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D:\fuminori_ochi_Desktop\001.総務財政係\財政状況資料集\R01決算\【作業依頼：R3.10.22公表〆】令和元年度財政状況資料集の作成について（2回目）\結合版報告分\"/>
    </mc:Choice>
  </mc:AlternateContent>
  <xr:revisionPtr revIDLastSave="0" documentId="13_ncr:1_{AE7C431E-C9C2-4ADB-B047-56DFF3C5DADA}" xr6:coauthVersionLast="43" xr6:coauthVersionMax="43" xr10:uidLastSave="{00000000-0000-0000-0000-000000000000}"/>
  <bookViews>
    <workbookView xWindow="60" yWindow="975" windowWidth="27765" windowHeight="153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E36" i="10"/>
  <c r="AM36" i="10"/>
  <c r="C36" i="10"/>
  <c r="CO35" i="10"/>
  <c r="AM35" i="10"/>
  <c r="C35" i="10"/>
  <c r="CO34" i="10"/>
  <c r="BW34" i="10"/>
  <c r="BW35" i="10" s="1"/>
  <c r="BW36" i="10" s="1"/>
  <c r="AM34" i="10"/>
  <c r="U34" i="10"/>
  <c r="U35" i="10" s="1"/>
  <c r="U36" i="10" s="1"/>
  <c r="U37"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<sst xmlns="http://schemas.openxmlformats.org/spreadsheetml/2006/main" count="1166" uniqueCount="599">
  <si>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</si>
  <si>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</si>
  <si>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</si>
  <si>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</si>
  <si>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</si>
  <si>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</si>
  <si>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</si>
  <si>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</si>
  <si>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</si>
  <si>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</si>
  <si>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</si>
  <si>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</si>
  <si>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</si>
  <si>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</si>
  <si>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</si>
  <si>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</si>
  <si>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</si>
  <si>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</si>
  <si>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</si>
  <si>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</si>
  <si>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</si>
  <si>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</si>
  <si>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</si>
  <si>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</si>
  <si>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</si>
  <si>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</si>
  <si>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</si>
  <si>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</si>
  <si>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</si>
  <si>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</si>
  <si>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</si>
  <si>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</si>
  <si>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</si>
  <si>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</si>
  <si>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</si>
  <si>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</si>
  <si>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</si>
  <si>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</si>
  <si>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</si>
  <si>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</si>
  <si>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</si>
  <si>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</si>
  <si>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</si>
  <si>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</si>
  <si>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</si>
  <si>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</si>
  <si>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</si>
  <si>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</si>
  <si>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</si>
  <si>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</si>
  <si>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</si>
  <si>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</si>
  <si>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</si>
  <si>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</si>
  <si>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</si>
  <si>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</si>
  <si>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</si>
  <si>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</si>
  <si>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</si>
  <si>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</si>
  <si>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</si>
  <si>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</si>
  <si>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</si>
  <si>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</si>
  <si>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</si>
  <si>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</si>
  <si>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</si>
  <si>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</si>
  <si>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</si>
  <si>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</si>
  <si>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</si>
  <si>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</si>
  <si>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</si>
  <si>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</si>
  <si>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</si>
  <si>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</si>
  <si>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</si>
  <si>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</si>
  <si>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</si>
  <si>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</si>
  <si>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</si>
  <si>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</si>
  <si>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</si>
  <si>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</si>
  <si>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</si>
  <si>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</si>
  <si>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</si>
  <si>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</si>
  <si>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</si>
  <si>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</si>
  <si>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</si>
  <si>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</si>
  <si>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</si>
  <si>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</si>
  <si>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</si>
  <si>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</si>
  <si>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</si>
  <si>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</si>
  <si>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音威子府村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</si>
  <si>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</si>
  <si>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</si>
  <si>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</si>
  <si>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</si>
  <si>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</si>
  <si>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</si>
  <si>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</si>
  <si>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</si>
  <si>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</si>
  <si>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</si>
  <si>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</si>
  <si>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</si>
  <si>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</si>
  <si>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</si>
  <si>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</si>
  <si>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</si>
  <si>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</si>
  <si>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</si>
  <si>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</si>
  <si>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</si>
  <si>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</si>
  <si>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</si>
  <si>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</si>
  <si>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</si>
  <si>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</si>
  <si>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</si>
  <si>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</si>
  <si>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</si>
  <si>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</si>
  <si>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</si>
  <si>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</si>
  <si>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</si>
  <si>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</si>
  <si>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</si>
  <si>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</si>
  <si>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</si>
  <si>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</si>
  <si>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</si>
  <si>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</si>
  <si>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</si>
  <si>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</si>
  <si>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</si>
  <si>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</si>
  <si>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</si>
  <si>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</si>
  <si>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</si>
  <si>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</si>
  <si>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</si>
  <si>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</si>
  <si>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</si>
  <si>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</si>
  <si>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-4.5</t>
    <phoneticPr fontId="5"/>
  </si>
  <si>
    <t>基準財政需要額</t>
    <phoneticPr fontId="25"/>
  </si>
  <si>
    <t>うち日本人(％)</t>
    <phoneticPr fontId="5"/>
  </si>
  <si>
    <t>-4.1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</si>
  <si>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</si>
  <si>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</si>
  <si>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</si>
  <si>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</si>
  <si>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</si>
  <si>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</si>
  <si>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</si>
  <si>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</si>
  <si>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</si>
  <si>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</si>
  <si>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</si>
  <si>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</si>
  <si>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</si>
  <si>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</si>
  <si>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</si>
  <si>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</si>
  <si>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</si>
  <si>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</si>
  <si>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</si>
  <si>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</si>
  <si>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</si>
  <si>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</si>
  <si>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</si>
  <si>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</si>
  <si>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</si>
  <si>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</si>
  <si>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</si>
  <si>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</si>
  <si>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</si>
  <si>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</si>
  <si>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</si>
  <si>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</si>
  <si>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</si>
  <si>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</si>
  <si>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</si>
  <si>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</si>
  <si>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</si>
  <si>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</si>
  <si>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</si>
  <si>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</si>
  <si>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</si>
  <si>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</si>
  <si>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</si>
  <si>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</si>
  <si>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</si>
  <si>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</si>
  <si>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</si>
  <si>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</si>
  <si>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</si>
  <si>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</si>
  <si>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</si>
  <si>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</si>
  <si>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</si>
  <si>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</si>
  <si>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</si>
  <si>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</si>
  <si>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</si>
  <si>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</si>
  <si>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</si>
  <si>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</si>
  <si>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</si>
  <si>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</si>
  <si>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北海道音威子府村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</si>
  <si>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</si>
  <si>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</si>
  <si>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</si>
  <si>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</si>
  <si>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</si>
  <si>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</si>
  <si>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</si>
  <si>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</si>
  <si>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</si>
  <si>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</si>
  <si>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</si>
  <si>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</si>
  <si>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</si>
  <si>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</si>
  <si>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</si>
  <si>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</si>
  <si>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</si>
  <si>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</si>
  <si>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</si>
  <si>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</si>
  <si>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</si>
  <si>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</si>
  <si>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</si>
  <si>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</si>
  <si>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</si>
  <si>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</si>
  <si>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</si>
  <si>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</si>
  <si>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</si>
  <si>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</si>
  <si>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</si>
  <si>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</si>
  <si>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</si>
  <si>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</si>
  <si>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</si>
  <si>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</si>
  <si>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</si>
  <si>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</si>
  <si>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</si>
  <si>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</si>
  <si>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</si>
  <si>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</si>
  <si>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</si>
  <si>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</si>
  <si>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</si>
  <si>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</si>
  <si>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</si>
  <si>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</si>
  <si>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</si>
  <si>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</si>
  <si>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</si>
  <si>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</si>
  <si>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</si>
  <si>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</si>
  <si>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</si>
  <si>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</si>
  <si>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</si>
  <si>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</si>
  <si>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</si>
  <si>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</si>
  <si>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</si>
  <si>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</si>
  <si>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</si>
  <si>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</si>
  <si>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</si>
  <si>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</si>
  <si>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</si>
  <si>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</si>
  <si>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</si>
  <si>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</si>
  <si>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</si>
  <si>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</si>
  <si>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</si>
  <si>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</si>
  <si>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</si>
  <si>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</si>
  <si>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</si>
  <si>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</si>
  <si>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</si>
  <si>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</si>
  <si>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</si>
  <si>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</si>
  <si>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</si>
  <si>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</si>
  <si>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</si>
  <si>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</si>
  <si>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</si>
  <si>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</si>
  <si>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</si>
  <si>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</si>
  <si>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</si>
  <si>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</si>
  <si>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</si>
  <si>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</si>
  <si>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</si>
  <si>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</si>
  <si>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</si>
  <si>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</si>
  <si>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</si>
  <si>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</si>
  <si>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</si>
  <si>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</si>
  <si>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</si>
  <si>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</si>
  <si>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</si>
  <si>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</si>
  <si>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</si>
  <si>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</si>
  <si>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</si>
  <si>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</si>
  <si>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</si>
  <si>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</si>
  <si>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</si>
  <si>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</si>
  <si>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</si>
  <si>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</si>
  <si>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</si>
  <si>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</si>
  <si>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</si>
  <si>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</si>
  <si>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</si>
  <si>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</si>
  <si>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</si>
  <si>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</si>
  <si>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</si>
  <si>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</si>
  <si>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</si>
  <si>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</si>
  <si>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</si>
  <si>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</si>
  <si>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</si>
  <si>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</si>
  <si>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</si>
  <si>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</si>
  <si>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</si>
  <si>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</si>
  <si>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</si>
  <si>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</si>
  <si>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</si>
  <si>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</si>
  <si>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</si>
  <si>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</si>
  <si>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</si>
  <si>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</si>
  <si>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</si>
  <si>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</si>
  <si>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</si>
  <si>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</si>
  <si>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</si>
  <si>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</si>
  <si>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</si>
  <si>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</si>
  <si>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北海道音威子府村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</si>
  <si>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</si>
  <si>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</si>
  <si>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</si>
  <si>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</si>
  <si>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</si>
  <si>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</si>
  <si>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</si>
  <si>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</si>
  <si>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</si>
  <si>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</si>
  <si>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</si>
  <si>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</si>
  <si>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</si>
  <si>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</si>
  <si>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</si>
  <si>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</si>
  <si>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</si>
  <si>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</si>
  <si>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</si>
  <si>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</si>
  <si>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</si>
  <si>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</si>
  <si>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</si>
  <si>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</si>
  <si>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</si>
  <si>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</si>
  <si>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</si>
  <si>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</si>
  <si>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</si>
  <si>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</si>
  <si>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</si>
  <si>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</si>
  <si>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</si>
  <si>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</si>
  <si>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</si>
  <si>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介護保険特別会計（サービス事業勘定）</t>
    <phoneticPr fontId="5"/>
  </si>
  <si>
    <t>後期高齢者医療特別会計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</si>
  <si>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</si>
  <si>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</si>
  <si>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</si>
  <si>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</si>
  <si>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</si>
  <si>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</si>
  <si>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</si>
  <si>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</si>
  <si>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</si>
  <si>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</si>
  <si>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</si>
  <si>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</si>
  <si>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</si>
  <si>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</si>
  <si>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</si>
  <si>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</si>
  <si>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</si>
  <si>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</si>
  <si>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</si>
  <si>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</si>
  <si>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</si>
  <si>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</si>
  <si>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</si>
  <si>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</si>
  <si>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</si>
  <si>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</si>
  <si>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</si>
  <si>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</si>
  <si>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</si>
  <si>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</si>
  <si>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</si>
  <si>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</si>
  <si>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</si>
  <si>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</si>
  <si>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</si>
  <si>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</si>
  <si>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</si>
  <si>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</si>
  <si>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</si>
  <si>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</si>
  <si>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</si>
  <si>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</si>
  <si>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</si>
  <si>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</si>
  <si>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</si>
  <si>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</si>
  <si>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</si>
  <si>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</si>
  <si>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</si>
  <si>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</si>
  <si>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</si>
  <si>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</si>
  <si>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</si>
  <si>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</si>
  <si>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</si>
  <si>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</si>
  <si>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</si>
  <si>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</si>
  <si>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</si>
  <si>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</si>
  <si>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</si>
  <si>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</si>
  <si>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介護保険特別会計（サービス事業勘定）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</si>
  <si>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</si>
  <si>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</si>
  <si>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</si>
  <si>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</si>
  <si>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</si>
  <si>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</si>
  <si>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</si>
  <si>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</si>
  <si>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</si>
  <si>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</si>
  <si>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</si>
  <si>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</si>
  <si>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</si>
  <si>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</si>
  <si>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</si>
  <si>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</si>
  <si>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</si>
  <si>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</si>
  <si>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</si>
  <si>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</si>
  <si>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</si>
  <si>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</si>
  <si>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</si>
  <si>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</si>
  <si>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</si>
  <si>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</si>
  <si>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</si>
  <si>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</si>
  <si>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</si>
  <si>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</si>
  <si>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</si>
  <si>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</si>
  <si>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</si>
  <si>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</si>
  <si>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</si>
  <si>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</si>
  <si>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</si>
  <si>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</si>
  <si>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</si>
  <si>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</si>
  <si>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</si>
  <si>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</si>
  <si>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</si>
  <si>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</si>
  <si>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</si>
  <si>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</si>
  <si>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</si>
  <si>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</si>
  <si>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</si>
  <si>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</si>
  <si>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</si>
  <si>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</si>
  <si>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</si>
  <si>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</si>
  <si>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</si>
  <si>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</si>
  <si>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</si>
  <si>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</si>
  <si>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</si>
  <si>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</si>
  <si>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</si>
  <si>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</si>
  <si>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</si>
  <si>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</si>
  <si>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</si>
  <si>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</si>
  <si>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</si>
  <si>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</si>
  <si>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</si>
  <si>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</si>
  <si>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</si>
  <si>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</si>
  <si>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</si>
  <si>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</si>
  <si>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</si>
  <si>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</si>
  <si>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</si>
  <si>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</si>
  <si>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</si>
  <si>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</si>
  <si>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</si>
  <si>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</si>
  <si>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</si>
  <si>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</si>
  <si>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</si>
  <si>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1.27</t>
  </si>
  <si>
    <t>▲ 9.72</t>
  </si>
  <si>
    <t>▲ 9.79</t>
  </si>
  <si>
    <t>▲ 13.06</t>
  </si>
  <si>
    <t>▲ 9.31</t>
  </si>
  <si>
    <t>一般会計</t>
  </si>
  <si>
    <t>国民健康保険特別会計</t>
  </si>
  <si>
    <t>介護保険特別会計（保険事業勘定）</t>
  </si>
  <si>
    <t>農業集落排水事業特別会計</t>
  </si>
  <si>
    <t>介護保険特別会計（サービス事業勘定）</t>
  </si>
  <si>
    <t>簡易水道事業特別会計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</si>
  <si>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</si>
  <si>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</si>
  <si>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</si>
  <si>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</si>
  <si>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</si>
  <si>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</si>
  <si>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</si>
  <si>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</si>
  <si>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</si>
  <si>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</si>
  <si>
    <t>－</t>
    <phoneticPr fontId="2"/>
  </si>
  <si>
    <t>－</t>
    <phoneticPr fontId="5"/>
  </si>
  <si>
    <t>名寄地区衛生施設事務組合</t>
    <rPh sb="0" eb="2">
      <t>ナヨロ</t>
    </rPh>
    <rPh sb="2" eb="4">
      <t>チク</t>
    </rPh>
    <rPh sb="4" eb="6">
      <t>エイセイ</t>
    </rPh>
    <rPh sb="6" eb="8">
      <t>シセツ</t>
    </rPh>
    <rPh sb="8" eb="10">
      <t>ジム</t>
    </rPh>
    <rPh sb="10" eb="12">
      <t>クミアイ</t>
    </rPh>
    <phoneticPr fontId="2"/>
  </si>
  <si>
    <t>上川教育センター事務組合</t>
    <rPh sb="0" eb="2">
      <t>カミカワ</t>
    </rPh>
    <rPh sb="2" eb="4">
      <t>キョウイク</t>
    </rPh>
    <rPh sb="8" eb="10">
      <t>ジム</t>
    </rPh>
    <rPh sb="10" eb="12">
      <t>クミアイ</t>
    </rPh>
    <phoneticPr fontId="2"/>
  </si>
  <si>
    <t>上川北部消防事務組合</t>
    <rPh sb="0" eb="2">
      <t>カミカワ</t>
    </rPh>
    <rPh sb="2" eb="4">
      <t>ホクブ</t>
    </rPh>
    <rPh sb="4" eb="6">
      <t>ショウボウ</t>
    </rPh>
    <rPh sb="6" eb="8">
      <t>ジム</t>
    </rPh>
    <rPh sb="8" eb="10">
      <t>クミアイ</t>
    </rPh>
    <phoneticPr fontId="2"/>
  </si>
  <si>
    <t>-</t>
    <phoneticPr fontId="2"/>
  </si>
  <si>
    <t>公共施設整備基金</t>
    <rPh sb="0" eb="2">
      <t>コウキョウ</t>
    </rPh>
    <rPh sb="2" eb="4">
      <t>シセツ</t>
    </rPh>
    <rPh sb="4" eb="6">
      <t>セイビ</t>
    </rPh>
    <rPh sb="6" eb="8">
      <t>キキン</t>
    </rPh>
    <phoneticPr fontId="5"/>
  </si>
  <si>
    <t>高等学校振興基金</t>
    <rPh sb="0" eb="2">
      <t>コウトウ</t>
    </rPh>
    <rPh sb="2" eb="4">
      <t>ガッコウ</t>
    </rPh>
    <rPh sb="4" eb="6">
      <t>シンコウ</t>
    </rPh>
    <rPh sb="6" eb="8">
      <t>キキン</t>
    </rPh>
    <phoneticPr fontId="5"/>
  </si>
  <si>
    <t>ＪＲ天北線代替輸送確保基金</t>
    <rPh sb="2" eb="4">
      <t>テンポク</t>
    </rPh>
    <rPh sb="4" eb="5">
      <t>セン</t>
    </rPh>
    <rPh sb="5" eb="7">
      <t>ダイガ</t>
    </rPh>
    <rPh sb="7" eb="9">
      <t>ユソウ</t>
    </rPh>
    <rPh sb="9" eb="11">
      <t>カクホ</t>
    </rPh>
    <rPh sb="11" eb="13">
      <t>キキン</t>
    </rPh>
    <phoneticPr fontId="5"/>
  </si>
  <si>
    <t>人づくり振興基金</t>
    <rPh sb="0" eb="1">
      <t>ヒト</t>
    </rPh>
    <rPh sb="4" eb="6">
      <t>シンコウ</t>
    </rPh>
    <rPh sb="6" eb="8">
      <t>キキン</t>
    </rPh>
    <phoneticPr fontId="5"/>
  </si>
  <si>
    <t>地域福祉基金</t>
    <rPh sb="0" eb="2">
      <t>チイキ</t>
    </rPh>
    <rPh sb="2" eb="4">
      <t>フクシ</t>
    </rPh>
    <rPh sb="4" eb="6">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</si>
  <si>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</si>
  <si>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</si>
  <si>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</si>
  <si>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</si>
  <si>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</si>
  <si>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</si>
  <si>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</si>
  <si>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</si>
  <si>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</si>
  <si>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</si>
  <si>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については、充当可能基金額の減少により増加傾向であるが、地方債残高は令和２年度以降減少していくため、低い水準で推移していく見込みである。一方で有形固定資産減価償却率は、類似団体平均より若干上回っている。これは建物の耐用年数を経過している施設が多くなっているためであり、老朽化した施設の除却や公共施設等の集約化を急ぐ必要がある。</t>
    <rPh sb="34" eb="37">
      <t>チホウサイ</t>
    </rPh>
    <rPh sb="37" eb="39">
      <t>ザンダカ</t>
    </rPh>
    <rPh sb="40" eb="42">
      <t>レイワ</t>
    </rPh>
    <rPh sb="43" eb="45">
      <t>ネンド</t>
    </rPh>
    <rPh sb="45" eb="47">
      <t>イコウ</t>
    </rPh>
    <rPh sb="47" eb="49">
      <t>ゲンショウ</t>
    </rPh>
    <rPh sb="56" eb="57">
      <t>ヒク</t>
    </rPh>
    <rPh sb="58" eb="60">
      <t>スイジュン</t>
    </rPh>
    <rPh sb="61" eb="63">
      <t>スイイ</t>
    </rPh>
    <rPh sb="67" eb="69">
      <t>ミコ</t>
    </rPh>
    <rPh sb="98" eb="100">
      <t>ジャッカン</t>
    </rPh>
    <phoneticPr fontId="2"/>
  </si>
  <si>
    <t>実質公債費比率は類似団体と比較して低い水準にあるが、近年上昇傾向にある。これは平成２８年～２９年度に借入した大型事業の元金償還が始まり令和５年度に公債費のピークを迎えることから、年々上昇すると見込まれる。
将来負担比率は、義務的経費の増と普通建設事業費が例年より多く支出したことで、充当可能基金を約１６０百万円取崩したことにより、将来負担比率の分子が上昇した。
このことから、音威子府村財政規律ガイドラインに基づいて、地方債の抑制や充当可能基金の積立を行い、健全な財政運営に努めていく必要がある。</t>
    <rPh sb="0" eb="2">
      <t>ジッシツ</t>
    </rPh>
    <rPh sb="2" eb="4">
      <t>コウサイ</t>
    </rPh>
    <rPh sb="4" eb="5">
      <t>ヒ</t>
    </rPh>
    <rPh sb="5" eb="7">
      <t>ヒリツ</t>
    </rPh>
    <rPh sb="8" eb="10">
      <t>ルイジ</t>
    </rPh>
    <rPh sb="10" eb="12">
      <t>ダンタイ</t>
    </rPh>
    <rPh sb="13" eb="15">
      <t>ヒカク</t>
    </rPh>
    <rPh sb="17" eb="18">
      <t>ヒク</t>
    </rPh>
    <rPh sb="19" eb="21">
      <t>スイジュン</t>
    </rPh>
    <rPh sb="26" eb="28">
      <t>キンネン</t>
    </rPh>
    <rPh sb="28" eb="30">
      <t>ジョウショウ</t>
    </rPh>
    <rPh sb="30" eb="32">
      <t>ケイコウ</t>
    </rPh>
    <rPh sb="103" eb="107">
      <t>ショウライフタン</t>
    </rPh>
    <rPh sb="107" eb="109">
      <t>ヒリツ</t>
    </rPh>
    <rPh sb="111" eb="114">
      <t>ギムテキ</t>
    </rPh>
    <rPh sb="114" eb="116">
      <t>ケイヒ</t>
    </rPh>
    <rPh sb="117" eb="118">
      <t>ゾウ</t>
    </rPh>
    <rPh sb="119" eb="121">
      <t>フツウ</t>
    </rPh>
    <rPh sb="121" eb="123">
      <t>ケンセツ</t>
    </rPh>
    <rPh sb="123" eb="126">
      <t>ジギョウヒ</t>
    </rPh>
    <rPh sb="127" eb="129">
      <t>レイネン</t>
    </rPh>
    <rPh sb="131" eb="132">
      <t>オオ</t>
    </rPh>
    <rPh sb="133" eb="135">
      <t>シシュツ</t>
    </rPh>
    <rPh sb="141" eb="143">
      <t>ジュウトウ</t>
    </rPh>
    <rPh sb="143" eb="145">
      <t>カノウ</t>
    </rPh>
    <rPh sb="145" eb="147">
      <t>キキン</t>
    </rPh>
    <rPh sb="148" eb="149">
      <t>ヤク</t>
    </rPh>
    <rPh sb="152" eb="155">
      <t>ヒャクマンエン</t>
    </rPh>
    <rPh sb="155" eb="157">
      <t>トリクズ</t>
    </rPh>
    <rPh sb="165" eb="169">
      <t>ショウライフタン</t>
    </rPh>
    <rPh sb="169" eb="171">
      <t>ヒリツ</t>
    </rPh>
    <rPh sb="172" eb="174">
      <t>ブンシ</t>
    </rPh>
    <rPh sb="175" eb="177">
      <t>ジョウショウ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</si>
</sst>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DBB710A-1368-4867-BBA1-3EB1E5491FF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c:ext xmlns:c16="http://schemas.microsoft.com/office/drawing/2014/chart" uri="{C3380CC4-5D6E-409C-BE32-E72D297353CC}">
              <c16:uniqueId val="{00000000-2924-4136-8341-CD7C3B9812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712048</c:v>
                </c:pt>
                <c:pt idx="1">
                  <c:v>963894</c:v>
                </c:pt>
                <c:pt idx="2">
                  <c:v>1228193</c:v>
                </c:pt>
                <c:pt idx="3">
                  <c:v>886168</c:v>
                </c:pt>
                <c:pt idx="4">
                  <c:v>341232</c:v>
                </c:pt>
              </c:numCache>
            </c:numRef>
          </c:val>
          <c:smooth val="0"/>
          <c:extLst>
            <c:ext xmlns:c16="http://schemas.microsoft.com/office/drawing/2014/chart" uri="{C3380CC4-5D6E-409C-BE32-E72D297353CC}">
              <c16:uniqueId val="{00000001-2924-4136-8341-CD7C3B9812E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8.66</c:v>
                </c:pt>
                <c:pt idx="1">
                  <c:v>4.54</c:v>
                </c:pt>
                <c:pt idx="2">
                  <c:v>6.07</c:v>
                </c:pt>
                <c:pt idx="3">
                  <c:v>6.64</c:v>
                </c:pt>
                <c:pt idx="4">
                  <c:v>6.79</c:v>
                </c:pt>
              </c:numCache>
            </c:numRef>
          </c:val>
          <c:extLst>
            <c:ext xmlns:c16="http://schemas.microsoft.com/office/drawing/2014/chart" uri="{C3380CC4-5D6E-409C-BE32-E72D297353CC}">
              <c16:uniqueId val="{00000000-EE73-41C2-BA76-50FE905694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35.520000000000003</c:v>
                </c:pt>
                <c:pt idx="1">
                  <c:v>39.270000000000003</c:v>
                </c:pt>
                <c:pt idx="2">
                  <c:v>31.5</c:v>
                </c:pt>
                <c:pt idx="3">
                  <c:v>22.47</c:v>
                </c:pt>
                <c:pt idx="4">
                  <c:v>16.260000000000002</c:v>
                </c:pt>
              </c:numCache>
            </c:numRef>
          </c:val>
          <c:extLst>
            <c:ext xmlns:c16="http://schemas.microsoft.com/office/drawing/2014/chart" uri="{C3380CC4-5D6E-409C-BE32-E72D297353CC}">
              <c16:uniqueId val="{00000001-EE73-41C2-BA76-50FE9056949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-1.27</c:v>
                </c:pt>
                <c:pt idx="1">
                  <c:v>-9.7200000000000006</c:v>
                </c:pt>
                <c:pt idx="2">
                  <c:v>-9.7899999999999991</c:v>
                </c:pt>
                <c:pt idx="3">
                  <c:v>-13.06</c:v>
                </c:pt>
                <c:pt idx="4">
                  <c:v>-9.31</c:v>
                </c:pt>
              </c:numCache>
            </c:numRef>
          </c:val>
          <c:smooth val="0"/>
          <c:extLst>
            <c:ext xmlns:c16="http://schemas.microsoft.com/office/drawing/2014/chart" uri="{C3380CC4-5D6E-409C-BE32-E72D297353CC}">
              <c16:uniqueId val="{00000002-EE73-41C2-BA76-50FE9056949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734-4E78-98D3-5C64CAE624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734-4E78-98D3-5C64CAE6249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734-4E78-98D3-5C64CAE6249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0.24</c:v>
                </c:pt>
                <c:pt idx="2">
                  <c:v>#N/A</c:v>
                </c:pt>
                <c:pt idx="3">
                  <c:v>0.25</c:v>
                </c:pt>
                <c:pt idx="4">
                  <c:v>#N/A</c:v>
                </c:pt>
                <c:pt idx="5">
                  <c:v>0.26</c:v>
                </c:pt>
                <c:pt idx="6">
                  <c:v>#N/A</c:v>
                </c:pt>
                <c:pt idx="7">
                  <c:v>0.03</c:v>
                </c:pt>
                <c:pt idx="8">
                  <c:v>#N/A</c:v>
                </c:pt>
                <c:pt idx="9">
                  <c:v>0.02</c:v>
                </c:pt>
              </c:numCache>
            </c:numRef>
          </c:val>
          <c:extLst>
            <c:ext xmlns:c16="http://schemas.microsoft.com/office/drawing/2014/chart" uri="{C3380CC4-5D6E-409C-BE32-E72D297353CC}">
              <c16:uniqueId val="{00000003-4734-4E78-98D3-5C64CAE6249B}"/>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0.15</c:v>
                </c:pt>
                <c:pt idx="2">
                  <c:v>#N/A</c:v>
                </c:pt>
                <c:pt idx="3">
                  <c:v>0.02</c:v>
                </c:pt>
                <c:pt idx="4">
                  <c:v>#N/A</c:v>
                </c:pt>
                <c:pt idx="5">
                  <c:v>0.13</c:v>
                </c:pt>
                <c:pt idx="6">
                  <c:v>#N/A</c:v>
                </c:pt>
                <c:pt idx="7">
                  <c:v>0.08</c:v>
                </c:pt>
                <c:pt idx="8">
                  <c:v>#N/A</c:v>
                </c:pt>
                <c:pt idx="9">
                  <c:v>7.0000000000000007E-2</c:v>
                </c:pt>
              </c:numCache>
            </c:numRef>
          </c:val>
          <c:extLst>
            <c:ext xmlns:c16="http://schemas.microsoft.com/office/drawing/2014/chart" uri="{C3380CC4-5D6E-409C-BE32-E72D297353CC}">
              <c16:uniqueId val="{00000004-4734-4E78-98D3-5C64CAE6249B}"/>
            </c:ext>
          </c:extLst>
        </c:ser>
        <c:ser>
          <c:idx val="5"/>
          <c:order val="5"/>
          <c:tx>
            <c:strRef>
              <c:f>データシート!$A$32</c:f>
              <c:strCache>
                <c:ptCount val="1"/>
                <c:pt idx="0">
                  <c:v>介護保険特別会計（サービス事業勘定）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0.11</c:v>
                </c:pt>
                <c:pt idx="2">
                  <c:v>#N/A</c:v>
                </c:pt>
                <c:pt idx="3">
                  <c:v>0.09</c:v>
                </c:pt>
                <c:pt idx="4">
                  <c:v>#N/A</c:v>
                </c:pt>
                <c:pt idx="5">
                  <c:v>0.06</c:v>
                </c:pt>
                <c:pt idx="6">
                  <c:v>#N/A</c:v>
                </c:pt>
                <c:pt idx="7">
                  <c:v>0.12</c:v>
                </c:pt>
                <c:pt idx="8">
                  <c:v>#N/A</c:v>
                </c:pt>
                <c:pt idx="9">
                  <c:v>0.08</c:v>
                </c:pt>
              </c:numCache>
            </c:numRef>
          </c:val>
          <c:extLst>
            <c:ext xmlns:c16="http://schemas.microsoft.com/office/drawing/2014/chart" uri="{C3380CC4-5D6E-409C-BE32-E72D297353CC}">
              <c16:uniqueId val="{00000005-4734-4E78-98D3-5C64CAE6249B}"/>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0.01</c:v>
                </c:pt>
                <c:pt idx="2">
                  <c:v>#N/A</c:v>
                </c:pt>
                <c:pt idx="3">
                  <c:v>0.06</c:v>
                </c:pt>
                <c:pt idx="4">
                  <c:v>#N/A</c:v>
                </c:pt>
                <c:pt idx="5">
                  <c:v>0.18</c:v>
                </c:pt>
                <c:pt idx="6">
                  <c:v>#N/A</c:v>
                </c:pt>
                <c:pt idx="7">
                  <c:v>0.19</c:v>
                </c:pt>
                <c:pt idx="8">
                  <c:v>#N/A</c:v>
                </c:pt>
                <c:pt idx="9">
                  <c:v>0.1</c:v>
                </c:pt>
              </c:numCache>
            </c:numRef>
          </c:val>
          <c:extLst>
            <c:ext xmlns:c16="http://schemas.microsoft.com/office/drawing/2014/chart" uri="{C3380CC4-5D6E-409C-BE32-E72D297353CC}">
              <c16:uniqueId val="{00000006-4734-4E78-98D3-5C64CAE6249B}"/>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0.54</c:v>
                </c:pt>
                <c:pt idx="2">
                  <c:v>#N/A</c:v>
                </c:pt>
                <c:pt idx="3">
                  <c:v>0.41</c:v>
                </c:pt>
                <c:pt idx="4">
                  <c:v>#N/A</c:v>
                </c:pt>
                <c:pt idx="5">
                  <c:v>0.56999999999999995</c:v>
                </c:pt>
                <c:pt idx="6">
                  <c:v>#N/A</c:v>
                </c:pt>
                <c:pt idx="7">
                  <c:v>0.33</c:v>
                </c:pt>
                <c:pt idx="8">
                  <c:v>#N/A</c:v>
                </c:pt>
                <c:pt idx="9">
                  <c:v>0.51</c:v>
                </c:pt>
              </c:numCache>
            </c:numRef>
          </c:val>
          <c:extLst>
            <c:ext xmlns:c16="http://schemas.microsoft.com/office/drawing/2014/chart" uri="{C3380CC4-5D6E-409C-BE32-E72D297353CC}">
              <c16:uniqueId val="{00000007-4734-4E78-98D3-5C64CAE6249B}"/>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0.24</c:v>
                </c:pt>
                <c:pt idx="2">
                  <c:v>#N/A</c:v>
                </c:pt>
                <c:pt idx="3">
                  <c:v>1.26</c:v>
                </c:pt>
                <c:pt idx="4">
                  <c:v>#N/A</c:v>
                </c:pt>
                <c:pt idx="5">
                  <c:v>1.9</c:v>
                </c:pt>
                <c:pt idx="6">
                  <c:v>#N/A</c:v>
                </c:pt>
                <c:pt idx="7">
                  <c:v>0.84</c:v>
                </c:pt>
                <c:pt idx="8">
                  <c:v>#N/A</c:v>
                </c:pt>
                <c:pt idx="9">
                  <c:v>0.62</c:v>
                </c:pt>
              </c:numCache>
            </c:numRef>
          </c:val>
          <c:extLst>
            <c:ext xmlns:c16="http://schemas.microsoft.com/office/drawing/2014/chart" uri="{C3380CC4-5D6E-409C-BE32-E72D297353CC}">
              <c16:uniqueId val="{00000008-4734-4E78-98D3-5C64CAE6249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8.66</c:v>
                </c:pt>
                <c:pt idx="2">
                  <c:v>#N/A</c:v>
                </c:pt>
                <c:pt idx="3">
                  <c:v>4.54</c:v>
                </c:pt>
                <c:pt idx="4">
                  <c:v>#N/A</c:v>
                </c:pt>
                <c:pt idx="5">
                  <c:v>6.06</c:v>
                </c:pt>
                <c:pt idx="6">
                  <c:v>#N/A</c:v>
                </c:pt>
                <c:pt idx="7">
                  <c:v>6.63</c:v>
                </c:pt>
                <c:pt idx="8">
                  <c:v>#N/A</c:v>
                </c:pt>
                <c:pt idx="9">
                  <c:v>6.78</c:v>
                </c:pt>
              </c:numCache>
            </c:numRef>
          </c:val>
          <c:extLst>
            <c:ext xmlns:c16="http://schemas.microsoft.com/office/drawing/2014/chart" uri="{C3380CC4-5D6E-409C-BE32-E72D297353CC}">
              <c16:uniqueId val="{00000009-4734-4E78-98D3-5C64CAE6249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172</c:v>
                </c:pt>
                <c:pt idx="5">
                  <c:v>172</c:v>
                </c:pt>
                <c:pt idx="8">
                  <c:v>165</c:v>
                </c:pt>
                <c:pt idx="11">
                  <c:v>171</c:v>
                </c:pt>
                <c:pt idx="14">
                  <c:v>187</c:v>
                </c:pt>
              </c:numCache>
            </c:numRef>
          </c:val>
          <c:extLst>
            <c:ext xmlns:c16="http://schemas.microsoft.com/office/drawing/2014/chart" uri="{C3380CC4-5D6E-409C-BE32-E72D297353CC}">
              <c16:uniqueId val="{00000000-2504-435F-B6D8-A05FED46AFB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504-435F-B6D8-A05FED46AFB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504-435F-B6D8-A05FED46AFB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c:v>
                </c:pt>
                <c:pt idx="3">
                  <c:v>7</c:v>
                </c:pt>
                <c:pt idx="6">
                  <c:v>5</c:v>
                </c:pt>
                <c:pt idx="9">
                  <c:v>0</c:v>
                </c:pt>
                <c:pt idx="12">
                  <c:v>0</c:v>
                </c:pt>
              </c:numCache>
            </c:numRef>
          </c:val>
          <c:extLst>
            <c:ext xmlns:c16="http://schemas.microsoft.com/office/drawing/2014/chart" uri="{C3380CC4-5D6E-409C-BE32-E72D297353CC}">
              <c16:uniqueId val="{00000003-2504-435F-B6D8-A05FED46AFB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24</c:v>
                </c:pt>
                <c:pt idx="3">
                  <c:v>24</c:v>
                </c:pt>
                <c:pt idx="6">
                  <c:v>25</c:v>
                </c:pt>
                <c:pt idx="9">
                  <c:v>25</c:v>
                </c:pt>
                <c:pt idx="12">
                  <c:v>25</c:v>
                </c:pt>
              </c:numCache>
            </c:numRef>
          </c:val>
          <c:extLst>
            <c:ext xmlns:c16="http://schemas.microsoft.com/office/drawing/2014/chart" uri="{C3380CC4-5D6E-409C-BE32-E72D297353CC}">
              <c16:uniqueId val="{00000004-2504-435F-B6D8-A05FED46AFB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04-435F-B6D8-A05FED46AFB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504-435F-B6D8-A05FED46AFB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176</c:v>
                </c:pt>
                <c:pt idx="3">
                  <c:v>175</c:v>
                </c:pt>
                <c:pt idx="6">
                  <c:v>193</c:v>
                </c:pt>
                <c:pt idx="9">
                  <c:v>204</c:v>
                </c:pt>
                <c:pt idx="12">
                  <c:v>236</c:v>
                </c:pt>
              </c:numCache>
            </c:numRef>
          </c:val>
          <c:extLst>
            <c:ext xmlns:c16="http://schemas.microsoft.com/office/drawing/2014/chart" uri="{C3380CC4-5D6E-409C-BE32-E72D297353CC}">
              <c16:uniqueId val="{00000007-2504-435F-B6D8-A05FED46AFB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30</c:v>
                </c:pt>
                <c:pt idx="2">
                  <c:v>#N/A</c:v>
                </c:pt>
                <c:pt idx="3">
                  <c:v>#N/A</c:v>
                </c:pt>
                <c:pt idx="4">
                  <c:v>34</c:v>
                </c:pt>
                <c:pt idx="5">
                  <c:v>#N/A</c:v>
                </c:pt>
                <c:pt idx="6">
                  <c:v>#N/A</c:v>
                </c:pt>
                <c:pt idx="7">
                  <c:v>58</c:v>
                </c:pt>
                <c:pt idx="8">
                  <c:v>#N/A</c:v>
                </c:pt>
                <c:pt idx="9">
                  <c:v>#N/A</c:v>
                </c:pt>
                <c:pt idx="10">
                  <c:v>58</c:v>
                </c:pt>
                <c:pt idx="11">
                  <c:v>#N/A</c:v>
                </c:pt>
                <c:pt idx="12">
                  <c:v>#N/A</c:v>
                </c:pt>
                <c:pt idx="13">
                  <c:v>74</c:v>
                </c:pt>
                <c:pt idx="14">
                  <c:v>#N/A</c:v>
                </c:pt>
              </c:numCache>
            </c:numRef>
          </c:val>
          <c:smooth val="0"/>
          <c:extLst>
            <c:ext xmlns:c16="http://schemas.microsoft.com/office/drawing/2014/chart" uri="{C3380CC4-5D6E-409C-BE32-E72D297353CC}">
              <c16:uniqueId val="{00000008-2504-435F-B6D8-A05FED46AFB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1573</c:v>
                </c:pt>
                <c:pt idx="5">
                  <c:v>2204</c:v>
                </c:pt>
                <c:pt idx="8">
                  <c:v>2204</c:v>
                </c:pt>
                <c:pt idx="11">
                  <c:v>2244</c:v>
                </c:pt>
                <c:pt idx="14">
                  <c:v>2222</c:v>
                </c:pt>
              </c:numCache>
            </c:numRef>
          </c:val>
          <c:extLst>
            <c:ext xmlns:c16="http://schemas.microsoft.com/office/drawing/2014/chart" uri="{C3380CC4-5D6E-409C-BE32-E72D297353CC}">
              <c16:uniqueId val="{00000000-0920-4DD2-BD25-6B05D49FA2A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277</c:v>
                </c:pt>
                <c:pt idx="5">
                  <c:v>273</c:v>
                </c:pt>
                <c:pt idx="8">
                  <c:v>253</c:v>
                </c:pt>
                <c:pt idx="11">
                  <c:v>249</c:v>
                </c:pt>
                <c:pt idx="14">
                  <c:v>168</c:v>
                </c:pt>
              </c:numCache>
            </c:numRef>
          </c:val>
          <c:extLst>
            <c:ext xmlns:c16="http://schemas.microsoft.com/office/drawing/2014/chart" uri="{C3380CC4-5D6E-409C-BE32-E72D297353CC}">
              <c16:uniqueId val="{00000001-0920-4DD2-BD25-6B05D49FA2A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1292</c:v>
                </c:pt>
                <c:pt idx="5">
                  <c:v>1176</c:v>
                </c:pt>
                <c:pt idx="8">
                  <c:v>980</c:v>
                </c:pt>
                <c:pt idx="11">
                  <c:v>764</c:v>
                </c:pt>
                <c:pt idx="14">
                  <c:v>606</c:v>
                </c:pt>
              </c:numCache>
            </c:numRef>
          </c:val>
          <c:extLst>
            <c:ext xmlns:c16="http://schemas.microsoft.com/office/drawing/2014/chart" uri="{C3380CC4-5D6E-409C-BE32-E72D297353CC}">
              <c16:uniqueId val="{00000002-0920-4DD2-BD25-6B05D49FA2A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920-4DD2-BD25-6B05D49FA2A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920-4DD2-BD25-6B05D49FA2A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20-4DD2-BD25-6B05D49FA2A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175</c:v>
                </c:pt>
                <c:pt idx="3">
                  <c:v>95</c:v>
                </c:pt>
                <c:pt idx="6">
                  <c:v>30</c:v>
                </c:pt>
                <c:pt idx="9">
                  <c:v>0</c:v>
                </c:pt>
                <c:pt idx="12">
                  <c:v>0</c:v>
                </c:pt>
              </c:numCache>
            </c:numRef>
          </c:val>
          <c:extLst>
            <c:ext xmlns:c16="http://schemas.microsoft.com/office/drawing/2014/chart" uri="{C3380CC4-5D6E-409C-BE32-E72D297353CC}">
              <c16:uniqueId val="{00000006-0920-4DD2-BD25-6B05D49FA2A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920-4DD2-BD25-6B05D49FA2A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285</c:v>
                </c:pt>
                <c:pt idx="3">
                  <c:v>270</c:v>
                </c:pt>
                <c:pt idx="6">
                  <c:v>271</c:v>
                </c:pt>
                <c:pt idx="9">
                  <c:v>253</c:v>
                </c:pt>
                <c:pt idx="12">
                  <c:v>234</c:v>
                </c:pt>
              </c:numCache>
            </c:numRef>
          </c:val>
          <c:extLst>
            <c:ext xmlns:c16="http://schemas.microsoft.com/office/drawing/2014/chart" uri="{C3380CC4-5D6E-409C-BE32-E72D297353CC}">
              <c16:uniqueId val="{00000008-0920-4DD2-BD25-6B05D49FA2A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920-4DD2-BD25-6B05D49FA2A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2246</c:v>
                </c:pt>
                <c:pt idx="3">
                  <c:v>3179</c:v>
                </c:pt>
                <c:pt idx="6">
                  <c:v>3203</c:v>
                </c:pt>
                <c:pt idx="9">
                  <c:v>3296</c:v>
                </c:pt>
                <c:pt idx="12">
                  <c:v>3217</c:v>
                </c:pt>
              </c:numCache>
            </c:numRef>
          </c:val>
          <c:extLst>
            <c:ext xmlns:c16="http://schemas.microsoft.com/office/drawing/2014/chart" uri="{C3380CC4-5D6E-409C-BE32-E72D297353CC}">
              <c16:uniqueId val="{0000000A-0920-4DD2-BD25-6B05D49FA2A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67</c:v>
                </c:pt>
                <c:pt idx="8">
                  <c:v>#N/A</c:v>
                </c:pt>
                <c:pt idx="9">
                  <c:v>#N/A</c:v>
                </c:pt>
                <c:pt idx="10">
                  <c:v>293</c:v>
                </c:pt>
                <c:pt idx="11">
                  <c:v>#N/A</c:v>
                </c:pt>
                <c:pt idx="12">
                  <c:v>#N/A</c:v>
                </c:pt>
                <c:pt idx="13">
                  <c:v>455</c:v>
                </c:pt>
                <c:pt idx="14">
                  <c:v>#N/A</c:v>
                </c:pt>
              </c:numCache>
            </c:numRef>
          </c:val>
          <c:smooth val="0"/>
          <c:extLst>
            <c:ext xmlns:c16="http://schemas.microsoft.com/office/drawing/2014/chart" uri="{C3380CC4-5D6E-409C-BE32-E72D297353CC}">
              <c16:uniqueId val="{0000000B-0920-4DD2-BD25-6B05D49FA2A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423</c:v>
                </c:pt>
                <c:pt idx="1">
                  <c:v>286</c:v>
                </c:pt>
                <c:pt idx="2">
                  <c:v>210</c:v>
                </c:pt>
              </c:numCache>
            </c:numRef>
          </c:val>
          <c:extLst>
            <c:ext xmlns:c16="http://schemas.microsoft.com/office/drawing/2014/chart" uri="{C3380CC4-5D6E-409C-BE32-E72D297353CC}">
              <c16:uniqueId val="{00000000-C09A-4A64-A5E0-595F4E9C04D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20</c:v>
                </c:pt>
                <c:pt idx="1">
                  <c:v>24</c:v>
                </c:pt>
                <c:pt idx="2">
                  <c:v>18</c:v>
                </c:pt>
              </c:numCache>
            </c:numRef>
          </c:val>
          <c:extLst>
            <c:ext xmlns:c16="http://schemas.microsoft.com/office/drawing/2014/chart" uri="{C3380CC4-5D6E-409C-BE32-E72D297353CC}">
              <c16:uniqueId val="{00000001-C09A-4A64-A5E0-595F4E9C04D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489</c:v>
                </c:pt>
                <c:pt idx="1">
                  <c:v>402</c:v>
                </c:pt>
                <c:pt idx="2">
                  <c:v>328</c:v>
                </c:pt>
              </c:numCache>
            </c:numRef>
          </c:val>
          <c:extLst>
            <c:ext xmlns:c16="http://schemas.microsoft.com/office/drawing/2014/chart" uri="{C3380CC4-5D6E-409C-BE32-E72D297353CC}">
              <c16:uniqueId val="{00000002-C09A-4A64-A5E0-595F4E9C04D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{E6050869-ED0B-442F-842C-D7069506E06A}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16F-4849-8DFC-4A54279F03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{FB795A62-6833-494A-8B95-B85A904B2DC5}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6F-4849-8DFC-4A54279F03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{487176B3-30B0-43F8-B495-82B39DD0987B}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6F-4849-8DFC-4A54279F03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{53345F7E-9949-4EF9-BF04-116CC72F9C11}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6F-4849-8DFC-4A54279F03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{80760DCA-B764-445A-9D76-6D05372DACDB}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6F-4849-8DFC-4A54279F03A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{D1FA5ECC-18B8-4E6D-9442-7166831FBAE6}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16F-4849-8DFC-4A54279F03A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{0FD35F16-4A5C-472B-90C0-D8DAED0E3BB1}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16F-4849-8DFC-4A54279F03A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{A0C66CF5-0B2E-41AD-90F6-D80113FC26E7}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16F-4849-8DFC-4A54279F03A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{AFE2334F-1B95-4F18-B226-47EBCAFE7F39}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16F-4849-8DFC-4A54279F03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64</c:v>
                </c:pt>
                <c:pt idx="24">
                  <c:v>61.7</c:v>
                </c:pt>
                <c:pt idx="32">
                  <c:v>62.9</c:v>
                </c:pt>
              </c:numCache>
            </c:numRef>
          </c:xVal>
          <c:yVal>
            <c:numRef>
              <c:f>公会計指標分析・財政指標組合せ分析表!$BP$51:$DC$51</c:f>
              <c:numCache>
                <c:formatCode>#,##0.0;"▲ "#,##0.0</c:formatCode>
                <c:ptCount val="40"/>
                <c:pt idx="16">
                  <c:v>5.6</c:v>
                </c:pt>
                <c:pt idx="24">
                  <c:v>26.2</c:v>
                </c:pt>
                <c:pt idx="32">
                  <c:v>40.6</c:v>
                </c:pt>
              </c:numCache>
            </c:numRef>
          </c:yVal>
          <c:smooth val="0"/>
          <c:extLst>
            <c:ext xmlns:c16="http://schemas.microsoft.com/office/drawing/2014/chart" uri="{C3380CC4-5D6E-409C-BE32-E72D297353CC}">
              <c16:uniqueId val="{00000009-916F-4849-8DFC-4A54279F03A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{B53B0D05-E53F-4896-AA7A-205A1CDCA768}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16F-4849-8DFC-4A54279F03A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{89B0394F-E026-4298-BADB-8E5C82BE2AFB}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6F-4849-8DFC-4A54279F03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{BA327D07-B821-4BED-8A1A-C9B713AE0953}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6F-4849-8DFC-4A54279F03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{4F96D202-AE3E-487D-9890-56505B7B7C23}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6F-4849-8DFC-4A54279F03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{292FD91D-3ED5-4878-BED4-F3E9AF1AA327}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6F-4849-8DFC-4A54279F03A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{5B11DB90-267A-4912-9A69-2CDFF22815E2}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16F-4849-8DFC-4A54279F03A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{68F2313A-8BCB-40EA-912F-24B35A8AC021}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16F-4849-8DFC-4A54279F03A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{EB11E3FD-792C-45FC-8C14-6F7E91476115}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16F-4849-8DFC-4A54279F03A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{570B1997-E767-4B1A-BC0C-2541BEE906E1}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16F-4849-8DFC-4A54279F03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58.2</c:v>
                </c:pt>
                <c:pt idx="24">
                  <c:v>59.4</c:v>
                </c:pt>
                <c:pt idx="32">
                  <c:v>60.3</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916F-4849-8DFC-4A54279F03A1}"/>
            </c:ext>
          </c:extLst>
        </c:ser>
        <c:dLbls>
          <c:showLegendKey val="0"/>
          <c:showVal val="1"/>
          <c:showCatName val="0"/>
          <c:showSerName val="0"/>
          <c:showPercent val="0"/>
          <c:showBubbleSize val="0"/>
        </c:dLbls>
        <c:axId val="46179840"/>
        <c:axId val="46181760"/>
      </c:scatterChart>
      <c:valAx>
        <c:axId val="46179840"/>
        <c:scaling>
          <c:orientation val="minMax"/>
          <c:max val="64.5"/>
          <c:min val="57.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8"/>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{3BEEF802-1DE2-45DE-AB30-2C5CFEDD978A}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C20-4798-A865-F19EB55437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{3FE4C095-C94F-454F-8B37-269187575799}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C20-4798-A865-F19EB55437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{6A5DB494-1929-4119-A869-5B4FD3D6A490}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C20-4798-A865-F19EB55437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{B61E6D64-076D-42C1-970C-57A5C37F3201}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C20-4798-A865-F19EB55437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{1DC5BBBC-1EDB-4224-B7B2-9A30A50834F1}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C20-4798-A865-F19EB55437BE}"/>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{5377B399-2896-47E4-9658-C68F5E8EC452}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C20-4798-A865-F19EB55437B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{0C0C97AC-6956-4630-AFFE-A3019BBC9C76}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C20-4798-A865-F19EB55437B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{A223EEEC-CB2E-4573-A1C5-546FA67FF0D6}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C20-4798-A865-F19EB55437B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{5B5588F1-DA40-454A-90D8-7A792A0F9C15}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C20-4798-A865-F19EB55437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2.5</c:v>
                </c:pt>
                <c:pt idx="8">
                  <c:v>2.5</c:v>
                </c:pt>
                <c:pt idx="16">
                  <c:v>3.2</c:v>
                </c:pt>
                <c:pt idx="24">
                  <c:v>4.2</c:v>
                </c:pt>
                <c:pt idx="32">
                  <c:v>5.5</c:v>
                </c:pt>
              </c:numCache>
            </c:numRef>
          </c:xVal>
          <c:yVal>
            <c:numRef>
              <c:f>公会計指標分析・財政指標組合せ分析表!$BP$73:$DC$73</c:f>
              <c:numCache>
                <c:formatCode>#,##0.0;"▲ "#,##0.0</c:formatCode>
                <c:ptCount val="40"/>
                <c:pt idx="16">
                  <c:v>5.6</c:v>
                </c:pt>
                <c:pt idx="24">
                  <c:v>26.2</c:v>
                </c:pt>
                <c:pt idx="32">
                  <c:v>40.6</c:v>
                </c:pt>
              </c:numCache>
            </c:numRef>
          </c:yVal>
          <c:smooth val="0"/>
          <c:extLst>
            <c:ext xmlns:c16="http://schemas.microsoft.com/office/drawing/2014/chart" uri="{C3380CC4-5D6E-409C-BE32-E72D297353CC}">
              <c16:uniqueId val="{00000009-8C20-4798-A865-F19EB55437B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{5D905F96-582B-439F-8EE0-226046B3D38A}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C20-4798-A865-F19EB55437B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{8FFBFC70-EE31-45FB-A3B4-8ADDA3A1A2E6}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C20-4798-A865-F19EB55437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{8450A109-5F26-442B-9BFD-BBBB4BA2DC2C}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C20-4798-A865-F19EB55437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{B616B52C-A649-4434-AECA-8468D43DF7DF}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C20-4798-A865-F19EB55437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{50003615-20D8-402C-A63A-090DC3D66104}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C20-4798-A865-F19EB55437B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{3CFB7223-15D6-498F-8D43-535DFFE340AB}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C20-4798-A865-F19EB55437B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{A270F0BD-4241-4E14-B5C9-4BA274140184}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C20-4798-A865-F19EB55437BE}"/>
                </c:ext>
              </c:extLst>
            </c:dLbl>
            <c:dLbl>
              <c:idx val="24"/>
              <c:layout>
                <c:manualLayout>
                  <c:x val="-4.509653070695388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{AB4AB559-4BB5-43DF-AF28-5C9A757E6F33}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C20-4798-A865-F19EB55437BE}"/>
                </c:ext>
              </c:extLst>
            </c:dLbl>
            <c:dLbl>
              <c:idx val="32"/>
              <c:layout>
                <c:manualLayout>
                  <c:x val="-1.8171803637232468E-2"/>
                  <c:y val="-4.349592131553593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{44BCF657-F307-4A25-A105-28C4A8F3C24E}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C20-4798-A865-F19EB55437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C20-4798-A865-F19EB55437BE}"/>
            </c:ext>
          </c:extLst>
        </c:ser>
        <c:dLbls>
          <c:showLegendKey val="0"/>
          <c:showVal val="1"/>
          <c:showCatName val="0"/>
          <c:showSerName val="0"/>
          <c:showPercent val="0"/>
          <c:showBubbleSize val="0"/>
        </c:dLbls>
        <c:axId val="84219776"/>
        <c:axId val="84234240"/>
      </c:scatterChart>
      <c:valAx>
        <c:axId val="84219776"/>
        <c:scaling>
          <c:orientation val="minMax"/>
          <c:max val="7.8"/>
          <c:min val="2.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8"/>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北海道音威子府村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７年度に実施したチセネシリ寮増築事業等の元金償還が始まったことにより、約３２百万円の増となった。今後においても平成２８年以降建設した大型事業の元金償還が始まり、令和５年度にピークを迎えることから、新規地方債発行額を元金償還以下に抑制するなど適切な地方債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北海道音威子府村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将来負担比率の分子は、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１６２百万円増加</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た。これは、公共施設の老朽化に伴う基金の取崩と公営住宅建設事業債の元金償還額が増加傾向にあり、充当可能取崩額と充当可能特定歳入額が昨年より約２３９百万円減少したことが要因である。今後におい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第３次自律プラン</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財政規律ガイドライン</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に基づき、基金の取崩を減らし財政の健全化に努めていく。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北海道音威子府村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年度間の財源調整のため財政調整基金、公共施設整備基金、高等学校振興基金の支消を行ったため、基金全体としては１５６百万円の減となった。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残高は減少傾向にあることから、「第３次自律プラン（令和元年１１月策定）」「財政規律ガイドライン（平成３０年１１月策定）」に基づいて、使用料・手数料の見直しを行い、経常経費については更なる縮減を図る中から、基金取り崩しを最小限に抑え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公共施設整備基金：教育、文化、福祉、産業、その他の公共的施設の建設整備事業を推進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高等学校振興基金：おといねっぷ美術工芸高等学校の健全な運営と施設設備の整備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公共施設整備基金：公共施設の修繕・改修費用により６０百万円の減少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高等学校振興基金：高等学校の教育振興に充当したことにより１４百万円の減少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今後に向けて必要不可欠な公共施設整備基金や高等学校振興基金を中心に計画的に積み立てを行う。また、あまり需要のない他の基金からの組替も検討していく。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主に退職手当負担金精算分があったことによる。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決算余剰金で計画的に積み立てる。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前年度より元金償還が増加し、約１６百万円を取り崩したため。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令和５年度に地方債償還のピークを迎えるため、それに備えて計画的に積み立てを行う予定。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EABCF4E-FE4D-4DE1-88BA-AD3EA51153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051DE82-3808-4389-8647-DCE5CAF643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a:extLst>
            <a:ext uri="{FF2B5EF4-FFF2-40B4-BE49-F238E27FC236}">
              <a16:creationId xmlns:a16="http://schemas.microsoft.com/office/drawing/2014/main" id="{3AC9ACD4-57AF-4038-82EA-4FA753AD251F}"/>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a:extLst>
            <a:ext uri="{FF2B5EF4-FFF2-40B4-BE49-F238E27FC236}">
              <a16:creationId xmlns:a16="http://schemas.microsoft.com/office/drawing/2014/main" id="{F514CD93-DBAC-4BD3-95E5-06013B2BFB3B}"/>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604B813B-2DDE-459F-AF90-BBF7893C1D8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72ADB19A-28D4-4750-B561-A91E41DE0EC1}"/>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A54A1DEB-6FA9-408D-A28A-B6A9B840A0B1}"/>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317C2187-8520-472B-ABEA-12A46523082A}"/>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北海道音威子府村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4E3E5E82-5AE2-4362-B84B-769AA1CE890E}"/>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B5974613-32FD-4088-88B9-B550C2CDFF63}"/>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257A2934-7497-4F8F-A5DA-911A87C961B2}"/>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75CA70E9-9077-4E6A-BC18-B0E68BC8AA26}"/>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D0A167EA-B564-4B5D-80DE-DF89A808528E}"/>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5D3A309E-5C15-4A56-ABBD-B854FF4ED1BC}"/>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
728
275.63
2,086,028
1,998,330
87,698
1,291,730
3,216,962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D7E32E0C-7613-493F-AF93-B9F8C280C301}"/>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1FB132C3-670B-4C87-9BAF-9D89297E2922}"/>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4DC70F21-38D8-4FFB-8C43-BF1525EB98AA}"/>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E30A3039-BBEC-4922-A12F-1187122CD916}"/>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863C1D1D-E6D6-4535-A23B-AF54EC27457E}"/>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5659C2CB-FC0A-47AA-9E0F-E6505CF3B006}"/>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A0A2099C-D54F-4E0D-B185-2321ECB8C65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44F1AD24-C8A2-42FA-84D4-CED0E67004E9}"/>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CE3FB388-B8D4-42A9-BD0D-AC7F6E2E9D02}"/>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BC69A9DE-D550-443C-8755-26F8B85202F8}"/>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C2490B4B-2CC8-4A59-9897-4D7D7CE3558C}"/>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37D2B246-DAD6-4C8F-8DD9-B96C848A9A89}"/>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4B937B2E-98CE-47B2-ACAC-8B86CF7EA37A}"/>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D8C7FD8F-2BCE-4818-9E21-8707A6420DD5}"/>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AFE74601-6C97-461B-9DA9-163C29441D7C}"/>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9CB85DA7-EC62-4463-B997-2F07DF59624F}"/>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0D4C4812-8A74-44D3-B6BA-73E1A4D883A4}"/>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687989F4-F7BD-4C6A-8614-0C482020EFC7}"/>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262EA2D8-C7AE-4AB9-81A1-4C171DFAE9A4}"/>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a:extLst>
            <a:ext uri="{FF2B5EF4-FFF2-40B4-BE49-F238E27FC236}">
              <a16:creationId xmlns:a16="http://schemas.microsoft.com/office/drawing/2014/main" id="{AA8F3E84-922F-427A-A567-4BFEA32EC3F8}"/>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E1309AD7-B8D1-4CC4-A44C-2EE121E0BBE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3928B6D7-353E-4E1E-BFF1-731251AF26A8}"/>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939E652C-84E4-4206-A66E-00F4A9909DE1}"/>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312282EA-B917-4F8D-ABD7-4045C6929629}"/>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3E407D10-91C7-4E45-A76D-E54A2C2086E6}"/>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B0AA05B8-22FD-4C70-9135-FC879C820D6A}"/>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CD90268F-447A-40BE-9F6F-54C577B308EE}"/>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604E9886-7F8C-4ECA-AF9C-13EDED7333D3}"/>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E81EDD83-358A-4176-A351-04EFCAD1C2FA}"/>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A4740A14-891A-44C0-88E9-D4F47F1CF44C}"/>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AA573856-1945-461A-99FA-FA6650617A74}"/>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CE7B492E-BE75-4103-908D-5BA3AF879BAA}"/>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177BA7CF-836F-42EE-A92B-390E18C89867}"/>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A5584830-5165-470A-9681-BC1B481E6829}"/>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7CD9E397-D9D2-4AAD-AF6D-AA103F00D22A}"/>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有形固定資産減価償却率は類似団体より若干高い水準にある。これは建物の耐用年数を経過している施設が多くなっていることから、個別施設計画に基づいた施設の維持管理に努める。</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BE197ED6-459D-4CD3-8E7E-D5CD26550417}"/>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5AF2A111-11C6-4272-ADFA-CD16964B4988}"/>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id="{95E7CB7F-8DBE-4B38-8335-43126D6C6604}"/>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a:extLst>
            <a:ext uri="{FF2B5EF4-FFF2-40B4-BE49-F238E27FC236}">
              <a16:creationId xmlns:a16="http://schemas.microsoft.com/office/drawing/2014/main" id="{1C0D4569-724D-4416-94DC-6527DE5F376A}"/>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a:extLst>
            <a:ext uri="{FF2B5EF4-FFF2-40B4-BE49-F238E27FC236}">
              <a16:creationId xmlns:a16="http://schemas.microsoft.com/office/drawing/2014/main" id="{89B71E23-D9FD-405B-86E4-9451DD7BCEB7}"/>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a:extLst>
            <a:ext uri="{FF2B5EF4-FFF2-40B4-BE49-F238E27FC236}">
              <a16:creationId xmlns:a16="http://schemas.microsoft.com/office/drawing/2014/main" id="{E49C841F-53BC-4834-8A8A-44C0C2B536ED}"/>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a:extLst>
            <a:ext uri="{FF2B5EF4-FFF2-40B4-BE49-F238E27FC236}">
              <a16:creationId xmlns:a16="http://schemas.microsoft.com/office/drawing/2014/main" id="{97426A73-2C1A-4147-95F8-B404A6BA3FB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CC966B9B-7B2F-4CCE-AE5F-FCD3245A7807}"/>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0104A77B-3929-497D-8086-6D5C2C595F6E}"/>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a:extLst>
            <a:ext uri="{FF2B5EF4-FFF2-40B4-BE49-F238E27FC236}">
              <a16:creationId xmlns:a16="http://schemas.microsoft.com/office/drawing/2014/main" id="{42E0FB3E-DB59-4F3F-B52F-ED19F2BADA6E}"/>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a:extLst>
            <a:ext uri="{FF2B5EF4-FFF2-40B4-BE49-F238E27FC236}">
              <a16:creationId xmlns:a16="http://schemas.microsoft.com/office/drawing/2014/main" id="{6FB54C1B-3490-41BA-9CFB-B476B5106E77}"/>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a:extLst>
            <a:ext uri="{FF2B5EF4-FFF2-40B4-BE49-F238E27FC236}">
              <a16:creationId xmlns:a16="http://schemas.microsoft.com/office/drawing/2014/main" id="{9FFF8D22-A7DF-468D-B4C2-A1FB189148D3}"/>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a:extLst>
            <a:ext uri="{FF2B5EF4-FFF2-40B4-BE49-F238E27FC236}">
              <a16:creationId xmlns:a16="http://schemas.microsoft.com/office/drawing/2014/main" id="{DB901277-BBD5-4540-93FC-69C0CB38F938}"/>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71C2C336-E87D-49FA-AF43-200825BE366A}"/>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83C77455-998B-4EB8-9672-73CACA28D0DD}"/>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834821A1-B3D4-4B3A-B343-466DB11BFBDC}"/>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67" name="直線コネクタ 66">
          <a:extLst>
            <a:ext uri="{FF2B5EF4-FFF2-40B4-BE49-F238E27FC236}">
              <a16:creationId xmlns:a16="http://schemas.microsoft.com/office/drawing/2014/main" id="{C59BD4D5-FC8E-42C8-8BDA-3A765B342F27}"/>
            </a:ext>
          </a:extLst>
        </xdr:cNvPr>
        <xdr:cNvCxnSpPr/>
      </xdr:nvCxnSpPr>
      <xdr:spPr>
        <a:xfrm flipV="1">
          <a:off x="4760595" y="4465743"/>
          <a:ext cx="1270" cy="141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68" name="有形固定資産減価償却率最小値テキスト">
          <a:extLst>
            <a:ext uri="{FF2B5EF4-FFF2-40B4-BE49-F238E27FC236}">
              <a16:creationId xmlns:a16="http://schemas.microsoft.com/office/drawing/2014/main" id="{E02B06D5-00F0-4305-A78A-5A05C2569B07}"/>
            </a:ext>
          </a:extLst>
        </xdr:cNvPr>
        <xdr:cNvSpPr txBox="1"/>
      </xdr:nvSpPr>
      <xdr:spPr>
        <a:xfrm>
          <a:off x="4813300" y="58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69" name="直線コネクタ 68">
          <a:extLst>
            <a:ext uri="{FF2B5EF4-FFF2-40B4-BE49-F238E27FC236}">
              <a16:creationId xmlns:a16="http://schemas.microsoft.com/office/drawing/2014/main" id="{CAB2693C-C760-4D83-BD49-8667991F303F}"/>
            </a:ext>
          </a:extLst>
        </xdr:cNvPr>
        <xdr:cNvCxnSpPr/>
      </xdr:nvCxnSpPr>
      <xdr:spPr>
        <a:xfrm>
          <a:off x="4673600" y="588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70" name="有形固定資産減価償却率最大値テキスト">
          <a:extLst>
            <a:ext uri="{FF2B5EF4-FFF2-40B4-BE49-F238E27FC236}">
              <a16:creationId xmlns:a16="http://schemas.microsoft.com/office/drawing/2014/main" id="{60A20C79-DA80-4740-8928-3DE99C8F6489}"/>
            </a:ext>
          </a:extLst>
        </xdr:cNvPr>
        <xdr:cNvSpPr txBox="1"/>
      </xdr:nvSpPr>
      <xdr:spPr>
        <a:xfrm>
          <a:off x="4813300" y="4240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71" name="直線コネクタ 70">
          <a:extLst>
            <a:ext uri="{FF2B5EF4-FFF2-40B4-BE49-F238E27FC236}">
              <a16:creationId xmlns:a16="http://schemas.microsoft.com/office/drawing/2014/main" id="{039684E8-16D6-4B00-81ED-BB2BCDCACC51}"/>
            </a:ext>
          </a:extLst>
        </xdr:cNvPr>
        <xdr:cNvCxnSpPr/>
      </xdr:nvCxnSpPr>
      <xdr:spPr>
        <a:xfrm>
          <a:off x="4673600" y="446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100347</xdr:rowOff>
    </xdr:from>
    <xdr:ext cx="405111" cy="259045"/>
    <xdr:sp macro="" textlink="">
      <xdr:nvSpPr>
        <xdr:cNvPr id="72" name="有形固定資産減価償却率平均値テキスト">
          <a:extLst>
            <a:ext uri="{FF2B5EF4-FFF2-40B4-BE49-F238E27FC236}">
              <a16:creationId xmlns:a16="http://schemas.microsoft.com/office/drawing/2014/main" id="{6AE26A06-E71B-44AF-9FD0-44351C30F7F4}"/>
            </a:ext>
          </a:extLst>
        </xdr:cNvPr>
        <xdr:cNvSpPr txBox="1"/>
      </xdr:nvSpPr>
      <xdr:spPr>
        <a:xfrm>
          <a:off x="4813300" y="507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73" name="フローチャート: 判断 72">
          <a:extLst>
            <a:ext uri="{FF2B5EF4-FFF2-40B4-BE49-F238E27FC236}">
              <a16:creationId xmlns:a16="http://schemas.microsoft.com/office/drawing/2014/main" id="{931A7BC7-5864-466C-835E-8B38B121CCA7}"/>
            </a:ext>
          </a:extLst>
        </xdr:cNvPr>
        <xdr:cNvSpPr/>
      </xdr:nvSpPr>
      <xdr:spPr>
        <a:xfrm>
          <a:off x="4711700" y="52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74" name="フローチャート: 判断 73">
          <a:extLst>
            <a:ext uri="{FF2B5EF4-FFF2-40B4-BE49-F238E27FC236}">
              <a16:creationId xmlns:a16="http://schemas.microsoft.com/office/drawing/2014/main" id="{A896BFF3-1475-4024-9A69-7FEAEA142C31}"/>
            </a:ext>
          </a:extLst>
        </xdr:cNvPr>
        <xdr:cNvSpPr/>
      </xdr:nvSpPr>
      <xdr:spPr>
        <a:xfrm>
          <a:off x="4000500" y="51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5" name="フローチャート: 判断 74">
          <a:extLst>
            <a:ext uri="{FF2B5EF4-FFF2-40B4-BE49-F238E27FC236}">
              <a16:creationId xmlns:a16="http://schemas.microsoft.com/office/drawing/2014/main" id="{9BFAFA17-A6C4-4E8F-B1D7-98839D32272B}"/>
            </a:ext>
          </a:extLst>
        </xdr:cNvPr>
        <xdr:cNvSpPr/>
      </xdr:nvSpPr>
      <xdr:spPr>
        <a:xfrm>
          <a:off x="3238500" y="514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76" name="フローチャート: 判断 75">
          <a:extLst>
            <a:ext uri="{FF2B5EF4-FFF2-40B4-BE49-F238E27FC236}">
              <a16:creationId xmlns:a16="http://schemas.microsoft.com/office/drawing/2014/main" id="{192AA50E-ECB1-4CEB-821B-600374432617}"/>
            </a:ext>
          </a:extLst>
        </xdr:cNvPr>
        <xdr:cNvSpPr/>
      </xdr:nvSpPr>
      <xdr:spPr>
        <a:xfrm>
          <a:off x="2476500" y="513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77" name="フローチャート: 判断 76">
          <a:extLst>
            <a:ext uri="{FF2B5EF4-FFF2-40B4-BE49-F238E27FC236}">
              <a16:creationId xmlns:a16="http://schemas.microsoft.com/office/drawing/2014/main" id="{654B7CB2-BE2F-41F4-A3BC-551284E952AD}"/>
            </a:ext>
          </a:extLst>
        </xdr:cNvPr>
        <xdr:cNvSpPr/>
      </xdr:nvSpPr>
      <xdr:spPr>
        <a:xfrm>
          <a:off x="1714500" y="510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FBEEA2EA-738C-4000-ADF3-EF612BB1499F}"/>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2AD8A058-81A1-424A-8948-B3E680717A2C}"/>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0B1C706-2A5A-4D34-864F-2409FB029458}"/>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8D41653B-A8CA-4B19-90DE-7F64BB0EA5BD}"/>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32D556C8-94C5-4C63-B38B-D146302F257F}"/>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171027</xdr:rowOff>
    </xdr:from>
    <xdr:to>
      <xdr:col>23</xdr:col>
      <xdr:colOff>136525</xdr:colOff>
      <xdr:row>31</xdr:row>
      <xdr:rowOff>101177</xdr:rowOff>
    </xdr:to>
    <xdr:sp macro="" textlink="">
      <xdr:nvSpPr>
        <xdr:cNvPr id="83" name="楕円 82">
          <a:extLst>
            <a:ext uri="{FF2B5EF4-FFF2-40B4-BE49-F238E27FC236}">
              <a16:creationId xmlns:a16="http://schemas.microsoft.com/office/drawing/2014/main" id="{119AAA73-54F7-431D-8D25-42D5E33B881E}"/>
            </a:ext>
          </a:extLst>
        </xdr:cNvPr>
        <xdr:cNvSpPr/>
      </xdr:nvSpPr>
      <xdr:spPr>
        <a:xfrm>
          <a:off x="4711700" y="53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149454</xdr:rowOff>
    </xdr:from>
    <xdr:ext cx="405111" cy="259045"/>
    <xdr:sp macro="" textlink="">
      <xdr:nvSpPr>
        <xdr:cNvPr id="84" name="有形固定資産減価償却率該当値テキスト">
          <a:extLst>
            <a:ext uri="{FF2B5EF4-FFF2-40B4-BE49-F238E27FC236}">
              <a16:creationId xmlns:a16="http://schemas.microsoft.com/office/drawing/2014/main" id="{11F99F7D-F01E-4B90-96F8-310A14C3B165}"/>
            </a:ext>
          </a:extLst>
        </xdr:cNvPr>
        <xdr:cNvSpPr txBox="1"/>
      </xdr:nvSpPr>
      <xdr:spPr>
        <a:xfrm>
          <a:off x="4813300" y="5292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127847</xdr:rowOff>
    </xdr:from>
    <xdr:to>
      <xdr:col>19</xdr:col>
      <xdr:colOff>187325</xdr:colOff>
      <xdr:row>31</xdr:row>
      <xdr:rowOff>57997</xdr:rowOff>
    </xdr:to>
    <xdr:sp macro="" textlink="">
      <xdr:nvSpPr>
        <xdr:cNvPr id="85" name="楕円 84">
          <a:extLst>
            <a:ext uri="{FF2B5EF4-FFF2-40B4-BE49-F238E27FC236}">
              <a16:creationId xmlns:a16="http://schemas.microsoft.com/office/drawing/2014/main" id="{012948C3-D5EB-410A-9AA6-C6A300EC7510}"/>
            </a:ext>
          </a:extLst>
        </xdr:cNvPr>
        <xdr:cNvSpPr/>
      </xdr:nvSpPr>
      <xdr:spPr>
        <a:xfrm>
          <a:off x="4000500" y="527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7197</xdr:rowOff>
    </xdr:from>
    <xdr:to>
      <xdr:col>23</xdr:col>
      <xdr:colOff>85725</xdr:colOff>
      <xdr:row>31</xdr:row>
      <xdr:rowOff>50377</xdr:rowOff>
    </xdr:to>
    <xdr:cxnSp macro="">
      <xdr:nvCxnSpPr>
        <xdr:cNvPr id="86" name="直線コネクタ 85">
          <a:extLst>
            <a:ext uri="{FF2B5EF4-FFF2-40B4-BE49-F238E27FC236}">
              <a16:creationId xmlns:a16="http://schemas.microsoft.com/office/drawing/2014/main" id="{4926FCC9-7896-421D-B955-C2F4391E360B}"/>
            </a:ext>
          </a:extLst>
        </xdr:cNvPr>
        <xdr:cNvCxnSpPr/>
      </xdr:nvCxnSpPr>
      <xdr:spPr>
        <a:xfrm>
          <a:off x="4051300" y="5322147"/>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39158</xdr:rowOff>
    </xdr:from>
    <xdr:to>
      <xdr:col>15</xdr:col>
      <xdr:colOff>187325</xdr:colOff>
      <xdr:row>31</xdr:row>
      <xdr:rowOff>140758</xdr:rowOff>
    </xdr:to>
    <xdr:sp macro="" textlink="">
      <xdr:nvSpPr>
        <xdr:cNvPr id="87" name="楕円 86">
          <a:extLst>
            <a:ext uri="{FF2B5EF4-FFF2-40B4-BE49-F238E27FC236}">
              <a16:creationId xmlns:a16="http://schemas.microsoft.com/office/drawing/2014/main" id="{F4C1C641-3137-4207-9041-348F98722F5F}"/>
            </a:ext>
          </a:extLst>
        </xdr:cNvPr>
        <xdr:cNvSpPr/>
      </xdr:nvSpPr>
      <xdr:spPr>
        <a:xfrm>
          <a:off x="3238500" y="535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7197</xdr:rowOff>
    </xdr:from>
    <xdr:to>
      <xdr:col>19</xdr:col>
      <xdr:colOff>136525</xdr:colOff>
      <xdr:row>31</xdr:row>
      <xdr:rowOff>89958</xdr:rowOff>
    </xdr:to>
    <xdr:cxnSp macro="">
      <xdr:nvCxnSpPr>
        <xdr:cNvPr id="88" name="直線コネクタ 87">
          <a:extLst>
            <a:ext uri="{FF2B5EF4-FFF2-40B4-BE49-F238E27FC236}">
              <a16:creationId xmlns:a16="http://schemas.microsoft.com/office/drawing/2014/main" id="{DB2E0C05-4BF8-4AE6-9C1F-D215F5367426}"/>
            </a:ext>
          </a:extLst>
        </xdr:cNvPr>
        <xdr:cNvCxnSpPr/>
      </xdr:nvCxnSpPr>
      <xdr:spPr>
        <a:xfrm flipV="1">
          <a:off x="3289300" y="5322147"/>
          <a:ext cx="762000" cy="8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163212</xdr:rowOff>
    </xdr:from>
    <xdr:ext cx="405111" cy="259045"/>
    <xdr:sp macro="" textlink="">
      <xdr:nvSpPr>
        <xdr:cNvPr id="89" name="n_1aveValue有形固定資産減価償却率">
          <a:extLst>
            <a:ext uri="{FF2B5EF4-FFF2-40B4-BE49-F238E27FC236}">
              <a16:creationId xmlns:a16="http://schemas.microsoft.com/office/drawing/2014/main" id="{8D0F4025-6694-48F5-9D31-507B8FEA713A}"/>
            </a:ext>
          </a:extLst>
        </xdr:cNvPr>
        <xdr:cNvSpPr txBox="1"/>
      </xdr:nvSpPr>
      <xdr:spPr>
        <a:xfrm>
          <a:off x="3836044" y="496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90" name="n_2aveValue有形固定資産減価償却率">
          <a:extLst>
            <a:ext uri="{FF2B5EF4-FFF2-40B4-BE49-F238E27FC236}">
              <a16:creationId xmlns:a16="http://schemas.microsoft.com/office/drawing/2014/main" id="{2AC2FFE4-A354-4C01-B4AA-2BF121FDE33D}"/>
            </a:ext>
          </a:extLst>
        </xdr:cNvPr>
        <xdr:cNvSpPr txBox="1"/>
      </xdr:nvSpPr>
      <xdr:spPr>
        <a:xfrm>
          <a:off x="3086744" y="4920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91" name="n_3aveValue有形固定資産減価償却率">
          <a:extLst>
            <a:ext uri="{FF2B5EF4-FFF2-40B4-BE49-F238E27FC236}">
              <a16:creationId xmlns:a16="http://schemas.microsoft.com/office/drawing/2014/main" id="{6EA1BC1A-BF65-4096-979D-236C05CC2F6B}"/>
            </a:ext>
          </a:extLst>
        </xdr:cNvPr>
        <xdr:cNvSpPr txBox="1"/>
      </xdr:nvSpPr>
      <xdr:spPr>
        <a:xfrm>
          <a:off x="2324744" y="490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80450</xdr:rowOff>
    </xdr:from>
    <xdr:ext cx="405111" cy="259045"/>
    <xdr:sp macro="" textlink="">
      <xdr:nvSpPr>
        <xdr:cNvPr id="92" name="n_4aveValue有形固定資産減価償却率">
          <a:extLst>
            <a:ext uri="{FF2B5EF4-FFF2-40B4-BE49-F238E27FC236}">
              <a16:creationId xmlns:a16="http://schemas.microsoft.com/office/drawing/2014/main" id="{B38B9EC9-5A44-4DA6-AA7F-CFE4B4BECF6D}"/>
            </a:ext>
          </a:extLst>
        </xdr:cNvPr>
        <xdr:cNvSpPr txBox="1"/>
      </xdr:nvSpPr>
      <xdr:spPr>
        <a:xfrm>
          <a:off x="1562744" y="4881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49124</xdr:rowOff>
    </xdr:from>
    <xdr:ext cx="405111" cy="259045"/>
    <xdr:sp macro="" textlink="">
      <xdr:nvSpPr>
        <xdr:cNvPr id="93" name="n_1mainValue有形固定資産減価償却率">
          <a:extLst>
            <a:ext uri="{FF2B5EF4-FFF2-40B4-BE49-F238E27FC236}">
              <a16:creationId xmlns:a16="http://schemas.microsoft.com/office/drawing/2014/main" id="{20BC4949-C6F4-4753-826D-AAABEE53F824}"/>
            </a:ext>
          </a:extLst>
        </xdr:cNvPr>
        <xdr:cNvSpPr txBox="1"/>
      </xdr:nvSpPr>
      <xdr:spPr>
        <a:xfrm>
          <a:off x="3836044" y="53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131885</xdr:rowOff>
    </xdr:from>
    <xdr:ext cx="405111" cy="259045"/>
    <xdr:sp macro="" textlink="">
      <xdr:nvSpPr>
        <xdr:cNvPr id="94" name="n_2mainValue有形固定資産減価償却率">
          <a:extLst>
            <a:ext uri="{FF2B5EF4-FFF2-40B4-BE49-F238E27FC236}">
              <a16:creationId xmlns:a16="http://schemas.microsoft.com/office/drawing/2014/main" id="{E9D81044-24CA-4E1E-95AE-5E89B155B90B}"/>
            </a:ext>
          </a:extLst>
        </xdr:cNvPr>
        <xdr:cNvSpPr txBox="1"/>
      </xdr:nvSpPr>
      <xdr:spPr>
        <a:xfrm>
          <a:off x="3086744" y="544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A440F462-7B6F-44CB-9611-14C6A213F818}"/>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BB2B9CED-46DC-4115-B743-5D1ED66820FC}"/>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B2BE2727-A144-4663-A1EB-7B5AB957ACC5}"/>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6401CC91-4372-4B91-AAA3-4792199C501C}"/>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F52890D4-43A3-43CA-AC23-A0A921E6187D}"/>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B56044ED-C238-47EC-A5AE-D9E3104E04BC}"/>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FFC7C27E-6CEB-411D-806C-1A9D1DA713A1}"/>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8204CE07-4600-4CC2-8FC4-8AC95690B58D}"/>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FDF55CBB-73ED-4413-A2BB-3E0B84EA4D8E}"/>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1EDEED3F-9ED0-46BF-9EE0-2C7977E03596}"/>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7989FB0E-9A43-4BB1-BCA6-F6B2D5FB602D}"/>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CC491D87-932D-4B62-A5CA-CA234E25B04C}"/>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F5E5FFB0-5F1A-41C2-9149-E1B00DEB4551}"/>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債務償還比率は昨年より減少したものの、類似団体平均は大きく上回っている。これは、村立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高等学校の運営により職員数が類似団体より比較して多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く人件費の割合が高い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ためである。今後においては、音威子府村財政規律ガイドラインや音威子府村定員適正化計画に基づいて、地方債の抑制や新規採用者の抑制を行い、類似団体平均に近づけるよう取り組んでいく。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7C07F18D-1B5A-4951-8C07-BC31BC41751E}"/>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419E4583-E9B8-478F-BF97-C43CDD4BB372}"/>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a:extLst>
            <a:ext uri="{FF2B5EF4-FFF2-40B4-BE49-F238E27FC236}">
              <a16:creationId xmlns:a16="http://schemas.microsoft.com/office/drawing/2014/main" id="{4C277235-DA18-4628-AF24-7F36E8CF2053}"/>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B1ADD565-5289-4984-A398-AB4A58DB52EB}"/>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a:extLst>
            <a:ext uri="{FF2B5EF4-FFF2-40B4-BE49-F238E27FC236}">
              <a16:creationId xmlns:a16="http://schemas.microsoft.com/office/drawing/2014/main" id="{7400E628-1986-4358-BAE8-7DA46E26A06F}"/>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E6B2B90E-E87D-4EFA-ADC6-49F3EB5484F1}"/>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a:extLst>
            <a:ext uri="{FF2B5EF4-FFF2-40B4-BE49-F238E27FC236}">
              <a16:creationId xmlns:a16="http://schemas.microsoft.com/office/drawing/2014/main" id="{FAD90B2B-CB31-427E-98F5-9F79C7CAF4EC}"/>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039BC205-B831-4E7A-A5D3-9F6C5FFCFF3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a:extLst>
            <a:ext uri="{FF2B5EF4-FFF2-40B4-BE49-F238E27FC236}">
              <a16:creationId xmlns:a16="http://schemas.microsoft.com/office/drawing/2014/main" id="{B4A13DEA-3BE5-44D2-9A3E-123CF04A185A}"/>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8095C6DF-5406-4D3B-86E2-045F163ECBA8}"/>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a:extLst>
            <a:ext uri="{FF2B5EF4-FFF2-40B4-BE49-F238E27FC236}">
              <a16:creationId xmlns:a16="http://schemas.microsoft.com/office/drawing/2014/main" id="{8AD15CA3-4597-4CD6-ADE8-C4DE939F4275}"/>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F5234668-FAC7-4669-9B99-F646608E0B02}"/>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0" name="テキスト ボックス 119">
          <a:extLst>
            <a:ext uri="{FF2B5EF4-FFF2-40B4-BE49-F238E27FC236}">
              <a16:creationId xmlns:a16="http://schemas.microsoft.com/office/drawing/2014/main" id="{3127ED6F-2779-4AEE-A0A2-C1DFF47B07DD}"/>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F77E9511-D94C-4ABB-821D-8BE9BBB2164C}"/>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90739AE1-CC6E-4FDA-A0D2-F1ED9C9F8BF4}"/>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23" name="直線コネクタ 122">
          <a:extLst>
            <a:ext uri="{FF2B5EF4-FFF2-40B4-BE49-F238E27FC236}">
              <a16:creationId xmlns:a16="http://schemas.microsoft.com/office/drawing/2014/main" id="{27ACCCB9-0756-478D-840C-EF7D5442753A}"/>
            </a:ext>
          </a:extLst>
        </xdr:cNvPr>
        <xdr:cNvCxnSpPr/>
      </xdr:nvCxnSpPr>
      <xdr:spPr>
        <a:xfrm flipV="1">
          <a:off x="14793595" y="4541308"/>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24" name="債務償還比率最小値テキスト">
          <a:extLst>
            <a:ext uri="{FF2B5EF4-FFF2-40B4-BE49-F238E27FC236}">
              <a16:creationId xmlns:a16="http://schemas.microsoft.com/office/drawing/2014/main" id="{8DE2A151-24FC-4296-B77D-AA973710266A}"/>
            </a:ext>
          </a:extLst>
        </xdr:cNvPr>
        <xdr:cNvSpPr txBox="1"/>
      </xdr:nvSpPr>
      <xdr:spPr>
        <a:xfrm>
          <a:off x="14846300" y="5995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25" name="直線コネクタ 124">
          <a:extLst>
            <a:ext uri="{FF2B5EF4-FFF2-40B4-BE49-F238E27FC236}">
              <a16:creationId xmlns:a16="http://schemas.microsoft.com/office/drawing/2014/main" id="{672C8E8D-84F5-48DB-9861-94BF1AD6910B}"/>
            </a:ext>
          </a:extLst>
        </xdr:cNvPr>
        <xdr:cNvCxnSpPr/>
      </xdr:nvCxnSpPr>
      <xdr:spPr>
        <a:xfrm>
          <a:off x="14706600" y="599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6" name="債務償還比率最大値テキスト">
          <a:extLst>
            <a:ext uri="{FF2B5EF4-FFF2-40B4-BE49-F238E27FC236}">
              <a16:creationId xmlns:a16="http://schemas.microsoft.com/office/drawing/2014/main" id="{75484D85-D94E-4B0F-9FD3-F559536AC193}"/>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7" name="直線コネクタ 126">
          <a:extLst>
            <a:ext uri="{FF2B5EF4-FFF2-40B4-BE49-F238E27FC236}">
              <a16:creationId xmlns:a16="http://schemas.microsoft.com/office/drawing/2014/main" id="{5E62B29C-9E2D-4DD6-A31A-8FD16603BE41}"/>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151542</xdr:rowOff>
    </xdr:from>
    <xdr:ext cx="469744" cy="259045"/>
    <xdr:sp macro="" textlink="">
      <xdr:nvSpPr>
        <xdr:cNvPr id="128" name="債務償還比率平均値テキスト">
          <a:extLst>
            <a:ext uri="{FF2B5EF4-FFF2-40B4-BE49-F238E27FC236}">
              <a16:creationId xmlns:a16="http://schemas.microsoft.com/office/drawing/2014/main" id="{67CA3A94-3243-4F47-8216-F331F991DB6E}"/>
            </a:ext>
          </a:extLst>
        </xdr:cNvPr>
        <xdr:cNvSpPr txBox="1"/>
      </xdr:nvSpPr>
      <xdr:spPr>
        <a:xfrm>
          <a:off x="14846300" y="4780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29" name="フローチャート: 判断 128">
          <a:extLst>
            <a:ext uri="{FF2B5EF4-FFF2-40B4-BE49-F238E27FC236}">
              <a16:creationId xmlns:a16="http://schemas.microsoft.com/office/drawing/2014/main" id="{20FC85DC-4A70-4CA0-9D7C-1A60D0E99F4C}"/>
            </a:ext>
          </a:extLst>
        </xdr:cNvPr>
        <xdr:cNvSpPr/>
      </xdr:nvSpPr>
      <xdr:spPr>
        <a:xfrm>
          <a:off x="14744700" y="49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30" name="フローチャート: 判断 129">
          <a:extLst>
            <a:ext uri="{FF2B5EF4-FFF2-40B4-BE49-F238E27FC236}">
              <a16:creationId xmlns:a16="http://schemas.microsoft.com/office/drawing/2014/main" id="{C5B62D91-6ACF-4259-A1CB-E00582B3F83D}"/>
            </a:ext>
          </a:extLst>
        </xdr:cNvPr>
        <xdr:cNvSpPr/>
      </xdr:nvSpPr>
      <xdr:spPr>
        <a:xfrm>
          <a:off x="14033500" y="497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31" name="フローチャート: 判断 130">
          <a:extLst>
            <a:ext uri="{FF2B5EF4-FFF2-40B4-BE49-F238E27FC236}">
              <a16:creationId xmlns:a16="http://schemas.microsoft.com/office/drawing/2014/main" id="{5AE32AA3-5FD8-47D7-A3F1-66F7A108D91B}"/>
            </a:ext>
          </a:extLst>
        </xdr:cNvPr>
        <xdr:cNvSpPr/>
      </xdr:nvSpPr>
      <xdr:spPr>
        <a:xfrm>
          <a:off x="13271500" y="498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32" name="フローチャート: 判断 131">
          <a:extLst>
            <a:ext uri="{FF2B5EF4-FFF2-40B4-BE49-F238E27FC236}">
              <a16:creationId xmlns:a16="http://schemas.microsoft.com/office/drawing/2014/main" id="{5D4E5B01-FFA1-4F05-A76B-F893D43E7BD3}"/>
            </a:ext>
          </a:extLst>
        </xdr:cNvPr>
        <xdr:cNvSpPr/>
      </xdr:nvSpPr>
      <xdr:spPr>
        <a:xfrm>
          <a:off x="12509500" y="49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100407</xdr:rowOff>
    </xdr:from>
    <xdr:to>
      <xdr:col>60</xdr:col>
      <xdr:colOff>123825</xdr:colOff>
      <xdr:row>28</xdr:row>
      <xdr:rowOff>30557</xdr:rowOff>
    </xdr:to>
    <xdr:sp macro="" textlink="">
      <xdr:nvSpPr>
        <xdr:cNvPr id="133" name="フローチャート: 判断 132">
          <a:extLst>
            <a:ext uri="{FF2B5EF4-FFF2-40B4-BE49-F238E27FC236}">
              <a16:creationId xmlns:a16="http://schemas.microsoft.com/office/drawing/2014/main" id="{23A7F56A-A86F-4406-B1D5-99656B16024B}"/>
            </a:ext>
          </a:extLst>
        </xdr:cNvPr>
        <xdr:cNvSpPr/>
      </xdr:nvSpPr>
      <xdr:spPr>
        <a:xfrm>
          <a:off x="11747500" y="472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787826-86C2-4FA6-AAE9-4168BD6C9661}"/>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F1E7032E-4655-42D8-BB27-8C5B4D8376A2}"/>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825B66BD-1066-41CE-AFF0-8DA12972753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A0A94E3C-A791-49CD-9141-C09EA1EC88B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DD403B7B-5B1A-4F2C-A5BE-6324C774086E}"/>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3725</xdr:rowOff>
    </xdr:from>
    <xdr:to>
      <xdr:col>76</xdr:col>
      <xdr:colOff>73025</xdr:colOff>
      <xdr:row>32</xdr:row>
      <xdr:rowOff>105325</xdr:rowOff>
    </xdr:to>
    <xdr:sp macro="" textlink="">
      <xdr:nvSpPr>
        <xdr:cNvPr id="139" name="楕円 138">
          <a:extLst>
            <a:ext uri="{FF2B5EF4-FFF2-40B4-BE49-F238E27FC236}">
              <a16:creationId xmlns:a16="http://schemas.microsoft.com/office/drawing/2014/main" id="{39870676-0176-46A7-A185-542D85A72A4F}"/>
            </a:ext>
          </a:extLst>
        </xdr:cNvPr>
        <xdr:cNvSpPr/>
      </xdr:nvSpPr>
      <xdr:spPr>
        <a:xfrm>
          <a:off x="14744700" y="54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153602</xdr:rowOff>
    </xdr:from>
    <xdr:ext cx="469744" cy="259045"/>
    <xdr:sp macro="" textlink="">
      <xdr:nvSpPr>
        <xdr:cNvPr id="140" name="債務償還比率該当値テキスト">
          <a:extLst>
            <a:ext uri="{FF2B5EF4-FFF2-40B4-BE49-F238E27FC236}">
              <a16:creationId xmlns:a16="http://schemas.microsoft.com/office/drawing/2014/main" id="{AE3086B3-24FC-4F6F-8921-9A9D2A5A475D}"/>
            </a:ext>
          </a:extLst>
        </xdr:cNvPr>
        <xdr:cNvSpPr txBox="1"/>
      </xdr:nvSpPr>
      <xdr:spPr>
        <a:xfrm>
          <a:off x="14846300" y="546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106038</xdr:rowOff>
    </xdr:from>
    <xdr:to>
      <xdr:col>72</xdr:col>
      <xdr:colOff>123825</xdr:colOff>
      <xdr:row>33</xdr:row>
      <xdr:rowOff>36188</xdr:rowOff>
    </xdr:to>
    <xdr:sp macro="" textlink="">
      <xdr:nvSpPr>
        <xdr:cNvPr id="141" name="楕円 140">
          <a:extLst>
            <a:ext uri="{FF2B5EF4-FFF2-40B4-BE49-F238E27FC236}">
              <a16:creationId xmlns:a16="http://schemas.microsoft.com/office/drawing/2014/main" id="{CB231CCD-4C6F-446D-83E6-7A496D8EAFD2}"/>
            </a:ext>
          </a:extLst>
        </xdr:cNvPr>
        <xdr:cNvSpPr/>
      </xdr:nvSpPr>
      <xdr:spPr>
        <a:xfrm>
          <a:off x="14033500" y="559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54525</xdr:rowOff>
    </xdr:from>
    <xdr:to>
      <xdr:col>76</xdr:col>
      <xdr:colOff>22225</xdr:colOff>
      <xdr:row>32</xdr:row>
      <xdr:rowOff>156838</xdr:rowOff>
    </xdr:to>
    <xdr:cxnSp macro="">
      <xdr:nvCxnSpPr>
        <xdr:cNvPr id="142" name="直線コネクタ 141">
          <a:extLst>
            <a:ext uri="{FF2B5EF4-FFF2-40B4-BE49-F238E27FC236}">
              <a16:creationId xmlns:a16="http://schemas.microsoft.com/office/drawing/2014/main" id="{97359C31-B6C8-4AC0-8931-A7122D34D43D}"/>
            </a:ext>
          </a:extLst>
        </xdr:cNvPr>
        <xdr:cNvCxnSpPr/>
      </xdr:nvCxnSpPr>
      <xdr:spPr>
        <a:xfrm flipV="1">
          <a:off x="14084300" y="5540925"/>
          <a:ext cx="711200" cy="10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125589</xdr:rowOff>
    </xdr:from>
    <xdr:to>
      <xdr:col>68</xdr:col>
      <xdr:colOff>123825</xdr:colOff>
      <xdr:row>33</xdr:row>
      <xdr:rowOff>55739</xdr:rowOff>
    </xdr:to>
    <xdr:sp macro="" textlink="">
      <xdr:nvSpPr>
        <xdr:cNvPr id="143" name="楕円 142">
          <a:extLst>
            <a:ext uri="{FF2B5EF4-FFF2-40B4-BE49-F238E27FC236}">
              <a16:creationId xmlns:a16="http://schemas.microsoft.com/office/drawing/2014/main" id="{C23213DC-CD3F-4014-BA04-9B487B606A84}"/>
            </a:ext>
          </a:extLst>
        </xdr:cNvPr>
        <xdr:cNvSpPr/>
      </xdr:nvSpPr>
      <xdr:spPr>
        <a:xfrm>
          <a:off x="13271500" y="561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156838</xdr:rowOff>
    </xdr:from>
    <xdr:to>
      <xdr:col>72</xdr:col>
      <xdr:colOff>73025</xdr:colOff>
      <xdr:row>33</xdr:row>
      <xdr:rowOff>4939</xdr:rowOff>
    </xdr:to>
    <xdr:cxnSp macro="">
      <xdr:nvCxnSpPr>
        <xdr:cNvPr id="144" name="直線コネクタ 143">
          <a:extLst>
            <a:ext uri="{FF2B5EF4-FFF2-40B4-BE49-F238E27FC236}">
              <a16:creationId xmlns:a16="http://schemas.microsoft.com/office/drawing/2014/main" id="{3FE2AD33-CF64-4369-B310-07AD14A9C541}"/>
            </a:ext>
          </a:extLst>
        </xdr:cNvPr>
        <xdr:cNvCxnSpPr/>
      </xdr:nvCxnSpPr>
      <xdr:spPr>
        <a:xfrm flipV="1">
          <a:off x="13322300" y="5643238"/>
          <a:ext cx="762000" cy="1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117122</xdr:rowOff>
    </xdr:from>
    <xdr:to>
      <xdr:col>64</xdr:col>
      <xdr:colOff>123825</xdr:colOff>
      <xdr:row>32</xdr:row>
      <xdr:rowOff>47272</xdr:rowOff>
    </xdr:to>
    <xdr:sp macro="" textlink="">
      <xdr:nvSpPr>
        <xdr:cNvPr id="145" name="楕円 144">
          <a:extLst>
            <a:ext uri="{FF2B5EF4-FFF2-40B4-BE49-F238E27FC236}">
              <a16:creationId xmlns:a16="http://schemas.microsoft.com/office/drawing/2014/main" id="{D002FD06-8739-4819-ADAC-29E14FD27324}"/>
            </a:ext>
          </a:extLst>
        </xdr:cNvPr>
        <xdr:cNvSpPr/>
      </xdr:nvSpPr>
      <xdr:spPr>
        <a:xfrm>
          <a:off x="12509500" y="54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167922</xdr:rowOff>
    </xdr:from>
    <xdr:to>
      <xdr:col>68</xdr:col>
      <xdr:colOff>73025</xdr:colOff>
      <xdr:row>33</xdr:row>
      <xdr:rowOff>4939</xdr:rowOff>
    </xdr:to>
    <xdr:cxnSp macro="">
      <xdr:nvCxnSpPr>
        <xdr:cNvPr id="146" name="直線コネクタ 145">
          <a:extLst>
            <a:ext uri="{FF2B5EF4-FFF2-40B4-BE49-F238E27FC236}">
              <a16:creationId xmlns:a16="http://schemas.microsoft.com/office/drawing/2014/main" id="{329D3780-EB23-429A-A053-7BA0B7A980D5}"/>
            </a:ext>
          </a:extLst>
        </xdr:cNvPr>
        <xdr:cNvCxnSpPr/>
      </xdr:nvCxnSpPr>
      <xdr:spPr>
        <a:xfrm>
          <a:off x="12560300" y="5482872"/>
          <a:ext cx="762000" cy="17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154693</xdr:rowOff>
    </xdr:from>
    <xdr:to>
      <xdr:col>60</xdr:col>
      <xdr:colOff>123825</xdr:colOff>
      <xdr:row>29</xdr:row>
      <xdr:rowOff>84843</xdr:rowOff>
    </xdr:to>
    <xdr:sp macro="" textlink="">
      <xdr:nvSpPr>
        <xdr:cNvPr id="147" name="楕円 146">
          <a:extLst>
            <a:ext uri="{FF2B5EF4-FFF2-40B4-BE49-F238E27FC236}">
              <a16:creationId xmlns:a16="http://schemas.microsoft.com/office/drawing/2014/main" id="{C6B0FDFC-ACB8-4593-B33F-03303D63593A}"/>
            </a:ext>
          </a:extLst>
        </xdr:cNvPr>
        <xdr:cNvSpPr/>
      </xdr:nvSpPr>
      <xdr:spPr>
        <a:xfrm>
          <a:off x="11747500" y="495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34043</xdr:rowOff>
    </xdr:from>
    <xdr:to>
      <xdr:col>64</xdr:col>
      <xdr:colOff>73025</xdr:colOff>
      <xdr:row>31</xdr:row>
      <xdr:rowOff>167922</xdr:rowOff>
    </xdr:to>
    <xdr:cxnSp macro="">
      <xdr:nvCxnSpPr>
        <xdr:cNvPr id="148" name="直線コネクタ 147">
          <a:extLst>
            <a:ext uri="{FF2B5EF4-FFF2-40B4-BE49-F238E27FC236}">
              <a16:creationId xmlns:a16="http://schemas.microsoft.com/office/drawing/2014/main" id="{DD26B9C7-19C6-421D-A34B-63122CC3F98A}"/>
            </a:ext>
          </a:extLst>
        </xdr:cNvPr>
        <xdr:cNvCxnSpPr/>
      </xdr:nvCxnSpPr>
      <xdr:spPr>
        <a:xfrm>
          <a:off x="11798300" y="5006093"/>
          <a:ext cx="762000" cy="47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124759</xdr:rowOff>
    </xdr:from>
    <xdr:ext cx="469744" cy="259045"/>
    <xdr:sp macro="" textlink="">
      <xdr:nvSpPr>
        <xdr:cNvPr id="149" name="n_1aveValue債務償還比率">
          <a:extLst>
            <a:ext uri="{FF2B5EF4-FFF2-40B4-BE49-F238E27FC236}">
              <a16:creationId xmlns:a16="http://schemas.microsoft.com/office/drawing/2014/main" id="{DC213AD6-034D-4722-803B-A027BDB8D6F4}"/>
            </a:ext>
          </a:extLst>
        </xdr:cNvPr>
        <xdr:cNvSpPr txBox="1"/>
      </xdr:nvSpPr>
      <xdr:spPr>
        <a:xfrm>
          <a:off x="13836727" y="475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133395</xdr:rowOff>
    </xdr:from>
    <xdr:ext cx="469744" cy="259045"/>
    <xdr:sp macro="" textlink="">
      <xdr:nvSpPr>
        <xdr:cNvPr id="150" name="n_2aveValue債務償還比率">
          <a:extLst>
            <a:ext uri="{FF2B5EF4-FFF2-40B4-BE49-F238E27FC236}">
              <a16:creationId xmlns:a16="http://schemas.microsoft.com/office/drawing/2014/main" id="{826419A3-CBCE-4799-B7B2-AE387FB8765E}"/>
            </a:ext>
          </a:extLst>
        </xdr:cNvPr>
        <xdr:cNvSpPr txBox="1"/>
      </xdr:nvSpPr>
      <xdr:spPr>
        <a:xfrm>
          <a:off x="13087427" y="476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98012</xdr:rowOff>
    </xdr:from>
    <xdr:ext cx="469744" cy="259045"/>
    <xdr:sp macro="" textlink="">
      <xdr:nvSpPr>
        <xdr:cNvPr id="151" name="n_3aveValue債務償還比率">
          <a:extLst>
            <a:ext uri="{FF2B5EF4-FFF2-40B4-BE49-F238E27FC236}">
              <a16:creationId xmlns:a16="http://schemas.microsoft.com/office/drawing/2014/main" id="{DBA524F0-85A7-44D5-BAD4-8175A5341051}"/>
            </a:ext>
          </a:extLst>
        </xdr:cNvPr>
        <xdr:cNvSpPr txBox="1"/>
      </xdr:nvSpPr>
      <xdr:spPr>
        <a:xfrm>
          <a:off x="12325427" y="472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47084</xdr:rowOff>
    </xdr:from>
    <xdr:ext cx="469744" cy="259045"/>
    <xdr:sp macro="" textlink="">
      <xdr:nvSpPr>
        <xdr:cNvPr id="152" name="n_4aveValue債務償還比率">
          <a:extLst>
            <a:ext uri="{FF2B5EF4-FFF2-40B4-BE49-F238E27FC236}">
              <a16:creationId xmlns:a16="http://schemas.microsoft.com/office/drawing/2014/main" id="{BBB14971-EAAD-47BF-BA51-819701F788D9}"/>
            </a:ext>
          </a:extLst>
        </xdr:cNvPr>
        <xdr:cNvSpPr txBox="1"/>
      </xdr:nvSpPr>
      <xdr:spPr>
        <a:xfrm>
          <a:off x="11563427" y="45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27315</xdr:rowOff>
    </xdr:from>
    <xdr:ext cx="469744" cy="259045"/>
    <xdr:sp macro="" textlink="">
      <xdr:nvSpPr>
        <xdr:cNvPr id="153" name="n_1mainValue債務償還比率">
          <a:extLst>
            <a:ext uri="{FF2B5EF4-FFF2-40B4-BE49-F238E27FC236}">
              <a16:creationId xmlns:a16="http://schemas.microsoft.com/office/drawing/2014/main" id="{B77E61DA-D17C-4664-978E-95C68D21B412}"/>
            </a:ext>
          </a:extLst>
        </xdr:cNvPr>
        <xdr:cNvSpPr txBox="1"/>
      </xdr:nvSpPr>
      <xdr:spPr>
        <a:xfrm>
          <a:off x="13836727" y="568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46866</xdr:rowOff>
    </xdr:from>
    <xdr:ext cx="469744" cy="259045"/>
    <xdr:sp macro="" textlink="">
      <xdr:nvSpPr>
        <xdr:cNvPr id="154" name="n_2mainValue債務償還比率">
          <a:extLst>
            <a:ext uri="{FF2B5EF4-FFF2-40B4-BE49-F238E27FC236}">
              <a16:creationId xmlns:a16="http://schemas.microsoft.com/office/drawing/2014/main" id="{D13C1B5F-327A-46EF-962F-9F2C16801F5C}"/>
            </a:ext>
          </a:extLst>
        </xdr:cNvPr>
        <xdr:cNvSpPr txBox="1"/>
      </xdr:nvSpPr>
      <xdr:spPr>
        <a:xfrm>
          <a:off x="13087427" y="570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38399</xdr:rowOff>
    </xdr:from>
    <xdr:ext cx="469744" cy="259045"/>
    <xdr:sp macro="" textlink="">
      <xdr:nvSpPr>
        <xdr:cNvPr id="155" name="n_3mainValue債務償還比率">
          <a:extLst>
            <a:ext uri="{FF2B5EF4-FFF2-40B4-BE49-F238E27FC236}">
              <a16:creationId xmlns:a16="http://schemas.microsoft.com/office/drawing/2014/main" id="{B756396F-59D5-4291-B01C-9C4B75518FDB}"/>
            </a:ext>
          </a:extLst>
        </xdr:cNvPr>
        <xdr:cNvSpPr txBox="1"/>
      </xdr:nvSpPr>
      <xdr:spPr>
        <a:xfrm>
          <a:off x="12325427" y="552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75970</xdr:rowOff>
    </xdr:from>
    <xdr:ext cx="469744" cy="259045"/>
    <xdr:sp macro="" textlink="">
      <xdr:nvSpPr>
        <xdr:cNvPr id="156" name="n_4mainValue債務償還比率">
          <a:extLst>
            <a:ext uri="{FF2B5EF4-FFF2-40B4-BE49-F238E27FC236}">
              <a16:creationId xmlns:a16="http://schemas.microsoft.com/office/drawing/2014/main" id="{8C910DE9-B252-4793-878C-4E2600E5AFE2}"/>
            </a:ext>
          </a:extLst>
        </xdr:cNvPr>
        <xdr:cNvSpPr txBox="1"/>
      </xdr:nvSpPr>
      <xdr:spPr>
        <a:xfrm>
          <a:off x="11563427" y="5048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71EA28B9-B570-44AD-8C95-E7D6F81273D1}"/>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E09190A3-579A-4958-8F78-2F2CAA1B4D01}"/>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B73622A0-E8FC-403E-92D9-B80AFE5C2738}"/>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7F04E987-E953-4AAA-8701-94663B55DB6D}"/>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480D5993-F2E1-432F-9F16-3A1D17F5D0C1}"/>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B35A973D-F111-43F1-8CF6-BF39474279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339F61B-A395-4877-996C-197B536EFFE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17980E0-3AB8-4C13-9994-FB4432EC36C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DC74084-5F27-43EE-A788-7130DBDB623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FD0DF50-07F2-4EDF-81CE-BD69F2A42BB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北海道音威子府村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3668559-6309-4164-9FB9-E43E4E30ED6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B3ADE0F-58A3-4016-8709-9EC2653C4C6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5615EF9-73A3-4F5B-AF2D-5FDDF823BED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59994D3-EC55-445F-9E15-C3F73496D08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93B849A-209C-407F-BAC5-1D3F409085E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7A80E6C-2B81-437A-ABA5-C88FD6AAB69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
728
275.63
2,086,028
1,998,330
87,698
1,291,730
3,216,962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7865A31-0D0B-41A6-89E0-A3837291E94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D7E7F3F-CB2D-4559-9D16-934613936AA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28CE676-13EB-4E4B-B182-5838BAB15E0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970DA34-7733-42F3-851A-53A68FF8387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D27BF83-4CDE-42BA-8B1C-64C64E8C53F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B3545AF-068A-47CF-AA92-F09E5DD79F3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A2E8EFF-9F84-499D-8E93-9E8BF64051A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7BEFC8E-757B-4E8C-A086-062E60AB719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3297968-8DB9-4735-AF96-BA1295EDAC4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A0BA02F-88F2-41F4-B2B4-18CBB0BBD15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F0C8C54-F515-44E4-9E26-5CF662040FB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05A095E-54F9-4CDC-9815-B9D1225A6F6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4C8F997-43B5-4A02-932D-7AE7D5575B7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8D9C884-CC34-46BC-969F-7FBE7EFF8CB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1A4611D-D802-4341-9B3B-63043283FFF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F156834-20FC-4E59-A423-81555EB15B0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BBCDC76-C526-4C68-A7F2-9DCE567E758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685A9A2-A17F-4312-AF15-2FABD4F5882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44509C8-25F9-47D3-B449-501FD2068FE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A2CB392-1456-4A87-9391-419DA16A73C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ED04886-CC89-4B85-A09E-4D93F9BE0AC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4BE7A77-7B21-4909-9BD0-F5A74B2687F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427E4A4-DE6D-463D-8083-C15744AB4B2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18F9AD4-6000-4913-91BA-E69D0689E6F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0D09317-F7ED-49A9-A679-3C5D38EC512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C5DAD27-7A28-4A39-AD02-7922E75CCB5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587B3B4-2367-4B6D-9F18-F7FEBCB48A0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3B6D0AE-7A23-478D-9F38-724CE72F4B1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B96227C-46F4-446F-A666-6DA089B9028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FCDFEF7-C7FF-4049-856A-34D9C7E3FBC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0C1630F-AD87-416A-881E-FAA59D8281E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42F2D6F-9A07-437B-A5FD-2F31AF5A3D3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A6EABFD-0924-453F-A78C-5A3EC76C5FF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237DC0C-E1A6-4B07-8411-8EBF77286BD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FD55246-31C6-4D37-B5F5-0F4C0D8ED62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8DF794F-7FAA-4859-9408-E28CD8C8C64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B66CF16-527F-49B7-ADC6-BE7E83E3E24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B40A400-A3EA-4FBA-8509-32852231384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BB681D3-754C-471A-ABCA-7DF872A6AE1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A9F6CFF-4BC8-46D6-BB02-F357CE8CB53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1A7306D-A211-4E05-B19C-5CB51323089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088B77D-A623-47B0-B72F-E87F8962315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22DA251-FE54-42BD-90AB-78508CB43B7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59480E45-7B37-43FE-8216-49E7B56B461F}"/>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578619A-3249-4A16-870A-B907DEBDDD9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6BF0E9C4-8A33-4ED6-9BC3-B42FD94FCB41}"/>
            </a:ext>
          </a:extLst>
        </xdr:cNvPr>
        <xdr:cNvCxnSpPr/>
      </xdr:nvCxnSpPr>
      <xdr:spPr>
        <a:xfrm flipV="1">
          <a:off x="463486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268A05B3-359A-46D7-8418-0DA1C9B13C1B}"/>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CB058BDE-1971-4DCF-AEC5-DC5265141CCA}"/>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a:extLst>
            <a:ext uri="{FF2B5EF4-FFF2-40B4-BE49-F238E27FC236}">
              <a16:creationId xmlns:a16="http://schemas.microsoft.com/office/drawing/2014/main" id="{BD71E95A-206F-43AA-9EAD-6802809EC9E3}"/>
            </a:ext>
          </a:extLst>
        </xdr:cNvPr>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a:extLst>
            <a:ext uri="{FF2B5EF4-FFF2-40B4-BE49-F238E27FC236}">
              <a16:creationId xmlns:a16="http://schemas.microsoft.com/office/drawing/2014/main" id="{ACFFAF7D-A356-4FD7-B71C-8325A964BB1A}"/>
            </a:ext>
          </a:extLst>
        </xdr:cNvPr>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153052</xdr:rowOff>
    </xdr:from>
    <xdr:ext cx="405111" cy="259045"/>
    <xdr:sp macro="" textlink="">
      <xdr:nvSpPr>
        <xdr:cNvPr id="62" name="【道路】&#10;有形固定資産減価償却率平均値テキスト">
          <a:extLst>
            <a:ext uri="{FF2B5EF4-FFF2-40B4-BE49-F238E27FC236}">
              <a16:creationId xmlns:a16="http://schemas.microsoft.com/office/drawing/2014/main" id="{0AE0D6FD-B0AC-4A0D-B08B-0AD0706626DB}"/>
            </a:ext>
          </a:extLst>
        </xdr:cNvPr>
        <xdr:cNvSpPr txBox="1"/>
      </xdr:nvSpPr>
      <xdr:spPr>
        <a:xfrm>
          <a:off x="4673600" y="632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a:extLst>
            <a:ext uri="{FF2B5EF4-FFF2-40B4-BE49-F238E27FC236}">
              <a16:creationId xmlns:a16="http://schemas.microsoft.com/office/drawing/2014/main" id="{2B9C94DC-E304-4C65-A748-230672774DA1}"/>
            </a:ext>
          </a:extLst>
        </xdr:cNvPr>
        <xdr:cNvSpPr/>
      </xdr:nvSpPr>
      <xdr:spPr>
        <a:xfrm>
          <a:off x="45847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a:extLst>
            <a:ext uri="{FF2B5EF4-FFF2-40B4-BE49-F238E27FC236}">
              <a16:creationId xmlns:a16="http://schemas.microsoft.com/office/drawing/2014/main" id="{85750FCA-C862-4449-8052-16D420D6D7F8}"/>
            </a:ext>
          </a:extLst>
        </xdr:cNvPr>
        <xdr:cNvSpPr/>
      </xdr:nvSpPr>
      <xdr:spPr>
        <a:xfrm>
          <a:off x="3746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a:extLst>
            <a:ext uri="{FF2B5EF4-FFF2-40B4-BE49-F238E27FC236}">
              <a16:creationId xmlns:a16="http://schemas.microsoft.com/office/drawing/2014/main" id="{E5EC38C1-D3C7-44CE-BB7E-55E8387D9D1F}"/>
            </a:ext>
          </a:extLst>
        </xdr:cNvPr>
        <xdr:cNvSpPr/>
      </xdr:nvSpPr>
      <xdr:spPr>
        <a:xfrm>
          <a:off x="2857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231D2460-8A09-4852-90ED-1251EB149407}"/>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27305</xdr:rowOff>
    </xdr:from>
    <xdr:to>
      <xdr:col>6</xdr:col>
      <xdr:colOff>38100</xdr:colOff>
      <xdr:row>37</xdr:row>
      <xdr:rowOff>128905</xdr:rowOff>
    </xdr:to>
    <xdr:sp macro="" textlink="">
      <xdr:nvSpPr>
        <xdr:cNvPr id="67" name="フローチャート: 判断 66">
          <a:extLst>
            <a:ext uri="{FF2B5EF4-FFF2-40B4-BE49-F238E27FC236}">
              <a16:creationId xmlns:a16="http://schemas.microsoft.com/office/drawing/2014/main" id="{54A2021D-F89D-47F2-B34B-21B5C803E876}"/>
            </a:ext>
          </a:extLst>
        </xdr:cNvPr>
        <xdr:cNvSpPr/>
      </xdr:nvSpPr>
      <xdr:spPr>
        <a:xfrm>
          <a:off x="1079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F592BFE-66E4-49E0-B99D-751AFC442FA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44634AC-B5A8-4EC6-BE34-367D2F55CA1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1364CAA-4886-433A-AE8E-A123526BB57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E34D52B-F923-4E25-9233-8354A5E9A3F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C8D740C-006A-4BAD-B812-DFADA0FEF48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69215</xdr:rowOff>
    </xdr:from>
    <xdr:to>
      <xdr:col>24</xdr:col>
      <xdr:colOff>114300</xdr:colOff>
      <xdr:row>38</xdr:row>
      <xdr:rowOff>170815</xdr:rowOff>
    </xdr:to>
    <xdr:sp macro="" textlink="">
      <xdr:nvSpPr>
        <xdr:cNvPr id="73" name="楕円 72">
          <a:extLst>
            <a:ext uri="{FF2B5EF4-FFF2-40B4-BE49-F238E27FC236}">
              <a16:creationId xmlns:a16="http://schemas.microsoft.com/office/drawing/2014/main" id="{8295E79A-2310-4269-86DE-E37EC802FC37}"/>
            </a:ext>
          </a:extLst>
        </xdr:cNvPr>
        <xdr:cNvSpPr/>
      </xdr:nvSpPr>
      <xdr:spPr>
        <a:xfrm>
          <a:off x="45847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47642</xdr:rowOff>
    </xdr:from>
    <xdr:ext cx="405111" cy="259045"/>
    <xdr:sp macro="" textlink="">
      <xdr:nvSpPr>
        <xdr:cNvPr id="74" name="【道路】&#10;有形固定資産減価償却率該当値テキスト">
          <a:extLst>
            <a:ext uri="{FF2B5EF4-FFF2-40B4-BE49-F238E27FC236}">
              <a16:creationId xmlns:a16="http://schemas.microsoft.com/office/drawing/2014/main" id="{A6E8E3DE-7095-4330-8DB7-FF7F45BFDA6B}"/>
            </a:ext>
          </a:extLst>
        </xdr:cNvPr>
        <xdr:cNvSpPr txBox="1"/>
      </xdr:nvSpPr>
      <xdr:spPr>
        <a:xfrm>
          <a:off x="4673600"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29210</xdr:rowOff>
    </xdr:from>
    <xdr:to>
      <xdr:col>20</xdr:col>
      <xdr:colOff>38100</xdr:colOff>
      <xdr:row>38</xdr:row>
      <xdr:rowOff>130810</xdr:rowOff>
    </xdr:to>
    <xdr:sp macro="" textlink="">
      <xdr:nvSpPr>
        <xdr:cNvPr id="75" name="楕円 74">
          <a:extLst>
            <a:ext uri="{FF2B5EF4-FFF2-40B4-BE49-F238E27FC236}">
              <a16:creationId xmlns:a16="http://schemas.microsoft.com/office/drawing/2014/main" id="{CCA849AC-91A4-4B14-8F83-3803BD25D8C0}"/>
            </a:ext>
          </a:extLst>
        </xdr:cNvPr>
        <xdr:cNvSpPr/>
      </xdr:nvSpPr>
      <xdr:spPr>
        <a:xfrm>
          <a:off x="3746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80010</xdr:rowOff>
    </xdr:from>
    <xdr:to>
      <xdr:col>24</xdr:col>
      <xdr:colOff>63500</xdr:colOff>
      <xdr:row>38</xdr:row>
      <xdr:rowOff>120015</xdr:rowOff>
    </xdr:to>
    <xdr:cxnSp macro="">
      <xdr:nvCxnSpPr>
        <xdr:cNvPr id="76" name="直線コネクタ 75">
          <a:extLst>
            <a:ext uri="{FF2B5EF4-FFF2-40B4-BE49-F238E27FC236}">
              <a16:creationId xmlns:a16="http://schemas.microsoft.com/office/drawing/2014/main" id="{95DBD2A4-EAF3-4325-AEC2-578B7F9F8255}"/>
            </a:ext>
          </a:extLst>
        </xdr:cNvPr>
        <xdr:cNvCxnSpPr/>
      </xdr:nvCxnSpPr>
      <xdr:spPr>
        <a:xfrm>
          <a:off x="3797300" y="659511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162560</xdr:rowOff>
    </xdr:from>
    <xdr:to>
      <xdr:col>15</xdr:col>
      <xdr:colOff>101600</xdr:colOff>
      <xdr:row>38</xdr:row>
      <xdr:rowOff>92710</xdr:rowOff>
    </xdr:to>
    <xdr:sp macro="" textlink="">
      <xdr:nvSpPr>
        <xdr:cNvPr id="77" name="楕円 76">
          <a:extLst>
            <a:ext uri="{FF2B5EF4-FFF2-40B4-BE49-F238E27FC236}">
              <a16:creationId xmlns:a16="http://schemas.microsoft.com/office/drawing/2014/main" id="{9EF22434-DE3E-4DB1-944C-7CC78A4868CA}"/>
            </a:ext>
          </a:extLst>
        </xdr:cNvPr>
        <xdr:cNvSpPr/>
      </xdr:nvSpPr>
      <xdr:spPr>
        <a:xfrm>
          <a:off x="2857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41910</xdr:rowOff>
    </xdr:from>
    <xdr:to>
      <xdr:col>19</xdr:col>
      <xdr:colOff>177800</xdr:colOff>
      <xdr:row>38</xdr:row>
      <xdr:rowOff>80010</xdr:rowOff>
    </xdr:to>
    <xdr:cxnSp macro="">
      <xdr:nvCxnSpPr>
        <xdr:cNvPr id="78" name="直線コネクタ 77">
          <a:extLst>
            <a:ext uri="{FF2B5EF4-FFF2-40B4-BE49-F238E27FC236}">
              <a16:creationId xmlns:a16="http://schemas.microsoft.com/office/drawing/2014/main" id="{96EF334D-359C-49EB-8A56-9BB912BBAB02}"/>
            </a:ext>
          </a:extLst>
        </xdr:cNvPr>
        <xdr:cNvCxnSpPr/>
      </xdr:nvCxnSpPr>
      <xdr:spPr>
        <a:xfrm>
          <a:off x="2908300" y="65570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33037</xdr:rowOff>
    </xdr:from>
    <xdr:ext cx="405111" cy="259045"/>
    <xdr:sp macro="" textlink="">
      <xdr:nvSpPr>
        <xdr:cNvPr id="79" name="n_1aveValue【道路】&#10;有形固定資産減価償却率">
          <a:extLst>
            <a:ext uri="{FF2B5EF4-FFF2-40B4-BE49-F238E27FC236}">
              <a16:creationId xmlns:a16="http://schemas.microsoft.com/office/drawing/2014/main" id="{1710EBA4-35FA-42F5-BB93-88091CCBE2CE}"/>
            </a:ext>
          </a:extLst>
        </xdr:cNvPr>
        <xdr:cNvSpPr txBox="1"/>
      </xdr:nvSpPr>
      <xdr:spPr>
        <a:xfrm>
          <a:off x="3582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23512</xdr:rowOff>
    </xdr:from>
    <xdr:ext cx="405111" cy="259045"/>
    <xdr:sp macro="" textlink="">
      <xdr:nvSpPr>
        <xdr:cNvPr id="80" name="n_2aveValue【道路】&#10;有形固定資産減価償却率">
          <a:extLst>
            <a:ext uri="{FF2B5EF4-FFF2-40B4-BE49-F238E27FC236}">
              <a16:creationId xmlns:a16="http://schemas.microsoft.com/office/drawing/2014/main" id="{C13BC044-F478-4AE5-B2F7-CA69C72E1490}"/>
            </a:ext>
          </a:extLst>
        </xdr:cNvPr>
        <xdr:cNvSpPr txBox="1"/>
      </xdr:nvSpPr>
      <xdr:spPr>
        <a:xfrm>
          <a:off x="2705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1" name="n_3aveValue【道路】&#10;有形固定資産減価償却率">
          <a:extLst>
            <a:ext uri="{FF2B5EF4-FFF2-40B4-BE49-F238E27FC236}">
              <a16:creationId xmlns:a16="http://schemas.microsoft.com/office/drawing/2014/main" id="{560AB647-5440-4E53-80A5-FCC44103FCF4}"/>
            </a:ext>
          </a:extLst>
        </xdr:cNvPr>
        <xdr:cNvSpPr txBox="1"/>
      </xdr:nvSpPr>
      <xdr:spPr>
        <a:xfrm>
          <a:off x="1816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145432</xdr:rowOff>
    </xdr:from>
    <xdr:ext cx="405111" cy="259045"/>
    <xdr:sp macro="" textlink="">
      <xdr:nvSpPr>
        <xdr:cNvPr id="82" name="n_4aveValue【道路】&#10;有形固定資産減価償却率">
          <a:extLst>
            <a:ext uri="{FF2B5EF4-FFF2-40B4-BE49-F238E27FC236}">
              <a16:creationId xmlns:a16="http://schemas.microsoft.com/office/drawing/2014/main" id="{66881217-F6F3-4CA4-9E04-14DC340ABDB5}"/>
            </a:ext>
          </a:extLst>
        </xdr:cNvPr>
        <xdr:cNvSpPr txBox="1"/>
      </xdr:nvSpPr>
      <xdr:spPr>
        <a:xfrm>
          <a:off x="927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121937</xdr:rowOff>
    </xdr:from>
    <xdr:ext cx="405111" cy="259045"/>
    <xdr:sp macro="" textlink="">
      <xdr:nvSpPr>
        <xdr:cNvPr id="83" name="n_1mainValue【道路】&#10;有形固定資産減価償却率">
          <a:extLst>
            <a:ext uri="{FF2B5EF4-FFF2-40B4-BE49-F238E27FC236}">
              <a16:creationId xmlns:a16="http://schemas.microsoft.com/office/drawing/2014/main" id="{DB2C8A9F-3AE4-4FF4-9EBC-BDDAA463E5CC}"/>
            </a:ext>
          </a:extLst>
        </xdr:cNvPr>
        <xdr:cNvSpPr txBox="1"/>
      </xdr:nvSpPr>
      <xdr:spPr>
        <a:xfrm>
          <a:off x="3582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4" name="n_2mainValue【道路】&#10;有形固定資産減価償却率">
          <a:extLst>
            <a:ext uri="{FF2B5EF4-FFF2-40B4-BE49-F238E27FC236}">
              <a16:creationId xmlns:a16="http://schemas.microsoft.com/office/drawing/2014/main" id="{1E13385A-2005-4277-9E75-92CDC5010252}"/>
            </a:ext>
          </a:extLst>
        </xdr:cNvPr>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5704F5CF-BCD8-4694-9217-7175FAF0F0D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92CF674E-CB52-4C39-BB39-CAD369C8C5D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240C77AE-B279-476B-A0DE-11C81127930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F0007DB8-7822-45AF-8EC5-EB397B9D1CF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5780AA11-2F94-412F-B588-F2A0F5305DF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493F2F35-8BDE-4BB7-8BFA-4D1E9F008DA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8A3C04FD-111F-42FB-A1FD-47E67ECDF98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C3C0C6C-D185-42B5-8FD4-474622C0315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DE7A3194-EBE1-4927-B5DB-29D266D7249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2325083B-9531-410E-9183-3959D1C2E2D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7B9C4533-6A7C-4183-9131-CEC0C6C6146E}"/>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0760A92F-F2C2-4B9B-83E7-A7FCDF169BAB}"/>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C5E7B6E1-3C42-4DC1-B7E9-E9E9B689F3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8" name="テキスト ボックス 97">
          <a:extLst>
            <a:ext uri="{FF2B5EF4-FFF2-40B4-BE49-F238E27FC236}">
              <a16:creationId xmlns:a16="http://schemas.microsoft.com/office/drawing/2014/main" id="{7A1494A9-21D8-43F2-9D98-79AFC35A9E24}"/>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CFBC545A-453C-4129-B4CA-12359CFD3B2A}"/>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0" name="テキスト ボックス 99">
          <a:extLst>
            <a:ext uri="{FF2B5EF4-FFF2-40B4-BE49-F238E27FC236}">
              <a16:creationId xmlns:a16="http://schemas.microsoft.com/office/drawing/2014/main" id="{A89CCA7F-D02D-43F1-87C2-323713A0AA6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5CD45354-E30A-4AC3-AEED-623D52C2ADD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2" name="テキスト ボックス 101">
          <a:extLst>
            <a:ext uri="{FF2B5EF4-FFF2-40B4-BE49-F238E27FC236}">
              <a16:creationId xmlns:a16="http://schemas.microsoft.com/office/drawing/2014/main" id="{C721CFC4-AD14-4E74-A95A-09BB5C790885}"/>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C3A8F3B5-B4F5-487E-AFF2-807BC8FA929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id="{E3AB6242-1AB8-467F-805A-7B5A8BE9A254}"/>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7DA84FC6-5C0E-4D92-AC91-66C9918341D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06" name="直線コネクタ 105">
          <a:extLst>
            <a:ext uri="{FF2B5EF4-FFF2-40B4-BE49-F238E27FC236}">
              <a16:creationId xmlns:a16="http://schemas.microsoft.com/office/drawing/2014/main" id="{57904153-4CD0-4580-AB85-27B8C5E97834}"/>
            </a:ext>
          </a:extLst>
        </xdr:cNvPr>
        <xdr:cNvCxnSpPr/>
      </xdr:nvCxnSpPr>
      <xdr:spPr>
        <a:xfrm flipV="1">
          <a:off x="10476865" y="5995584"/>
          <a:ext cx="0" cy="1165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07" name="【道路】&#10;一人当たり延長最小値テキスト">
          <a:extLst>
            <a:ext uri="{FF2B5EF4-FFF2-40B4-BE49-F238E27FC236}">
              <a16:creationId xmlns:a16="http://schemas.microsoft.com/office/drawing/2014/main" id="{CE9E25EA-90B4-44D6-9BB0-4074DFEDBD54}"/>
            </a:ext>
          </a:extLst>
        </xdr:cNvPr>
        <xdr:cNvSpPr txBox="1"/>
      </xdr:nvSpPr>
      <xdr:spPr>
        <a:xfrm>
          <a:off x="10515600" y="71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08" name="直線コネクタ 107">
          <a:extLst>
            <a:ext uri="{FF2B5EF4-FFF2-40B4-BE49-F238E27FC236}">
              <a16:creationId xmlns:a16="http://schemas.microsoft.com/office/drawing/2014/main" id="{BDCDBD00-F37E-4150-9E52-F6AF8978F3A2}"/>
            </a:ext>
          </a:extLst>
        </xdr:cNvPr>
        <xdr:cNvCxnSpPr/>
      </xdr:nvCxnSpPr>
      <xdr:spPr>
        <a:xfrm>
          <a:off x="10388600" y="7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09" name="【道路】&#10;一人当たり延長最大値テキスト">
          <a:extLst>
            <a:ext uri="{FF2B5EF4-FFF2-40B4-BE49-F238E27FC236}">
              <a16:creationId xmlns:a16="http://schemas.microsoft.com/office/drawing/2014/main" id="{BDA1632E-B68F-45FD-AF8D-D8DFB05E6681}"/>
            </a:ext>
          </a:extLst>
        </xdr:cNvPr>
        <xdr:cNvSpPr txBox="1"/>
      </xdr:nvSpPr>
      <xdr:spPr>
        <a:xfrm>
          <a:off x="10515600" y="57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10" name="直線コネクタ 109">
          <a:extLst>
            <a:ext uri="{FF2B5EF4-FFF2-40B4-BE49-F238E27FC236}">
              <a16:creationId xmlns:a16="http://schemas.microsoft.com/office/drawing/2014/main" id="{C37E0303-540C-4249-A7FB-C0C6255321C8}"/>
            </a:ext>
          </a:extLst>
        </xdr:cNvPr>
        <xdr:cNvCxnSpPr/>
      </xdr:nvCxnSpPr>
      <xdr:spPr>
        <a:xfrm>
          <a:off x="10388600" y="599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108304</xdr:rowOff>
    </xdr:from>
    <xdr:ext cx="534377" cy="259045"/>
    <xdr:sp macro="" textlink="">
      <xdr:nvSpPr>
        <xdr:cNvPr id="111" name="【道路】&#10;一人当たり延長平均値テキスト">
          <a:extLst>
            <a:ext uri="{FF2B5EF4-FFF2-40B4-BE49-F238E27FC236}">
              <a16:creationId xmlns:a16="http://schemas.microsoft.com/office/drawing/2014/main" id="{01550612-BC28-4273-910A-BEF2C229F097}"/>
            </a:ext>
          </a:extLst>
        </xdr:cNvPr>
        <xdr:cNvSpPr txBox="1"/>
      </xdr:nvSpPr>
      <xdr:spPr>
        <a:xfrm>
          <a:off x="10515600" y="6966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12" name="フローチャート: 判断 111">
          <a:extLst>
            <a:ext uri="{FF2B5EF4-FFF2-40B4-BE49-F238E27FC236}">
              <a16:creationId xmlns:a16="http://schemas.microsoft.com/office/drawing/2014/main" id="{F748336B-9D9C-4CBF-BEEB-2BE41D56B5AA}"/>
            </a:ext>
          </a:extLst>
        </xdr:cNvPr>
        <xdr:cNvSpPr/>
      </xdr:nvSpPr>
      <xdr:spPr>
        <a:xfrm>
          <a:off x="10426700" y="698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3" name="フローチャート: 判断 112">
          <a:extLst>
            <a:ext uri="{FF2B5EF4-FFF2-40B4-BE49-F238E27FC236}">
              <a16:creationId xmlns:a16="http://schemas.microsoft.com/office/drawing/2014/main" id="{A81739B4-1248-4416-B1F8-325613046064}"/>
            </a:ext>
          </a:extLst>
        </xdr:cNvPr>
        <xdr:cNvSpPr/>
      </xdr:nvSpPr>
      <xdr:spPr>
        <a:xfrm>
          <a:off x="9588500" y="699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14" name="フローチャート: 判断 113">
          <a:extLst>
            <a:ext uri="{FF2B5EF4-FFF2-40B4-BE49-F238E27FC236}">
              <a16:creationId xmlns:a16="http://schemas.microsoft.com/office/drawing/2014/main" id="{931E0A2C-EE8A-4501-B556-3BE46C1EABBA}"/>
            </a:ext>
          </a:extLst>
        </xdr:cNvPr>
        <xdr:cNvSpPr/>
      </xdr:nvSpPr>
      <xdr:spPr>
        <a:xfrm>
          <a:off x="8699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15" name="フローチャート: 判断 114">
          <a:extLst>
            <a:ext uri="{FF2B5EF4-FFF2-40B4-BE49-F238E27FC236}">
              <a16:creationId xmlns:a16="http://schemas.microsoft.com/office/drawing/2014/main" id="{76241E53-5844-416C-9B70-50DFB1DD2A9A}"/>
            </a:ext>
          </a:extLst>
        </xdr:cNvPr>
        <xdr:cNvSpPr/>
      </xdr:nvSpPr>
      <xdr:spPr>
        <a:xfrm>
          <a:off x="7810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139878</xdr:rowOff>
    </xdr:from>
    <xdr:to>
      <xdr:col>36</xdr:col>
      <xdr:colOff>165100</xdr:colOff>
      <xdr:row>41</xdr:row>
      <xdr:rowOff>70028</xdr:rowOff>
    </xdr:to>
    <xdr:sp macro="" textlink="">
      <xdr:nvSpPr>
        <xdr:cNvPr id="116" name="フローチャート: 判断 115">
          <a:extLst>
            <a:ext uri="{FF2B5EF4-FFF2-40B4-BE49-F238E27FC236}">
              <a16:creationId xmlns:a16="http://schemas.microsoft.com/office/drawing/2014/main" id="{AA03DB3C-775F-4BD1-8F83-DDC175A9AF2B}"/>
            </a:ext>
          </a:extLst>
        </xdr:cNvPr>
        <xdr:cNvSpPr/>
      </xdr:nvSpPr>
      <xdr:spPr>
        <a:xfrm>
          <a:off x="6921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A23F067-D104-4BBB-8193-D4011E67AF8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607BE9BE-EAD5-40B0-9EEC-14286442FCC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72751AD3-168A-4AF0-8C52-3B029F5A414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9B4A2F88-6CF5-4E52-BE4C-028F7860C1F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EF005539-AFC9-4619-8701-2363A8367C8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22625</xdr:rowOff>
    </xdr:from>
    <xdr:to>
      <xdr:col>55</xdr:col>
      <xdr:colOff>50800</xdr:colOff>
      <xdr:row>38</xdr:row>
      <xdr:rowOff>124225</xdr:rowOff>
    </xdr:to>
    <xdr:sp macro="" textlink="">
      <xdr:nvSpPr>
        <xdr:cNvPr id="122" name="楕円 121">
          <a:extLst>
            <a:ext uri="{FF2B5EF4-FFF2-40B4-BE49-F238E27FC236}">
              <a16:creationId xmlns:a16="http://schemas.microsoft.com/office/drawing/2014/main" id="{7C1BFEB0-B783-47C5-81D0-949ADE3380D0}"/>
            </a:ext>
          </a:extLst>
        </xdr:cNvPr>
        <xdr:cNvSpPr/>
      </xdr:nvSpPr>
      <xdr:spPr>
        <a:xfrm>
          <a:off x="10426700" y="653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45502</xdr:rowOff>
    </xdr:from>
    <xdr:ext cx="599010" cy="259045"/>
    <xdr:sp macro="" textlink="">
      <xdr:nvSpPr>
        <xdr:cNvPr id="123" name="【道路】&#10;一人当たり延長該当値テキスト">
          <a:extLst>
            <a:ext uri="{FF2B5EF4-FFF2-40B4-BE49-F238E27FC236}">
              <a16:creationId xmlns:a16="http://schemas.microsoft.com/office/drawing/2014/main" id="{4B620AFC-F455-43CF-A2B8-961EE62AB724}"/>
            </a:ext>
          </a:extLst>
        </xdr:cNvPr>
        <xdr:cNvSpPr txBox="1"/>
      </xdr:nvSpPr>
      <xdr:spPr>
        <a:xfrm>
          <a:off x="10515600" y="638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48214</xdr:rowOff>
    </xdr:from>
    <xdr:to>
      <xdr:col>50</xdr:col>
      <xdr:colOff>165100</xdr:colOff>
      <xdr:row>38</xdr:row>
      <xdr:rowOff>149814</xdr:rowOff>
    </xdr:to>
    <xdr:sp macro="" textlink="">
      <xdr:nvSpPr>
        <xdr:cNvPr id="124" name="楕円 123">
          <a:extLst>
            <a:ext uri="{FF2B5EF4-FFF2-40B4-BE49-F238E27FC236}">
              <a16:creationId xmlns:a16="http://schemas.microsoft.com/office/drawing/2014/main" id="{4230D7A9-E3D3-478E-86A9-355A746D2318}"/>
            </a:ext>
          </a:extLst>
        </xdr:cNvPr>
        <xdr:cNvSpPr/>
      </xdr:nvSpPr>
      <xdr:spPr>
        <a:xfrm>
          <a:off x="9588500" y="656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73425</xdr:rowOff>
    </xdr:from>
    <xdr:to>
      <xdr:col>55</xdr:col>
      <xdr:colOff>0</xdr:colOff>
      <xdr:row>38</xdr:row>
      <xdr:rowOff>99014</xdr:rowOff>
    </xdr:to>
    <xdr:cxnSp macro="">
      <xdr:nvCxnSpPr>
        <xdr:cNvPr id="125" name="直線コネクタ 124">
          <a:extLst>
            <a:ext uri="{FF2B5EF4-FFF2-40B4-BE49-F238E27FC236}">
              <a16:creationId xmlns:a16="http://schemas.microsoft.com/office/drawing/2014/main" id="{015389B2-2A87-4CE1-B527-B971795CF4C7}"/>
            </a:ext>
          </a:extLst>
        </xdr:cNvPr>
        <xdr:cNvCxnSpPr/>
      </xdr:nvCxnSpPr>
      <xdr:spPr>
        <a:xfrm flipV="1">
          <a:off x="9639300" y="6588525"/>
          <a:ext cx="838200" cy="2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41173</xdr:rowOff>
    </xdr:from>
    <xdr:to>
      <xdr:col>46</xdr:col>
      <xdr:colOff>38100</xdr:colOff>
      <xdr:row>38</xdr:row>
      <xdr:rowOff>142773</xdr:rowOff>
    </xdr:to>
    <xdr:sp macro="" textlink="">
      <xdr:nvSpPr>
        <xdr:cNvPr id="126" name="楕円 125">
          <a:extLst>
            <a:ext uri="{FF2B5EF4-FFF2-40B4-BE49-F238E27FC236}">
              <a16:creationId xmlns:a16="http://schemas.microsoft.com/office/drawing/2014/main" id="{282BF187-411C-422D-912D-29A88206FCA6}"/>
            </a:ext>
          </a:extLst>
        </xdr:cNvPr>
        <xdr:cNvSpPr/>
      </xdr:nvSpPr>
      <xdr:spPr>
        <a:xfrm>
          <a:off x="8699500" y="655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91973</xdr:rowOff>
    </xdr:from>
    <xdr:to>
      <xdr:col>50</xdr:col>
      <xdr:colOff>114300</xdr:colOff>
      <xdr:row>38</xdr:row>
      <xdr:rowOff>99014</xdr:rowOff>
    </xdr:to>
    <xdr:cxnSp macro="">
      <xdr:nvCxnSpPr>
        <xdr:cNvPr id="127" name="直線コネクタ 126">
          <a:extLst>
            <a:ext uri="{FF2B5EF4-FFF2-40B4-BE49-F238E27FC236}">
              <a16:creationId xmlns:a16="http://schemas.microsoft.com/office/drawing/2014/main" id="{8FC19B2C-5F9B-48EB-A4C3-804EACBA420F}"/>
            </a:ext>
          </a:extLst>
        </xdr:cNvPr>
        <xdr:cNvCxnSpPr/>
      </xdr:nvCxnSpPr>
      <xdr:spPr>
        <a:xfrm>
          <a:off x="8750300" y="6607073"/>
          <a:ext cx="8890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55180</xdr:rowOff>
    </xdr:from>
    <xdr:ext cx="534377" cy="259045"/>
    <xdr:sp macro="" textlink="">
      <xdr:nvSpPr>
        <xdr:cNvPr id="128" name="n_1aveValue【道路】&#10;一人当たり延長">
          <a:extLst>
            <a:ext uri="{FF2B5EF4-FFF2-40B4-BE49-F238E27FC236}">
              <a16:creationId xmlns:a16="http://schemas.microsoft.com/office/drawing/2014/main" id="{E2867B50-BC84-40B8-ABB5-68C1B9360B27}"/>
            </a:ext>
          </a:extLst>
        </xdr:cNvPr>
        <xdr:cNvSpPr txBox="1"/>
      </xdr:nvSpPr>
      <xdr:spPr>
        <a:xfrm>
          <a:off x="9359411" y="708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48619</xdr:rowOff>
    </xdr:from>
    <xdr:ext cx="534377" cy="259045"/>
    <xdr:sp macro="" textlink="">
      <xdr:nvSpPr>
        <xdr:cNvPr id="129" name="n_2aveValue【道路】&#10;一人当たり延長">
          <a:extLst>
            <a:ext uri="{FF2B5EF4-FFF2-40B4-BE49-F238E27FC236}">
              <a16:creationId xmlns:a16="http://schemas.microsoft.com/office/drawing/2014/main" id="{4A1D46D1-2688-4B16-924C-5D4D01246CA2}"/>
            </a:ext>
          </a:extLst>
        </xdr:cNvPr>
        <xdr:cNvSpPr txBox="1"/>
      </xdr:nvSpPr>
      <xdr:spPr>
        <a:xfrm>
          <a:off x="8483111" y="707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45007</xdr:rowOff>
    </xdr:from>
    <xdr:ext cx="534377" cy="259045"/>
    <xdr:sp macro="" textlink="">
      <xdr:nvSpPr>
        <xdr:cNvPr id="130" name="n_3aveValue【道路】&#10;一人当たり延長">
          <a:extLst>
            <a:ext uri="{FF2B5EF4-FFF2-40B4-BE49-F238E27FC236}">
              <a16:creationId xmlns:a16="http://schemas.microsoft.com/office/drawing/2014/main" id="{B08FAF2E-931C-416D-97F6-C6C8FB961D59}"/>
            </a:ext>
          </a:extLst>
        </xdr:cNvPr>
        <xdr:cNvSpPr txBox="1"/>
      </xdr:nvSpPr>
      <xdr:spPr>
        <a:xfrm>
          <a:off x="7594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86555</xdr:rowOff>
    </xdr:from>
    <xdr:ext cx="534377" cy="259045"/>
    <xdr:sp macro="" textlink="">
      <xdr:nvSpPr>
        <xdr:cNvPr id="131" name="n_4aveValue【道路】&#10;一人当たり延長">
          <a:extLst>
            <a:ext uri="{FF2B5EF4-FFF2-40B4-BE49-F238E27FC236}">
              <a16:creationId xmlns:a16="http://schemas.microsoft.com/office/drawing/2014/main" id="{F1EE3C7C-C8D2-408A-A8CC-43C8D4EB41C7}"/>
            </a:ext>
          </a:extLst>
        </xdr:cNvPr>
        <xdr:cNvSpPr txBox="1"/>
      </xdr:nvSpPr>
      <xdr:spPr>
        <a:xfrm>
          <a:off x="6705111"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36</xdr:row>
      <xdr:rowOff>166341</xdr:rowOff>
    </xdr:from>
    <xdr:ext cx="599010" cy="259045"/>
    <xdr:sp macro="" textlink="">
      <xdr:nvSpPr>
        <xdr:cNvPr id="132" name="n_1mainValue【道路】&#10;一人当たり延長">
          <a:extLst>
            <a:ext uri="{FF2B5EF4-FFF2-40B4-BE49-F238E27FC236}">
              <a16:creationId xmlns:a16="http://schemas.microsoft.com/office/drawing/2014/main" id="{25984BFC-F44E-4DA9-884E-0E553DBCEFDD}"/>
            </a:ext>
          </a:extLst>
        </xdr:cNvPr>
        <xdr:cNvSpPr txBox="1"/>
      </xdr:nvSpPr>
      <xdr:spPr>
        <a:xfrm>
          <a:off x="9327094" y="6338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36</xdr:row>
      <xdr:rowOff>159300</xdr:rowOff>
    </xdr:from>
    <xdr:ext cx="599010" cy="259045"/>
    <xdr:sp macro="" textlink="">
      <xdr:nvSpPr>
        <xdr:cNvPr id="133" name="n_2mainValue【道路】&#10;一人当たり延長">
          <a:extLst>
            <a:ext uri="{FF2B5EF4-FFF2-40B4-BE49-F238E27FC236}">
              <a16:creationId xmlns:a16="http://schemas.microsoft.com/office/drawing/2014/main" id="{A1F647A5-2B74-4F6D-B50F-AE5159251BDA}"/>
            </a:ext>
          </a:extLst>
        </xdr:cNvPr>
        <xdr:cNvSpPr txBox="1"/>
      </xdr:nvSpPr>
      <xdr:spPr>
        <a:xfrm>
          <a:off x="8450794" y="6331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a16="http://schemas.microsoft.com/office/drawing/2014/main" id="{3E863514-5C0E-4A0F-8A65-4F1A6ACC143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a:extLst>
            <a:ext uri="{FF2B5EF4-FFF2-40B4-BE49-F238E27FC236}">
              <a16:creationId xmlns:a16="http://schemas.microsoft.com/office/drawing/2014/main" id="{7BD45CDC-D674-4242-A7FD-2422481E788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a:extLst>
            <a:ext uri="{FF2B5EF4-FFF2-40B4-BE49-F238E27FC236}">
              <a16:creationId xmlns:a16="http://schemas.microsoft.com/office/drawing/2014/main" id="{0E24C0D7-0816-4221-B55C-E9E97EEE34A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a:extLst>
            <a:ext uri="{FF2B5EF4-FFF2-40B4-BE49-F238E27FC236}">
              <a16:creationId xmlns:a16="http://schemas.microsoft.com/office/drawing/2014/main" id="{7B254D95-426C-40ED-A838-20C0F3E494A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a:extLst>
            <a:ext uri="{FF2B5EF4-FFF2-40B4-BE49-F238E27FC236}">
              <a16:creationId xmlns:a16="http://schemas.microsoft.com/office/drawing/2014/main" id="{5527C215-4DDF-4162-87B1-39AC2146063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a:extLst>
            <a:ext uri="{FF2B5EF4-FFF2-40B4-BE49-F238E27FC236}">
              <a16:creationId xmlns:a16="http://schemas.microsoft.com/office/drawing/2014/main" id="{30F5A237-811E-4F4A-9CF9-97613B1BDCA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a:extLst>
            <a:ext uri="{FF2B5EF4-FFF2-40B4-BE49-F238E27FC236}">
              <a16:creationId xmlns:a16="http://schemas.microsoft.com/office/drawing/2014/main" id="{095529EF-519C-4440-A489-ED521D7E9EA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id="{A92B3216-1A98-40FC-8E78-6E3BB1A2EC6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id="{64FE276D-EE49-4DB6-A494-E3EA7383FE8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id="{3F19F67E-227F-483A-8192-546CE5F7EE8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4" name="テキスト ボックス 143">
          <a:extLst>
            <a:ext uri="{FF2B5EF4-FFF2-40B4-BE49-F238E27FC236}">
              <a16:creationId xmlns:a16="http://schemas.microsoft.com/office/drawing/2014/main" id="{AD0788CB-CA14-4D2C-82CF-A623C728FAB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a:extLst>
            <a:ext uri="{FF2B5EF4-FFF2-40B4-BE49-F238E27FC236}">
              <a16:creationId xmlns:a16="http://schemas.microsoft.com/office/drawing/2014/main" id="{E1234D14-8A80-48E6-B58D-7EB6E475BCB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6" name="テキスト ボックス 145">
          <a:extLst>
            <a:ext uri="{FF2B5EF4-FFF2-40B4-BE49-F238E27FC236}">
              <a16:creationId xmlns:a16="http://schemas.microsoft.com/office/drawing/2014/main" id="{44114459-C24B-48E5-A30B-228CFD8235A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a:extLst>
            <a:ext uri="{FF2B5EF4-FFF2-40B4-BE49-F238E27FC236}">
              <a16:creationId xmlns:a16="http://schemas.microsoft.com/office/drawing/2014/main" id="{C5243B75-D6D1-42D9-A7A8-FA9F0353606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a:extLst>
            <a:ext uri="{FF2B5EF4-FFF2-40B4-BE49-F238E27FC236}">
              <a16:creationId xmlns:a16="http://schemas.microsoft.com/office/drawing/2014/main" id="{BB192E31-116B-46D2-813A-E840DB86C45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a:extLst>
            <a:ext uri="{FF2B5EF4-FFF2-40B4-BE49-F238E27FC236}">
              <a16:creationId xmlns:a16="http://schemas.microsoft.com/office/drawing/2014/main" id="{95B0EA30-498F-4E7B-AD60-EC9261E08F4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a:extLst>
            <a:ext uri="{FF2B5EF4-FFF2-40B4-BE49-F238E27FC236}">
              <a16:creationId xmlns:a16="http://schemas.microsoft.com/office/drawing/2014/main" id="{57914CFC-27A9-4990-95E5-94D18B769BE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a:extLst>
            <a:ext uri="{FF2B5EF4-FFF2-40B4-BE49-F238E27FC236}">
              <a16:creationId xmlns:a16="http://schemas.microsoft.com/office/drawing/2014/main" id="{552FC40A-31D7-4744-93DB-381B0EB561D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a:extLst>
            <a:ext uri="{FF2B5EF4-FFF2-40B4-BE49-F238E27FC236}">
              <a16:creationId xmlns:a16="http://schemas.microsoft.com/office/drawing/2014/main" id="{1DEBB8A7-ABC6-439C-BB06-C39C6323914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a:extLst>
            <a:ext uri="{FF2B5EF4-FFF2-40B4-BE49-F238E27FC236}">
              <a16:creationId xmlns:a16="http://schemas.microsoft.com/office/drawing/2014/main" id="{86828EE3-8310-4EEE-AC3D-E1FBE67C4AF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a:extLst>
            <a:ext uri="{FF2B5EF4-FFF2-40B4-BE49-F238E27FC236}">
              <a16:creationId xmlns:a16="http://schemas.microsoft.com/office/drawing/2014/main" id="{6C202F0F-4F78-4801-AC1F-D25F06EDB03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a:extLst>
            <a:ext uri="{FF2B5EF4-FFF2-40B4-BE49-F238E27FC236}">
              <a16:creationId xmlns:a16="http://schemas.microsoft.com/office/drawing/2014/main" id="{776087B0-1A96-4CBF-90A9-F4E0F674A53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6" name="テキスト ボックス 155">
          <a:extLst>
            <a:ext uri="{FF2B5EF4-FFF2-40B4-BE49-F238E27FC236}">
              <a16:creationId xmlns:a16="http://schemas.microsoft.com/office/drawing/2014/main" id="{6403ABF7-FA6B-447A-9C76-7CB77DD48D9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6B8A5B44-5459-460B-B0F9-630A2780067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a:extLst>
            <a:ext uri="{FF2B5EF4-FFF2-40B4-BE49-F238E27FC236}">
              <a16:creationId xmlns:a16="http://schemas.microsoft.com/office/drawing/2014/main" id="{8CDB11F4-0703-4375-81E9-682821A2205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59" name="直線コネクタ 158">
          <a:extLst>
            <a:ext uri="{FF2B5EF4-FFF2-40B4-BE49-F238E27FC236}">
              <a16:creationId xmlns:a16="http://schemas.microsoft.com/office/drawing/2014/main" id="{122A334B-90AB-4966-AF71-952C029FA2A9}"/>
            </a:ext>
          </a:extLst>
        </xdr:cNvPr>
        <xdr:cNvCxnSpPr/>
      </xdr:nvCxnSpPr>
      <xdr:spPr>
        <a:xfrm flipV="1">
          <a:off x="4634865" y="9552215"/>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60" name="【橋りょう・トンネル】&#10;有形固定資産減価償却率最小値テキスト">
          <a:extLst>
            <a:ext uri="{FF2B5EF4-FFF2-40B4-BE49-F238E27FC236}">
              <a16:creationId xmlns:a16="http://schemas.microsoft.com/office/drawing/2014/main" id="{D9F997F4-4E72-4725-B2FC-CBCC5380D988}"/>
            </a:ext>
          </a:extLst>
        </xdr:cNvPr>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61" name="直線コネクタ 160">
          <a:extLst>
            <a:ext uri="{FF2B5EF4-FFF2-40B4-BE49-F238E27FC236}">
              <a16:creationId xmlns:a16="http://schemas.microsoft.com/office/drawing/2014/main" id="{6E8F0A1A-E668-4B8E-8CD8-47E708E5D1B1}"/>
            </a:ext>
          </a:extLst>
        </xdr:cNvPr>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62" name="【橋りょう・トンネル】&#10;有形固定資産減価償却率最大値テキスト">
          <a:extLst>
            <a:ext uri="{FF2B5EF4-FFF2-40B4-BE49-F238E27FC236}">
              <a16:creationId xmlns:a16="http://schemas.microsoft.com/office/drawing/2014/main" id="{C07ADB6A-510C-43D7-AD74-1FE5671D2F40}"/>
            </a:ext>
          </a:extLst>
        </xdr:cNvPr>
        <xdr:cNvSpPr txBox="1"/>
      </xdr:nvSpPr>
      <xdr:spPr>
        <a:xfrm>
          <a:off x="4673600" y="9327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63" name="直線コネクタ 162">
          <a:extLst>
            <a:ext uri="{FF2B5EF4-FFF2-40B4-BE49-F238E27FC236}">
              <a16:creationId xmlns:a16="http://schemas.microsoft.com/office/drawing/2014/main" id="{619A153D-EA20-49CA-9FDB-907A422B3964}"/>
            </a:ext>
          </a:extLst>
        </xdr:cNvPr>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16164</xdr:rowOff>
    </xdr:from>
    <xdr:ext cx="405111" cy="259045"/>
    <xdr:sp macro="" textlink="">
      <xdr:nvSpPr>
        <xdr:cNvPr id="164" name="【橋りょう・トンネル】&#10;有形固定資産減価償却率平均値テキスト">
          <a:extLst>
            <a:ext uri="{FF2B5EF4-FFF2-40B4-BE49-F238E27FC236}">
              <a16:creationId xmlns:a16="http://schemas.microsoft.com/office/drawing/2014/main" id="{879DCC61-688E-4643-A9E2-068F11BDA497}"/>
            </a:ext>
          </a:extLst>
        </xdr:cNvPr>
        <xdr:cNvSpPr txBox="1"/>
      </xdr:nvSpPr>
      <xdr:spPr>
        <a:xfrm>
          <a:off x="4673600" y="10303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65" name="フローチャート: 判断 164">
          <a:extLst>
            <a:ext uri="{FF2B5EF4-FFF2-40B4-BE49-F238E27FC236}">
              <a16:creationId xmlns:a16="http://schemas.microsoft.com/office/drawing/2014/main" id="{DF93352C-D27E-45C5-96C3-B6D3BF5B11DB}"/>
            </a:ext>
          </a:extLst>
        </xdr:cNvPr>
        <xdr:cNvSpPr/>
      </xdr:nvSpPr>
      <xdr:spPr>
        <a:xfrm>
          <a:off x="45847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66" name="フローチャート: 判断 165">
          <a:extLst>
            <a:ext uri="{FF2B5EF4-FFF2-40B4-BE49-F238E27FC236}">
              <a16:creationId xmlns:a16="http://schemas.microsoft.com/office/drawing/2014/main" id="{CC0008FB-A85C-49A6-B7A6-39DDE0755319}"/>
            </a:ext>
          </a:extLst>
        </xdr:cNvPr>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67" name="フローチャート: 判断 166">
          <a:extLst>
            <a:ext uri="{FF2B5EF4-FFF2-40B4-BE49-F238E27FC236}">
              <a16:creationId xmlns:a16="http://schemas.microsoft.com/office/drawing/2014/main" id="{E5AC53BF-7059-4343-934F-9B8D38D82753}"/>
            </a:ext>
          </a:extLst>
        </xdr:cNvPr>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68" name="フローチャート: 判断 167">
          <a:extLst>
            <a:ext uri="{FF2B5EF4-FFF2-40B4-BE49-F238E27FC236}">
              <a16:creationId xmlns:a16="http://schemas.microsoft.com/office/drawing/2014/main" id="{AE2E346D-9589-49C5-830D-E695795F6FDA}"/>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69" name="フローチャート: 判断 168">
          <a:extLst>
            <a:ext uri="{FF2B5EF4-FFF2-40B4-BE49-F238E27FC236}">
              <a16:creationId xmlns:a16="http://schemas.microsoft.com/office/drawing/2014/main" id="{A5815875-BF15-429A-85EE-F76DADCC9816}"/>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5F5B1B31-EB32-4B86-A7D9-40FA15B217B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B7B91AA1-4DC7-44DF-A1D8-32C6BCF7F77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1900B31C-CFF0-40C3-B9FE-70319FBADD0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976C30A6-ED96-41AE-A4AB-2C1639C4FEA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13A5C36-8914-4C0F-9440-38132DC4D0A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175" name="楕円 174">
          <a:extLst>
            <a:ext uri="{FF2B5EF4-FFF2-40B4-BE49-F238E27FC236}">
              <a16:creationId xmlns:a16="http://schemas.microsoft.com/office/drawing/2014/main" id="{895BBB6A-8794-4236-9AA3-466185366FB6}"/>
            </a:ext>
          </a:extLst>
        </xdr:cNvPr>
        <xdr:cNvSpPr/>
      </xdr:nvSpPr>
      <xdr:spPr>
        <a:xfrm>
          <a:off x="4584700" y="105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95811</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id="{FC3674F6-014C-4FFB-AD89-205E14C2C553}"/>
            </a:ext>
          </a:extLst>
        </xdr:cNvPr>
        <xdr:cNvSpPr txBox="1"/>
      </xdr:nvSpPr>
      <xdr:spPr>
        <a:xfrm>
          <a:off x="4673600"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105954</xdr:rowOff>
    </xdr:from>
    <xdr:to>
      <xdr:col>20</xdr:col>
      <xdr:colOff>38100</xdr:colOff>
      <xdr:row>62</xdr:row>
      <xdr:rowOff>36104</xdr:rowOff>
    </xdr:to>
    <xdr:sp macro="" textlink="">
      <xdr:nvSpPr>
        <xdr:cNvPr id="177" name="楕円 176">
          <a:extLst>
            <a:ext uri="{FF2B5EF4-FFF2-40B4-BE49-F238E27FC236}">
              <a16:creationId xmlns:a16="http://schemas.microsoft.com/office/drawing/2014/main" id="{73EA71CB-26BA-4797-AB01-13104D703E3A}"/>
            </a:ext>
          </a:extLst>
        </xdr:cNvPr>
        <xdr:cNvSpPr/>
      </xdr:nvSpPr>
      <xdr:spPr>
        <a:xfrm>
          <a:off x="3746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156754</xdr:rowOff>
    </xdr:from>
    <xdr:to>
      <xdr:col>24</xdr:col>
      <xdr:colOff>63500</xdr:colOff>
      <xdr:row>61</xdr:row>
      <xdr:rowOff>168184</xdr:rowOff>
    </xdr:to>
    <xdr:cxnSp macro="">
      <xdr:nvCxnSpPr>
        <xdr:cNvPr id="178" name="直線コネクタ 177">
          <a:extLst>
            <a:ext uri="{FF2B5EF4-FFF2-40B4-BE49-F238E27FC236}">
              <a16:creationId xmlns:a16="http://schemas.microsoft.com/office/drawing/2014/main" id="{2A791A62-4153-4514-92FA-AA6F91CC453F}"/>
            </a:ext>
          </a:extLst>
        </xdr:cNvPr>
        <xdr:cNvCxnSpPr/>
      </xdr:nvCxnSpPr>
      <xdr:spPr>
        <a:xfrm>
          <a:off x="3797300" y="1061520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92891</xdr:rowOff>
    </xdr:from>
    <xdr:to>
      <xdr:col>15</xdr:col>
      <xdr:colOff>101600</xdr:colOff>
      <xdr:row>62</xdr:row>
      <xdr:rowOff>23041</xdr:rowOff>
    </xdr:to>
    <xdr:sp macro="" textlink="">
      <xdr:nvSpPr>
        <xdr:cNvPr id="179" name="楕円 178">
          <a:extLst>
            <a:ext uri="{FF2B5EF4-FFF2-40B4-BE49-F238E27FC236}">
              <a16:creationId xmlns:a16="http://schemas.microsoft.com/office/drawing/2014/main" id="{AAD27703-6AAB-4FEC-BEE6-167A1737B718}"/>
            </a:ext>
          </a:extLst>
        </xdr:cNvPr>
        <xdr:cNvSpPr/>
      </xdr:nvSpPr>
      <xdr:spPr>
        <a:xfrm>
          <a:off x="2857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143691</xdr:rowOff>
    </xdr:from>
    <xdr:to>
      <xdr:col>19</xdr:col>
      <xdr:colOff>177800</xdr:colOff>
      <xdr:row>61</xdr:row>
      <xdr:rowOff>156754</xdr:rowOff>
    </xdr:to>
    <xdr:cxnSp macro="">
      <xdr:nvCxnSpPr>
        <xdr:cNvPr id="180" name="直線コネクタ 179">
          <a:extLst>
            <a:ext uri="{FF2B5EF4-FFF2-40B4-BE49-F238E27FC236}">
              <a16:creationId xmlns:a16="http://schemas.microsoft.com/office/drawing/2014/main" id="{E1189CE7-F4C0-4BE1-B7E1-2BA1FC35A00D}"/>
            </a:ext>
          </a:extLst>
        </xdr:cNvPr>
        <xdr:cNvCxnSpPr/>
      </xdr:nvCxnSpPr>
      <xdr:spPr>
        <a:xfrm>
          <a:off x="2908300" y="1060214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93453</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AD15E5A2-45A7-4BE3-8913-A3FC1717BD1F}"/>
            </a:ext>
          </a:extLst>
        </xdr:cNvPr>
        <xdr:cNvSpPr txBox="1"/>
      </xdr:nvSpPr>
      <xdr:spPr>
        <a:xfrm>
          <a:off x="35820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BD1E10EE-6945-45BF-8C50-B1CD0610CFE2}"/>
            </a:ext>
          </a:extLst>
        </xdr:cNvPr>
        <xdr:cNvSpPr txBox="1"/>
      </xdr:nvSpPr>
      <xdr:spPr>
        <a:xfrm>
          <a:off x="2705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4C1BC665-DD93-47FD-BAA2-F00B3E7DB084}"/>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84" name="n_4aveValue【橋りょう・トンネル】&#10;有形固定資産減価償却率">
          <a:extLst>
            <a:ext uri="{FF2B5EF4-FFF2-40B4-BE49-F238E27FC236}">
              <a16:creationId xmlns:a16="http://schemas.microsoft.com/office/drawing/2014/main" id="{D06EA863-E54D-4EE5-A1BE-44EFEEBD0CA7}"/>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27231</xdr:rowOff>
    </xdr:from>
    <xdr:ext cx="405111" cy="259045"/>
    <xdr:sp macro="" textlink="">
      <xdr:nvSpPr>
        <xdr:cNvPr id="185" name="n_1mainValue【橋りょう・トンネル】&#10;有形固定資産減価償却率">
          <a:extLst>
            <a:ext uri="{FF2B5EF4-FFF2-40B4-BE49-F238E27FC236}">
              <a16:creationId xmlns:a16="http://schemas.microsoft.com/office/drawing/2014/main" id="{3021FD34-424E-432A-8382-5FE19DD11261}"/>
            </a:ext>
          </a:extLst>
        </xdr:cNvPr>
        <xdr:cNvSpPr txBox="1"/>
      </xdr:nvSpPr>
      <xdr:spPr>
        <a:xfrm>
          <a:off x="358204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14168</xdr:rowOff>
    </xdr:from>
    <xdr:ext cx="405111" cy="259045"/>
    <xdr:sp macro="" textlink="">
      <xdr:nvSpPr>
        <xdr:cNvPr id="186" name="n_2mainValue【橋りょう・トンネル】&#10;有形固定資産減価償却率">
          <a:extLst>
            <a:ext uri="{FF2B5EF4-FFF2-40B4-BE49-F238E27FC236}">
              <a16:creationId xmlns:a16="http://schemas.microsoft.com/office/drawing/2014/main" id="{74F8D962-56BC-4248-9263-C35079BF6AD7}"/>
            </a:ext>
          </a:extLst>
        </xdr:cNvPr>
        <xdr:cNvSpPr txBox="1"/>
      </xdr:nvSpPr>
      <xdr:spPr>
        <a:xfrm>
          <a:off x="27057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7AD0C462-99F2-45A3-9AF6-C709F239C52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DA8F0737-0F8B-4DF8-B880-931F3F2BC1E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626162D3-4D3F-4288-B584-A0B77FBD1FF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FE708E85-EB2D-4B9C-BAFC-3A363295762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D9E3B8B0-E9F4-441B-BC3F-9E75F95484B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A471F8AB-A8B5-42CC-8402-12F566DD22D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B969CD55-3ED3-4405-BFEA-0BB7CE29763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4010CF57-6782-4844-8899-57FD3C6D7B8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20A06DE9-E984-45D4-8151-C624ADD3F63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4248FE38-1F6A-4532-A64A-0818161BCB0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a:extLst>
            <a:ext uri="{FF2B5EF4-FFF2-40B4-BE49-F238E27FC236}">
              <a16:creationId xmlns:a16="http://schemas.microsoft.com/office/drawing/2014/main" id="{CEAEEA58-E807-4EF2-A970-FD14873B79B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a:extLst>
            <a:ext uri="{FF2B5EF4-FFF2-40B4-BE49-F238E27FC236}">
              <a16:creationId xmlns:a16="http://schemas.microsoft.com/office/drawing/2014/main" id="{4DC15C5B-AA57-4002-B713-9B9E762BBEDE}"/>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a:extLst>
            <a:ext uri="{FF2B5EF4-FFF2-40B4-BE49-F238E27FC236}">
              <a16:creationId xmlns:a16="http://schemas.microsoft.com/office/drawing/2014/main" id="{01F6D4CD-FD99-4057-B3F0-D31F0F5A5A8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0" name="テキスト ボックス 199">
          <a:extLst>
            <a:ext uri="{FF2B5EF4-FFF2-40B4-BE49-F238E27FC236}">
              <a16:creationId xmlns:a16="http://schemas.microsoft.com/office/drawing/2014/main" id="{CDFB5EB3-3ED8-4DA7-8092-10E59D0DBA0D}"/>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a:extLst>
            <a:ext uri="{FF2B5EF4-FFF2-40B4-BE49-F238E27FC236}">
              <a16:creationId xmlns:a16="http://schemas.microsoft.com/office/drawing/2014/main" id="{9B0B2C4F-CD41-40B4-A42D-F7DDD8EE92D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2" name="テキスト ボックス 201">
          <a:extLst>
            <a:ext uri="{FF2B5EF4-FFF2-40B4-BE49-F238E27FC236}">
              <a16:creationId xmlns:a16="http://schemas.microsoft.com/office/drawing/2014/main" id="{E85172C9-E332-4AAB-BE02-802BD537BA86}"/>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a:extLst>
            <a:ext uri="{FF2B5EF4-FFF2-40B4-BE49-F238E27FC236}">
              <a16:creationId xmlns:a16="http://schemas.microsoft.com/office/drawing/2014/main" id="{EC67037D-97F8-4905-BACC-5ECD01D9C26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4" name="テキスト ボックス 203">
          <a:extLst>
            <a:ext uri="{FF2B5EF4-FFF2-40B4-BE49-F238E27FC236}">
              <a16:creationId xmlns:a16="http://schemas.microsoft.com/office/drawing/2014/main" id="{2E8A39F3-3791-4D06-BDFC-1200A7E2A9E9}"/>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a:extLst>
            <a:ext uri="{FF2B5EF4-FFF2-40B4-BE49-F238E27FC236}">
              <a16:creationId xmlns:a16="http://schemas.microsoft.com/office/drawing/2014/main" id="{5D3C570D-2376-4E07-A8FB-0E0C59506F2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06" name="テキスト ボックス 205">
          <a:extLst>
            <a:ext uri="{FF2B5EF4-FFF2-40B4-BE49-F238E27FC236}">
              <a16:creationId xmlns:a16="http://schemas.microsoft.com/office/drawing/2014/main" id="{46CBA628-6571-4E94-BE42-92B6EF19AA34}"/>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F24E34D6-73D5-45AB-9FF5-94AD71BE143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8" name="テキスト ボックス 207">
          <a:extLst>
            <a:ext uri="{FF2B5EF4-FFF2-40B4-BE49-F238E27FC236}">
              <a16:creationId xmlns:a16="http://schemas.microsoft.com/office/drawing/2014/main" id="{027D3F73-C68C-4B2D-9ED2-F3D29406CA94}"/>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CB383C9B-1E0C-4151-9A3D-21A60FDC306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210" name="直線コネクタ 209">
          <a:extLst>
            <a:ext uri="{FF2B5EF4-FFF2-40B4-BE49-F238E27FC236}">
              <a16:creationId xmlns:a16="http://schemas.microsoft.com/office/drawing/2014/main" id="{27885925-A7E8-452D-B79F-87BD2AB911A7}"/>
            </a:ext>
          </a:extLst>
        </xdr:cNvPr>
        <xdr:cNvCxnSpPr/>
      </xdr:nvCxnSpPr>
      <xdr:spPr>
        <a:xfrm flipV="1">
          <a:off x="10476865" y="9677958"/>
          <a:ext cx="0" cy="1370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211" name="【橋りょう・トンネル】&#10;一人当たり有形固定資産（償却資産）額最小値テキスト">
          <a:extLst>
            <a:ext uri="{FF2B5EF4-FFF2-40B4-BE49-F238E27FC236}">
              <a16:creationId xmlns:a16="http://schemas.microsoft.com/office/drawing/2014/main" id="{77EFC24F-69FE-41E9-A7F7-D92F6F22CA12}"/>
            </a:ext>
          </a:extLst>
        </xdr:cNvPr>
        <xdr:cNvSpPr txBox="1"/>
      </xdr:nvSpPr>
      <xdr:spPr>
        <a:xfrm>
          <a:off x="10515600" y="110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212" name="直線コネクタ 211">
          <a:extLst>
            <a:ext uri="{FF2B5EF4-FFF2-40B4-BE49-F238E27FC236}">
              <a16:creationId xmlns:a16="http://schemas.microsoft.com/office/drawing/2014/main" id="{CEA324EE-CEFE-4C04-B7DB-37DD412F1EBA}"/>
            </a:ext>
          </a:extLst>
        </xdr:cNvPr>
        <xdr:cNvCxnSpPr/>
      </xdr:nvCxnSpPr>
      <xdr:spPr>
        <a:xfrm>
          <a:off x="10388600" y="1104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213" name="【橋りょう・トンネル】&#10;一人当たり有形固定資産（償却資産）額最大値テキスト">
          <a:extLst>
            <a:ext uri="{FF2B5EF4-FFF2-40B4-BE49-F238E27FC236}">
              <a16:creationId xmlns:a16="http://schemas.microsoft.com/office/drawing/2014/main" id="{4E3F3B5A-888D-4C2D-A819-D1DC5BCCC5ED}"/>
            </a:ext>
          </a:extLst>
        </xdr:cNvPr>
        <xdr:cNvSpPr txBox="1"/>
      </xdr:nvSpPr>
      <xdr:spPr>
        <a:xfrm>
          <a:off x="10515600" y="945318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214" name="直線コネクタ 213">
          <a:extLst>
            <a:ext uri="{FF2B5EF4-FFF2-40B4-BE49-F238E27FC236}">
              <a16:creationId xmlns:a16="http://schemas.microsoft.com/office/drawing/2014/main" id="{DC30B605-9EA9-473B-B724-537FDB231971}"/>
            </a:ext>
          </a:extLst>
        </xdr:cNvPr>
        <xdr:cNvCxnSpPr/>
      </xdr:nvCxnSpPr>
      <xdr:spPr>
        <a:xfrm>
          <a:off x="10388600" y="967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133331</xdr:rowOff>
    </xdr:from>
    <xdr:ext cx="690189" cy="259045"/>
    <xdr:sp macro="" textlink="">
      <xdr:nvSpPr>
        <xdr:cNvPr id="215" name="【橋りょう・トンネル】&#10;一人当たり有形固定資産（償却資産）額平均値テキスト">
          <a:extLst>
            <a:ext uri="{FF2B5EF4-FFF2-40B4-BE49-F238E27FC236}">
              <a16:creationId xmlns:a16="http://schemas.microsoft.com/office/drawing/2014/main" id="{CDFE941B-4751-4BEE-B527-04FD3ADB0AAF}"/>
            </a:ext>
          </a:extLst>
        </xdr:cNvPr>
        <xdr:cNvSpPr txBox="1"/>
      </xdr:nvSpPr>
      <xdr:spPr>
        <a:xfrm>
          <a:off x="10515600" y="1076323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216" name="フローチャート: 判断 215">
          <a:extLst>
            <a:ext uri="{FF2B5EF4-FFF2-40B4-BE49-F238E27FC236}">
              <a16:creationId xmlns:a16="http://schemas.microsoft.com/office/drawing/2014/main" id="{A72BE4EB-8424-4E13-85AB-012FC48D4B6E}"/>
            </a:ext>
          </a:extLst>
        </xdr:cNvPr>
        <xdr:cNvSpPr/>
      </xdr:nvSpPr>
      <xdr:spPr>
        <a:xfrm>
          <a:off x="10426700" y="107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217" name="フローチャート: 判断 216">
          <a:extLst>
            <a:ext uri="{FF2B5EF4-FFF2-40B4-BE49-F238E27FC236}">
              <a16:creationId xmlns:a16="http://schemas.microsoft.com/office/drawing/2014/main" id="{0A4CA33B-2177-485C-ABB9-110836975AC8}"/>
            </a:ext>
          </a:extLst>
        </xdr:cNvPr>
        <xdr:cNvSpPr/>
      </xdr:nvSpPr>
      <xdr:spPr>
        <a:xfrm>
          <a:off x="9588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18" name="フローチャート: 判断 217">
          <a:extLst>
            <a:ext uri="{FF2B5EF4-FFF2-40B4-BE49-F238E27FC236}">
              <a16:creationId xmlns:a16="http://schemas.microsoft.com/office/drawing/2014/main" id="{D00C6E64-1E04-49F2-900C-0B5CE9F5ED62}"/>
            </a:ext>
          </a:extLst>
        </xdr:cNvPr>
        <xdr:cNvSpPr/>
      </xdr:nvSpPr>
      <xdr:spPr>
        <a:xfrm>
          <a:off x="8699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19" name="フローチャート: 判断 218">
          <a:extLst>
            <a:ext uri="{FF2B5EF4-FFF2-40B4-BE49-F238E27FC236}">
              <a16:creationId xmlns:a16="http://schemas.microsoft.com/office/drawing/2014/main" id="{3B7044A8-53AB-43B8-9923-733C364DF739}"/>
            </a:ext>
          </a:extLst>
        </xdr:cNvPr>
        <xdr:cNvSpPr/>
      </xdr:nvSpPr>
      <xdr:spPr>
        <a:xfrm>
          <a:off x="7810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89258</xdr:rowOff>
    </xdr:from>
    <xdr:to>
      <xdr:col>36</xdr:col>
      <xdr:colOff>165100</xdr:colOff>
      <xdr:row>64</xdr:row>
      <xdr:rowOff>19408</xdr:rowOff>
    </xdr:to>
    <xdr:sp macro="" textlink="">
      <xdr:nvSpPr>
        <xdr:cNvPr id="220" name="フローチャート: 判断 219">
          <a:extLst>
            <a:ext uri="{FF2B5EF4-FFF2-40B4-BE49-F238E27FC236}">
              <a16:creationId xmlns:a16="http://schemas.microsoft.com/office/drawing/2014/main" id="{6996470A-F5A4-4A2C-B329-2A4D9CFFE51A}"/>
            </a:ext>
          </a:extLst>
        </xdr:cNvPr>
        <xdr:cNvSpPr/>
      </xdr:nvSpPr>
      <xdr:spPr>
        <a:xfrm>
          <a:off x="6921500" y="1089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6D3A90FF-193C-46BE-B200-D9E5AFA150C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B8D11350-559C-4A20-8386-B77B77090DA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244BE7D1-FBA5-450A-BE64-AE34481D8D0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8FB98519-2D64-454D-AEC7-94C4CDF1C77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EB97F0D0-FED1-40E3-9721-DD2763940FA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164928</xdr:rowOff>
    </xdr:from>
    <xdr:to>
      <xdr:col>55</xdr:col>
      <xdr:colOff>50800</xdr:colOff>
      <xdr:row>61</xdr:row>
      <xdr:rowOff>95078</xdr:rowOff>
    </xdr:to>
    <xdr:sp macro="" textlink="">
      <xdr:nvSpPr>
        <xdr:cNvPr id="226" name="楕円 225">
          <a:extLst>
            <a:ext uri="{FF2B5EF4-FFF2-40B4-BE49-F238E27FC236}">
              <a16:creationId xmlns:a16="http://schemas.microsoft.com/office/drawing/2014/main" id="{6BDB209C-A972-4F09-BEF6-DF711EE2CBCD}"/>
            </a:ext>
          </a:extLst>
        </xdr:cNvPr>
        <xdr:cNvSpPr/>
      </xdr:nvSpPr>
      <xdr:spPr>
        <a:xfrm>
          <a:off x="10426700" y="104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16355</xdr:rowOff>
    </xdr:from>
    <xdr:ext cx="690189" cy="259045"/>
    <xdr:sp macro="" textlink="">
      <xdr:nvSpPr>
        <xdr:cNvPr id="227" name="【橋りょう・トンネル】&#10;一人当たり有形固定資産（償却資産）額該当値テキスト">
          <a:extLst>
            <a:ext uri="{FF2B5EF4-FFF2-40B4-BE49-F238E27FC236}">
              <a16:creationId xmlns:a16="http://schemas.microsoft.com/office/drawing/2014/main" id="{089DDA9F-E0C8-4F8D-9388-DEC37AF78E29}"/>
            </a:ext>
          </a:extLst>
        </xdr:cNvPr>
        <xdr:cNvSpPr txBox="1"/>
      </xdr:nvSpPr>
      <xdr:spPr>
        <a:xfrm>
          <a:off x="10515600" y="10303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25242</xdr:rowOff>
    </xdr:from>
    <xdr:to>
      <xdr:col>50</xdr:col>
      <xdr:colOff>165100</xdr:colOff>
      <xdr:row>61</xdr:row>
      <xdr:rowOff>126842</xdr:rowOff>
    </xdr:to>
    <xdr:sp macro="" textlink="">
      <xdr:nvSpPr>
        <xdr:cNvPr id="228" name="楕円 227">
          <a:extLst>
            <a:ext uri="{FF2B5EF4-FFF2-40B4-BE49-F238E27FC236}">
              <a16:creationId xmlns:a16="http://schemas.microsoft.com/office/drawing/2014/main" id="{90F90F7F-451B-490D-B301-C62F30A8BCE9}"/>
            </a:ext>
          </a:extLst>
        </xdr:cNvPr>
        <xdr:cNvSpPr/>
      </xdr:nvSpPr>
      <xdr:spPr>
        <a:xfrm>
          <a:off x="9588500" y="1048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44278</xdr:rowOff>
    </xdr:from>
    <xdr:to>
      <xdr:col>55</xdr:col>
      <xdr:colOff>0</xdr:colOff>
      <xdr:row>61</xdr:row>
      <xdr:rowOff>76042</xdr:rowOff>
    </xdr:to>
    <xdr:cxnSp macro="">
      <xdr:nvCxnSpPr>
        <xdr:cNvPr id="229" name="直線コネクタ 228">
          <a:extLst>
            <a:ext uri="{FF2B5EF4-FFF2-40B4-BE49-F238E27FC236}">
              <a16:creationId xmlns:a16="http://schemas.microsoft.com/office/drawing/2014/main" id="{B85DF333-FD1F-470E-8A93-F3201B5E074F}"/>
            </a:ext>
          </a:extLst>
        </xdr:cNvPr>
        <xdr:cNvCxnSpPr/>
      </xdr:nvCxnSpPr>
      <xdr:spPr>
        <a:xfrm flipV="1">
          <a:off x="9639300" y="10502728"/>
          <a:ext cx="838200" cy="3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36786</xdr:rowOff>
    </xdr:from>
    <xdr:to>
      <xdr:col>46</xdr:col>
      <xdr:colOff>38100</xdr:colOff>
      <xdr:row>61</xdr:row>
      <xdr:rowOff>138386</xdr:rowOff>
    </xdr:to>
    <xdr:sp macro="" textlink="">
      <xdr:nvSpPr>
        <xdr:cNvPr id="230" name="楕円 229">
          <a:extLst>
            <a:ext uri="{FF2B5EF4-FFF2-40B4-BE49-F238E27FC236}">
              <a16:creationId xmlns:a16="http://schemas.microsoft.com/office/drawing/2014/main" id="{7B01E3CA-3C5D-4948-9B6E-E3471E41F3B7}"/>
            </a:ext>
          </a:extLst>
        </xdr:cNvPr>
        <xdr:cNvSpPr/>
      </xdr:nvSpPr>
      <xdr:spPr>
        <a:xfrm>
          <a:off x="8699500" y="104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76042</xdr:rowOff>
    </xdr:from>
    <xdr:to>
      <xdr:col>50</xdr:col>
      <xdr:colOff>114300</xdr:colOff>
      <xdr:row>61</xdr:row>
      <xdr:rowOff>87586</xdr:rowOff>
    </xdr:to>
    <xdr:cxnSp macro="">
      <xdr:nvCxnSpPr>
        <xdr:cNvPr id="231" name="直線コネクタ 230">
          <a:extLst>
            <a:ext uri="{FF2B5EF4-FFF2-40B4-BE49-F238E27FC236}">
              <a16:creationId xmlns:a16="http://schemas.microsoft.com/office/drawing/2014/main" id="{9A161B08-F558-4039-8738-4591A32480FD}"/>
            </a:ext>
          </a:extLst>
        </xdr:cNvPr>
        <xdr:cNvCxnSpPr/>
      </xdr:nvCxnSpPr>
      <xdr:spPr>
        <a:xfrm flipV="1">
          <a:off x="8750300" y="10534492"/>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76200</xdr:rowOff>
    </xdr:from>
    <xdr:ext cx="690189" cy="259045"/>
    <xdr:sp macro="" textlink="">
      <xdr:nvSpPr>
        <xdr:cNvPr id="232" name="n_1aveValue【橋りょう・トンネル】&#10;一人当たり有形固定資産（償却資産）額">
          <a:extLst>
            <a:ext uri="{FF2B5EF4-FFF2-40B4-BE49-F238E27FC236}">
              <a16:creationId xmlns:a16="http://schemas.microsoft.com/office/drawing/2014/main" id="{994CB91B-72A5-4AA6-A541-06DF0C44BC99}"/>
            </a:ext>
          </a:extLst>
        </xdr:cNvPr>
        <xdr:cNvSpPr txBox="1"/>
      </xdr:nvSpPr>
      <xdr:spPr>
        <a:xfrm>
          <a:off x="9281505" y="10877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139173</xdr:rowOff>
    </xdr:from>
    <xdr:ext cx="690189" cy="259045"/>
    <xdr:sp macro="" textlink="">
      <xdr:nvSpPr>
        <xdr:cNvPr id="233" name="n_2aveValue【橋りょう・トンネル】&#10;一人当たり有形固定資産（償却資産）額">
          <a:extLst>
            <a:ext uri="{FF2B5EF4-FFF2-40B4-BE49-F238E27FC236}">
              <a16:creationId xmlns:a16="http://schemas.microsoft.com/office/drawing/2014/main" id="{95F45BB5-08AD-4125-9073-FF1178EDF0A5}"/>
            </a:ext>
          </a:extLst>
        </xdr:cNvPr>
        <xdr:cNvSpPr txBox="1"/>
      </xdr:nvSpPr>
      <xdr:spPr>
        <a:xfrm>
          <a:off x="8405205" y="10940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107808</xdr:rowOff>
    </xdr:from>
    <xdr:ext cx="690189" cy="259045"/>
    <xdr:sp macro="" textlink="">
      <xdr:nvSpPr>
        <xdr:cNvPr id="234" name="n_3aveValue【橋りょう・トンネル】&#10;一人当たり有形固定資産（償却資産）額">
          <a:extLst>
            <a:ext uri="{FF2B5EF4-FFF2-40B4-BE49-F238E27FC236}">
              <a16:creationId xmlns:a16="http://schemas.microsoft.com/office/drawing/2014/main" id="{3E46787B-50A5-4E27-8729-541C5623A949}"/>
            </a:ext>
          </a:extLst>
        </xdr:cNvPr>
        <xdr:cNvSpPr txBox="1"/>
      </xdr:nvSpPr>
      <xdr:spPr>
        <a:xfrm>
          <a:off x="7516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35935</xdr:rowOff>
    </xdr:from>
    <xdr:ext cx="599010" cy="259045"/>
    <xdr:sp macro="" textlink="">
      <xdr:nvSpPr>
        <xdr:cNvPr id="235" name="n_4aveValue【橋りょう・トンネル】&#10;一人当たり有形固定資産（償却資産）額">
          <a:extLst>
            <a:ext uri="{FF2B5EF4-FFF2-40B4-BE49-F238E27FC236}">
              <a16:creationId xmlns:a16="http://schemas.microsoft.com/office/drawing/2014/main" id="{34848883-5DF3-4E26-B874-6E39FE9F6FEA}"/>
            </a:ext>
          </a:extLst>
        </xdr:cNvPr>
        <xdr:cNvSpPr txBox="1"/>
      </xdr:nvSpPr>
      <xdr:spPr>
        <a:xfrm>
          <a:off x="6672795" y="1066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143369</xdr:rowOff>
    </xdr:from>
    <xdr:ext cx="690189" cy="259045"/>
    <xdr:sp macro="" textlink="">
      <xdr:nvSpPr>
        <xdr:cNvPr id="236" name="n_1mainValue【橋りょう・トンネル】&#10;一人当たり有形固定資産（償却資産）額">
          <a:extLst>
            <a:ext uri="{FF2B5EF4-FFF2-40B4-BE49-F238E27FC236}">
              <a16:creationId xmlns:a16="http://schemas.microsoft.com/office/drawing/2014/main" id="{EBC1997F-C8D3-4CDA-AAF2-A57323C54A4B}"/>
            </a:ext>
          </a:extLst>
        </xdr:cNvPr>
        <xdr:cNvSpPr txBox="1"/>
      </xdr:nvSpPr>
      <xdr:spPr>
        <a:xfrm>
          <a:off x="9281505" y="102589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154913</xdr:rowOff>
    </xdr:from>
    <xdr:ext cx="690189" cy="259045"/>
    <xdr:sp macro="" textlink="">
      <xdr:nvSpPr>
        <xdr:cNvPr id="237" name="n_2mainValue【橋りょう・トンネル】&#10;一人当たり有形固定資産（償却資産）額">
          <a:extLst>
            <a:ext uri="{FF2B5EF4-FFF2-40B4-BE49-F238E27FC236}">
              <a16:creationId xmlns:a16="http://schemas.microsoft.com/office/drawing/2014/main" id="{EB01BB1E-6E6E-40EC-8A10-235020A895DC}"/>
            </a:ext>
          </a:extLst>
        </xdr:cNvPr>
        <xdr:cNvSpPr txBox="1"/>
      </xdr:nvSpPr>
      <xdr:spPr>
        <a:xfrm>
          <a:off x="8405205" y="102704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8" name="正方形/長方形 237">
          <a:extLst>
            <a:ext uri="{FF2B5EF4-FFF2-40B4-BE49-F238E27FC236}">
              <a16:creationId xmlns:a16="http://schemas.microsoft.com/office/drawing/2014/main" id="{BA99C758-3D2F-4287-91FB-24596DA744F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9" name="正方形/長方形 238">
          <a:extLst>
            <a:ext uri="{FF2B5EF4-FFF2-40B4-BE49-F238E27FC236}">
              <a16:creationId xmlns:a16="http://schemas.microsoft.com/office/drawing/2014/main" id="{47753591-A751-4290-9A5C-B7E0C874B90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0" name="正方形/長方形 239">
          <a:extLst>
            <a:ext uri="{FF2B5EF4-FFF2-40B4-BE49-F238E27FC236}">
              <a16:creationId xmlns:a16="http://schemas.microsoft.com/office/drawing/2014/main" id="{54ABB820-B5B9-40F0-8821-1E38AC36084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1" name="正方形/長方形 240">
          <a:extLst>
            <a:ext uri="{FF2B5EF4-FFF2-40B4-BE49-F238E27FC236}">
              <a16:creationId xmlns:a16="http://schemas.microsoft.com/office/drawing/2014/main" id="{198AB1E5-476F-461B-B7FE-3E95B75A3BD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2" name="正方形/長方形 241">
          <a:extLst>
            <a:ext uri="{FF2B5EF4-FFF2-40B4-BE49-F238E27FC236}">
              <a16:creationId xmlns:a16="http://schemas.microsoft.com/office/drawing/2014/main" id="{1E7DF46A-250F-43B7-BD71-7CCD26159CE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3" name="正方形/長方形 242">
          <a:extLst>
            <a:ext uri="{FF2B5EF4-FFF2-40B4-BE49-F238E27FC236}">
              <a16:creationId xmlns:a16="http://schemas.microsoft.com/office/drawing/2014/main" id="{2FC50EB3-B714-4837-A15E-E424C66B5B3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4" name="正方形/長方形 243">
          <a:extLst>
            <a:ext uri="{FF2B5EF4-FFF2-40B4-BE49-F238E27FC236}">
              <a16:creationId xmlns:a16="http://schemas.microsoft.com/office/drawing/2014/main" id="{9D08F082-9E61-46BD-85D0-E93EE1D1122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5" name="正方形/長方形 244">
          <a:extLst>
            <a:ext uri="{FF2B5EF4-FFF2-40B4-BE49-F238E27FC236}">
              <a16:creationId xmlns:a16="http://schemas.microsoft.com/office/drawing/2014/main" id="{857B0E48-9346-4A48-83D9-D96B1BC68AF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6" name="テキスト ボックス 245">
          <a:extLst>
            <a:ext uri="{FF2B5EF4-FFF2-40B4-BE49-F238E27FC236}">
              <a16:creationId xmlns:a16="http://schemas.microsoft.com/office/drawing/2014/main" id="{A7DDA9EA-907E-4D3D-A797-BFE7FF074C5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7" name="直線コネクタ 246">
          <a:extLst>
            <a:ext uri="{FF2B5EF4-FFF2-40B4-BE49-F238E27FC236}">
              <a16:creationId xmlns:a16="http://schemas.microsoft.com/office/drawing/2014/main" id="{101CC4D5-61DE-4DBD-90BF-A229983FED6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8" name="テキスト ボックス 247">
          <a:extLst>
            <a:ext uri="{FF2B5EF4-FFF2-40B4-BE49-F238E27FC236}">
              <a16:creationId xmlns:a16="http://schemas.microsoft.com/office/drawing/2014/main" id="{4FC434D0-1C81-4E98-BD17-D9B4F5F080A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9" name="直線コネクタ 248">
          <a:extLst>
            <a:ext uri="{FF2B5EF4-FFF2-40B4-BE49-F238E27FC236}">
              <a16:creationId xmlns:a16="http://schemas.microsoft.com/office/drawing/2014/main" id="{A3A4F099-29F8-4759-BA06-5E58F47C983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0" name="テキスト ボックス 249">
          <a:extLst>
            <a:ext uri="{FF2B5EF4-FFF2-40B4-BE49-F238E27FC236}">
              <a16:creationId xmlns:a16="http://schemas.microsoft.com/office/drawing/2014/main" id="{4A6D443D-76B7-41BC-8BD2-67BFE8552C1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1" name="直線コネクタ 250">
          <a:extLst>
            <a:ext uri="{FF2B5EF4-FFF2-40B4-BE49-F238E27FC236}">
              <a16:creationId xmlns:a16="http://schemas.microsoft.com/office/drawing/2014/main" id="{CF3B6054-0885-414A-A269-F2D7D7F8189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2" name="テキスト ボックス 251">
          <a:extLst>
            <a:ext uri="{FF2B5EF4-FFF2-40B4-BE49-F238E27FC236}">
              <a16:creationId xmlns:a16="http://schemas.microsoft.com/office/drawing/2014/main" id="{67D3461E-1668-4A95-B250-A14BB4FBE3C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3" name="直線コネクタ 252">
          <a:extLst>
            <a:ext uri="{FF2B5EF4-FFF2-40B4-BE49-F238E27FC236}">
              <a16:creationId xmlns:a16="http://schemas.microsoft.com/office/drawing/2014/main" id="{11771E4B-17C1-455D-B39A-843AFCEBA7C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4" name="テキスト ボックス 253">
          <a:extLst>
            <a:ext uri="{FF2B5EF4-FFF2-40B4-BE49-F238E27FC236}">
              <a16:creationId xmlns:a16="http://schemas.microsoft.com/office/drawing/2014/main" id="{760D3A0E-FFFE-4A7B-BD64-9FE9106BA6A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5" name="直線コネクタ 254">
          <a:extLst>
            <a:ext uri="{FF2B5EF4-FFF2-40B4-BE49-F238E27FC236}">
              <a16:creationId xmlns:a16="http://schemas.microsoft.com/office/drawing/2014/main" id="{991D7A1E-005A-448B-9D00-1C7C60805CF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6" name="テキスト ボックス 255">
          <a:extLst>
            <a:ext uri="{FF2B5EF4-FFF2-40B4-BE49-F238E27FC236}">
              <a16:creationId xmlns:a16="http://schemas.microsoft.com/office/drawing/2014/main" id="{E1A468A8-4888-4795-A448-8A435A60013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7" name="直線コネクタ 256">
          <a:extLst>
            <a:ext uri="{FF2B5EF4-FFF2-40B4-BE49-F238E27FC236}">
              <a16:creationId xmlns:a16="http://schemas.microsoft.com/office/drawing/2014/main" id="{A470329E-3909-4F1F-83B8-1C1A9802B95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8" name="テキスト ボックス 257">
          <a:extLst>
            <a:ext uri="{FF2B5EF4-FFF2-40B4-BE49-F238E27FC236}">
              <a16:creationId xmlns:a16="http://schemas.microsoft.com/office/drawing/2014/main" id="{A3624AF7-1AA2-4462-91E4-50213E552EF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a:extLst>
            <a:ext uri="{FF2B5EF4-FFF2-40B4-BE49-F238E27FC236}">
              <a16:creationId xmlns:a16="http://schemas.microsoft.com/office/drawing/2014/main" id="{77616D75-AABE-430A-9C86-EC71C493F07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0" name="テキスト ボックス 259">
          <a:extLst>
            <a:ext uri="{FF2B5EF4-FFF2-40B4-BE49-F238E27FC236}">
              <a16:creationId xmlns:a16="http://schemas.microsoft.com/office/drawing/2014/main" id="{B8C16AD2-55A6-454A-B992-12257BD3737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1" name="【公営住宅】&#10;有形固定資産減価償却率グラフ枠">
          <a:extLst>
            <a:ext uri="{FF2B5EF4-FFF2-40B4-BE49-F238E27FC236}">
              <a16:creationId xmlns:a16="http://schemas.microsoft.com/office/drawing/2014/main" id="{76FF44AF-8247-47D7-B43B-7B67D0C6B15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62" name="直線コネクタ 261">
          <a:extLst>
            <a:ext uri="{FF2B5EF4-FFF2-40B4-BE49-F238E27FC236}">
              <a16:creationId xmlns:a16="http://schemas.microsoft.com/office/drawing/2014/main" id="{DE99B3CF-94E0-49D2-90D8-A5D2F4D9B614}"/>
            </a:ext>
          </a:extLst>
        </xdr:cNvPr>
        <xdr:cNvCxnSpPr/>
      </xdr:nvCxnSpPr>
      <xdr:spPr>
        <a:xfrm flipV="1">
          <a:off x="4634865" y="1334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3" name="【公営住宅】&#10;有形固定資産減価償却率最小値テキスト">
          <a:extLst>
            <a:ext uri="{FF2B5EF4-FFF2-40B4-BE49-F238E27FC236}">
              <a16:creationId xmlns:a16="http://schemas.microsoft.com/office/drawing/2014/main" id="{E07EEF83-47F1-4B33-99AA-56F1B50E64AF}"/>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4" name="直線コネクタ 263">
          <a:extLst>
            <a:ext uri="{FF2B5EF4-FFF2-40B4-BE49-F238E27FC236}">
              <a16:creationId xmlns:a16="http://schemas.microsoft.com/office/drawing/2014/main" id="{F73B589B-CC95-40F7-AEDC-BC2E5FA7D5C3}"/>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65" name="【公営住宅】&#10;有形固定資産減価償却率最大値テキスト">
          <a:extLst>
            <a:ext uri="{FF2B5EF4-FFF2-40B4-BE49-F238E27FC236}">
              <a16:creationId xmlns:a16="http://schemas.microsoft.com/office/drawing/2014/main" id="{11B4AB1D-CC2A-4C36-AFB8-EF4929C27AC0}"/>
            </a:ext>
          </a:extLst>
        </xdr:cNvPr>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66" name="直線コネクタ 265">
          <a:extLst>
            <a:ext uri="{FF2B5EF4-FFF2-40B4-BE49-F238E27FC236}">
              <a16:creationId xmlns:a16="http://schemas.microsoft.com/office/drawing/2014/main" id="{C8A75F46-08AE-4F5D-911E-BCB9F61A8682}"/>
            </a:ext>
          </a:extLst>
        </xdr:cNvPr>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xdr:rowOff>
    </xdr:from>
    <xdr:ext cx="405111" cy="259045"/>
    <xdr:sp macro="" textlink="">
      <xdr:nvSpPr>
        <xdr:cNvPr id="267" name="【公営住宅】&#10;有形固定資産減価償却率平均値テキスト">
          <a:extLst>
            <a:ext uri="{FF2B5EF4-FFF2-40B4-BE49-F238E27FC236}">
              <a16:creationId xmlns:a16="http://schemas.microsoft.com/office/drawing/2014/main" id="{D6B86F67-4A9D-443B-A46D-67E28E312CF5}"/>
            </a:ext>
          </a:extLst>
        </xdr:cNvPr>
        <xdr:cNvSpPr txBox="1"/>
      </xdr:nvSpPr>
      <xdr:spPr>
        <a:xfrm>
          <a:off x="4673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68" name="フローチャート: 判断 267">
          <a:extLst>
            <a:ext uri="{FF2B5EF4-FFF2-40B4-BE49-F238E27FC236}">
              <a16:creationId xmlns:a16="http://schemas.microsoft.com/office/drawing/2014/main" id="{80E7667E-E0A4-4E65-B137-10FE9FC084ED}"/>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69" name="フローチャート: 判断 268">
          <a:extLst>
            <a:ext uri="{FF2B5EF4-FFF2-40B4-BE49-F238E27FC236}">
              <a16:creationId xmlns:a16="http://schemas.microsoft.com/office/drawing/2014/main" id="{8C0AC3E4-D499-489D-B5CA-B484ADE6256D}"/>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70" name="フローチャート: 判断 269">
          <a:extLst>
            <a:ext uri="{FF2B5EF4-FFF2-40B4-BE49-F238E27FC236}">
              <a16:creationId xmlns:a16="http://schemas.microsoft.com/office/drawing/2014/main" id="{BBDA7CAA-5AF1-48D3-BF4C-2709ECF527F5}"/>
            </a:ext>
          </a:extLst>
        </xdr:cNvPr>
        <xdr:cNvSpPr/>
      </xdr:nvSpPr>
      <xdr:spPr>
        <a:xfrm>
          <a:off x="2857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71" name="フローチャート: 判断 270">
          <a:extLst>
            <a:ext uri="{FF2B5EF4-FFF2-40B4-BE49-F238E27FC236}">
              <a16:creationId xmlns:a16="http://schemas.microsoft.com/office/drawing/2014/main" id="{DB7A6B69-2311-4E3C-8AC2-CE57FF210C05}"/>
            </a:ext>
          </a:extLst>
        </xdr:cNvPr>
        <xdr:cNvSpPr/>
      </xdr:nvSpPr>
      <xdr:spPr>
        <a:xfrm>
          <a:off x="196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xdr:rowOff>
    </xdr:from>
    <xdr:to>
      <xdr:col>6</xdr:col>
      <xdr:colOff>38100</xdr:colOff>
      <xdr:row>82</xdr:row>
      <xdr:rowOff>109855</xdr:rowOff>
    </xdr:to>
    <xdr:sp macro="" textlink="">
      <xdr:nvSpPr>
        <xdr:cNvPr id="272" name="フローチャート: 判断 271">
          <a:extLst>
            <a:ext uri="{FF2B5EF4-FFF2-40B4-BE49-F238E27FC236}">
              <a16:creationId xmlns:a16="http://schemas.microsoft.com/office/drawing/2014/main" id="{0FC8AA0C-394F-4563-8BA2-A717EBA08D62}"/>
            </a:ext>
          </a:extLst>
        </xdr:cNvPr>
        <xdr:cNvSpPr/>
      </xdr:nvSpPr>
      <xdr:spPr>
        <a:xfrm>
          <a:off x="1079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A611CDFE-D01B-4FF5-A59E-3D8282C4BEF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1670CDD6-AED2-4A3B-B25B-DB54CFC32B3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ECB1D5B8-5046-4073-8920-D76A96A3D97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A6EB24F1-C806-4F27-A04F-76F85FCA5E7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F4AB1261-63AD-4CE3-8520-874FCCE6AF8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114936</xdr:rowOff>
    </xdr:from>
    <xdr:to>
      <xdr:col>24</xdr:col>
      <xdr:colOff>114300</xdr:colOff>
      <xdr:row>79</xdr:row>
      <xdr:rowOff>45086</xdr:rowOff>
    </xdr:to>
    <xdr:sp macro="" textlink="">
      <xdr:nvSpPr>
        <xdr:cNvPr id="278" name="楕円 277">
          <a:extLst>
            <a:ext uri="{FF2B5EF4-FFF2-40B4-BE49-F238E27FC236}">
              <a16:creationId xmlns:a16="http://schemas.microsoft.com/office/drawing/2014/main" id="{6C3980B2-F952-46C1-B856-935BEB8EF0AF}"/>
            </a:ext>
          </a:extLst>
        </xdr:cNvPr>
        <xdr:cNvSpPr/>
      </xdr:nvSpPr>
      <xdr:spPr>
        <a:xfrm>
          <a:off x="4584700" y="134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137813</xdr:rowOff>
    </xdr:from>
    <xdr:ext cx="405111" cy="259045"/>
    <xdr:sp macro="" textlink="">
      <xdr:nvSpPr>
        <xdr:cNvPr id="279" name="【公営住宅】&#10;有形固定資産減価償却率該当値テキスト">
          <a:extLst>
            <a:ext uri="{FF2B5EF4-FFF2-40B4-BE49-F238E27FC236}">
              <a16:creationId xmlns:a16="http://schemas.microsoft.com/office/drawing/2014/main" id="{F05A704B-9CAF-4A6E-9809-59EB21D270C7}"/>
            </a:ext>
          </a:extLst>
        </xdr:cNvPr>
        <xdr:cNvSpPr txBox="1"/>
      </xdr:nvSpPr>
      <xdr:spPr>
        <a:xfrm>
          <a:off x="4673600" y="1333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101600</xdr:rowOff>
    </xdr:from>
    <xdr:to>
      <xdr:col>20</xdr:col>
      <xdr:colOff>38100</xdr:colOff>
      <xdr:row>79</xdr:row>
      <xdr:rowOff>31750</xdr:rowOff>
    </xdr:to>
    <xdr:sp macro="" textlink="">
      <xdr:nvSpPr>
        <xdr:cNvPr id="280" name="楕円 279">
          <a:extLst>
            <a:ext uri="{FF2B5EF4-FFF2-40B4-BE49-F238E27FC236}">
              <a16:creationId xmlns:a16="http://schemas.microsoft.com/office/drawing/2014/main" id="{ADB6B2BA-59CE-41A4-923E-18CADA3E1E2B}"/>
            </a:ext>
          </a:extLst>
        </xdr:cNvPr>
        <xdr:cNvSpPr/>
      </xdr:nvSpPr>
      <xdr:spPr>
        <a:xfrm>
          <a:off x="3746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152400</xdr:rowOff>
    </xdr:from>
    <xdr:to>
      <xdr:col>24</xdr:col>
      <xdr:colOff>63500</xdr:colOff>
      <xdr:row>78</xdr:row>
      <xdr:rowOff>165736</xdr:rowOff>
    </xdr:to>
    <xdr:cxnSp macro="">
      <xdr:nvCxnSpPr>
        <xdr:cNvPr id="281" name="直線コネクタ 280">
          <a:extLst>
            <a:ext uri="{FF2B5EF4-FFF2-40B4-BE49-F238E27FC236}">
              <a16:creationId xmlns:a16="http://schemas.microsoft.com/office/drawing/2014/main" id="{FC412492-5307-41C0-913A-D2408D223B8F}"/>
            </a:ext>
          </a:extLst>
        </xdr:cNvPr>
        <xdr:cNvCxnSpPr/>
      </xdr:nvCxnSpPr>
      <xdr:spPr>
        <a:xfrm>
          <a:off x="3797300" y="13525500"/>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69214</xdr:rowOff>
    </xdr:from>
    <xdr:to>
      <xdr:col>15</xdr:col>
      <xdr:colOff>101600</xdr:colOff>
      <xdr:row>79</xdr:row>
      <xdr:rowOff>170814</xdr:rowOff>
    </xdr:to>
    <xdr:sp macro="" textlink="">
      <xdr:nvSpPr>
        <xdr:cNvPr id="282" name="楕円 281">
          <a:extLst>
            <a:ext uri="{FF2B5EF4-FFF2-40B4-BE49-F238E27FC236}">
              <a16:creationId xmlns:a16="http://schemas.microsoft.com/office/drawing/2014/main" id="{C971E7FE-9E68-46C7-9794-AE69667CC529}"/>
            </a:ext>
          </a:extLst>
        </xdr:cNvPr>
        <xdr:cNvSpPr/>
      </xdr:nvSpPr>
      <xdr:spPr>
        <a:xfrm>
          <a:off x="2857500" y="1361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152400</xdr:rowOff>
    </xdr:from>
    <xdr:to>
      <xdr:col>19</xdr:col>
      <xdr:colOff>177800</xdr:colOff>
      <xdr:row>79</xdr:row>
      <xdr:rowOff>120014</xdr:rowOff>
    </xdr:to>
    <xdr:cxnSp macro="">
      <xdr:nvCxnSpPr>
        <xdr:cNvPr id="283" name="直線コネクタ 282">
          <a:extLst>
            <a:ext uri="{FF2B5EF4-FFF2-40B4-BE49-F238E27FC236}">
              <a16:creationId xmlns:a16="http://schemas.microsoft.com/office/drawing/2014/main" id="{41CB2BDF-A634-40C5-817C-DC6E9BBF6F92}"/>
            </a:ext>
          </a:extLst>
        </xdr:cNvPr>
        <xdr:cNvCxnSpPr/>
      </xdr:nvCxnSpPr>
      <xdr:spPr>
        <a:xfrm flipV="1">
          <a:off x="2908300" y="13525500"/>
          <a:ext cx="889000" cy="13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169563</xdr:rowOff>
    </xdr:from>
    <xdr:ext cx="405111" cy="259045"/>
    <xdr:sp macro="" textlink="">
      <xdr:nvSpPr>
        <xdr:cNvPr id="284" name="n_1aveValue【公営住宅】&#10;有形固定資産減価償却率">
          <a:extLst>
            <a:ext uri="{FF2B5EF4-FFF2-40B4-BE49-F238E27FC236}">
              <a16:creationId xmlns:a16="http://schemas.microsoft.com/office/drawing/2014/main" id="{4B70553C-2BA0-4EE2-B0AE-36E74E39DFF6}"/>
            </a:ext>
          </a:extLst>
        </xdr:cNvPr>
        <xdr:cNvSpPr txBox="1"/>
      </xdr:nvSpPr>
      <xdr:spPr>
        <a:xfrm>
          <a:off x="3582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133366</xdr:rowOff>
    </xdr:from>
    <xdr:ext cx="405111" cy="259045"/>
    <xdr:sp macro="" textlink="">
      <xdr:nvSpPr>
        <xdr:cNvPr id="285" name="n_2aveValue【公営住宅】&#10;有形固定資産減価償却率">
          <a:extLst>
            <a:ext uri="{FF2B5EF4-FFF2-40B4-BE49-F238E27FC236}">
              <a16:creationId xmlns:a16="http://schemas.microsoft.com/office/drawing/2014/main" id="{522A40A1-E8A9-4412-AC53-3E9B7E435BA3}"/>
            </a:ext>
          </a:extLst>
        </xdr:cNvPr>
        <xdr:cNvSpPr txBox="1"/>
      </xdr:nvSpPr>
      <xdr:spPr>
        <a:xfrm>
          <a:off x="2705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134002</xdr:rowOff>
    </xdr:from>
    <xdr:ext cx="405111" cy="259045"/>
    <xdr:sp macro="" textlink="">
      <xdr:nvSpPr>
        <xdr:cNvPr id="286" name="n_3aveValue【公営住宅】&#10;有形固定資産減価償却率">
          <a:extLst>
            <a:ext uri="{FF2B5EF4-FFF2-40B4-BE49-F238E27FC236}">
              <a16:creationId xmlns:a16="http://schemas.microsoft.com/office/drawing/2014/main" id="{B92A8FD9-6783-4E92-AB4F-C1B12D6D59E1}"/>
            </a:ext>
          </a:extLst>
        </xdr:cNvPr>
        <xdr:cNvSpPr txBox="1"/>
      </xdr:nvSpPr>
      <xdr:spPr>
        <a:xfrm>
          <a:off x="18167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126382</xdr:rowOff>
    </xdr:from>
    <xdr:ext cx="405111" cy="259045"/>
    <xdr:sp macro="" textlink="">
      <xdr:nvSpPr>
        <xdr:cNvPr id="287" name="n_4aveValue【公営住宅】&#10;有形固定資産減価償却率">
          <a:extLst>
            <a:ext uri="{FF2B5EF4-FFF2-40B4-BE49-F238E27FC236}">
              <a16:creationId xmlns:a16="http://schemas.microsoft.com/office/drawing/2014/main" id="{EBC2F951-CA85-46AE-8F40-24FB9EB7E65C}"/>
            </a:ext>
          </a:extLst>
        </xdr:cNvPr>
        <xdr:cNvSpPr txBox="1"/>
      </xdr:nvSpPr>
      <xdr:spPr>
        <a:xfrm>
          <a:off x="927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48277</xdr:rowOff>
    </xdr:from>
    <xdr:ext cx="405111" cy="259045"/>
    <xdr:sp macro="" textlink="">
      <xdr:nvSpPr>
        <xdr:cNvPr id="288" name="n_1mainValue【公営住宅】&#10;有形固定資産減価償却率">
          <a:extLst>
            <a:ext uri="{FF2B5EF4-FFF2-40B4-BE49-F238E27FC236}">
              <a16:creationId xmlns:a16="http://schemas.microsoft.com/office/drawing/2014/main" id="{CA886606-F9F5-41CD-AB28-63447331427B}"/>
            </a:ext>
          </a:extLst>
        </xdr:cNvPr>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15891</xdr:rowOff>
    </xdr:from>
    <xdr:ext cx="405111" cy="259045"/>
    <xdr:sp macro="" textlink="">
      <xdr:nvSpPr>
        <xdr:cNvPr id="289" name="n_2mainValue【公営住宅】&#10;有形固定資産減価償却率">
          <a:extLst>
            <a:ext uri="{FF2B5EF4-FFF2-40B4-BE49-F238E27FC236}">
              <a16:creationId xmlns:a16="http://schemas.microsoft.com/office/drawing/2014/main" id="{F3BBF09B-1431-4AB2-98CD-B26C5EA8BCFA}"/>
            </a:ext>
          </a:extLst>
        </xdr:cNvPr>
        <xdr:cNvSpPr txBox="1"/>
      </xdr:nvSpPr>
      <xdr:spPr>
        <a:xfrm>
          <a:off x="2705744" y="1338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a:extLst>
            <a:ext uri="{FF2B5EF4-FFF2-40B4-BE49-F238E27FC236}">
              <a16:creationId xmlns:a16="http://schemas.microsoft.com/office/drawing/2014/main" id="{9DEC98A6-1A42-43EC-B931-6283CB53338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a:extLst>
            <a:ext uri="{FF2B5EF4-FFF2-40B4-BE49-F238E27FC236}">
              <a16:creationId xmlns:a16="http://schemas.microsoft.com/office/drawing/2014/main" id="{AC00E08A-635A-4A06-A808-26C01FA420C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a:extLst>
            <a:ext uri="{FF2B5EF4-FFF2-40B4-BE49-F238E27FC236}">
              <a16:creationId xmlns:a16="http://schemas.microsoft.com/office/drawing/2014/main" id="{B3E36F0A-A52B-4974-98E1-AE1FA2692CE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a:extLst>
            <a:ext uri="{FF2B5EF4-FFF2-40B4-BE49-F238E27FC236}">
              <a16:creationId xmlns:a16="http://schemas.microsoft.com/office/drawing/2014/main" id="{6A553B7D-8A69-4D08-9B6E-3606E692224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a:extLst>
            <a:ext uri="{FF2B5EF4-FFF2-40B4-BE49-F238E27FC236}">
              <a16:creationId xmlns:a16="http://schemas.microsoft.com/office/drawing/2014/main" id="{5AA241F7-3214-495C-9649-E110BC848FC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a:extLst>
            <a:ext uri="{FF2B5EF4-FFF2-40B4-BE49-F238E27FC236}">
              <a16:creationId xmlns:a16="http://schemas.microsoft.com/office/drawing/2014/main" id="{F49B5395-F367-4ACF-A748-38A597BFC76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a:extLst>
            <a:ext uri="{FF2B5EF4-FFF2-40B4-BE49-F238E27FC236}">
              <a16:creationId xmlns:a16="http://schemas.microsoft.com/office/drawing/2014/main" id="{7ED3659E-5F5C-4E43-9C94-8C7C4650B38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a:extLst>
            <a:ext uri="{FF2B5EF4-FFF2-40B4-BE49-F238E27FC236}">
              <a16:creationId xmlns:a16="http://schemas.microsoft.com/office/drawing/2014/main" id="{AD0D5B85-BD90-47FE-95F4-14FEC5562CE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a:extLst>
            <a:ext uri="{FF2B5EF4-FFF2-40B4-BE49-F238E27FC236}">
              <a16:creationId xmlns:a16="http://schemas.microsoft.com/office/drawing/2014/main" id="{8D57B1F6-0299-4884-A095-C1DD85F8E5D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a:extLst>
            <a:ext uri="{FF2B5EF4-FFF2-40B4-BE49-F238E27FC236}">
              <a16:creationId xmlns:a16="http://schemas.microsoft.com/office/drawing/2014/main" id="{CE10A981-1BA5-44EB-ACE3-1E5851B3570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0" name="直線コネクタ 299">
          <a:extLst>
            <a:ext uri="{FF2B5EF4-FFF2-40B4-BE49-F238E27FC236}">
              <a16:creationId xmlns:a16="http://schemas.microsoft.com/office/drawing/2014/main" id="{64AEDB43-5371-4B74-AE2B-C5A033FD8D7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1" name="テキスト ボックス 300">
          <a:extLst>
            <a:ext uri="{FF2B5EF4-FFF2-40B4-BE49-F238E27FC236}">
              <a16:creationId xmlns:a16="http://schemas.microsoft.com/office/drawing/2014/main" id="{C33FBA97-EE6B-4348-825D-E927671B3344}"/>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2" name="直線コネクタ 301">
          <a:extLst>
            <a:ext uri="{FF2B5EF4-FFF2-40B4-BE49-F238E27FC236}">
              <a16:creationId xmlns:a16="http://schemas.microsoft.com/office/drawing/2014/main" id="{F44AC10E-218A-4A4C-BECC-B4EAFB1838CB}"/>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03" name="テキスト ボックス 302">
          <a:extLst>
            <a:ext uri="{FF2B5EF4-FFF2-40B4-BE49-F238E27FC236}">
              <a16:creationId xmlns:a16="http://schemas.microsoft.com/office/drawing/2014/main" id="{474CB5EE-3C15-4640-9B68-F21D35FB5512}"/>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4" name="直線コネクタ 303">
          <a:extLst>
            <a:ext uri="{FF2B5EF4-FFF2-40B4-BE49-F238E27FC236}">
              <a16:creationId xmlns:a16="http://schemas.microsoft.com/office/drawing/2014/main" id="{202D147E-49F2-4E0D-9045-6F51B2A0F841}"/>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05" name="テキスト ボックス 304">
          <a:extLst>
            <a:ext uri="{FF2B5EF4-FFF2-40B4-BE49-F238E27FC236}">
              <a16:creationId xmlns:a16="http://schemas.microsoft.com/office/drawing/2014/main" id="{57E02DBE-6CE9-4F08-89FA-70F5287042F5}"/>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6" name="直線コネクタ 305">
          <a:extLst>
            <a:ext uri="{FF2B5EF4-FFF2-40B4-BE49-F238E27FC236}">
              <a16:creationId xmlns:a16="http://schemas.microsoft.com/office/drawing/2014/main" id="{A4565A75-1963-4801-AAE9-78A7426D05F5}"/>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07" name="テキスト ボックス 306">
          <a:extLst>
            <a:ext uri="{FF2B5EF4-FFF2-40B4-BE49-F238E27FC236}">
              <a16:creationId xmlns:a16="http://schemas.microsoft.com/office/drawing/2014/main" id="{E379E612-4C89-433A-87E4-481F608CF798}"/>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a:extLst>
            <a:ext uri="{FF2B5EF4-FFF2-40B4-BE49-F238E27FC236}">
              <a16:creationId xmlns:a16="http://schemas.microsoft.com/office/drawing/2014/main" id="{B8FDC557-B693-41E6-B6F5-15564A44FC1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9" name="テキスト ボックス 308">
          <a:extLst>
            <a:ext uri="{FF2B5EF4-FFF2-40B4-BE49-F238E27FC236}">
              <a16:creationId xmlns:a16="http://schemas.microsoft.com/office/drawing/2014/main" id="{3C3AFD34-D133-4FEC-930A-F1361C80D28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公営住宅】&#10;一人当たり面積グラフ枠">
          <a:extLst>
            <a:ext uri="{FF2B5EF4-FFF2-40B4-BE49-F238E27FC236}">
              <a16:creationId xmlns:a16="http://schemas.microsoft.com/office/drawing/2014/main" id="{20448832-D26B-4019-BCB2-EBF2564B878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311" name="直線コネクタ 310">
          <a:extLst>
            <a:ext uri="{FF2B5EF4-FFF2-40B4-BE49-F238E27FC236}">
              <a16:creationId xmlns:a16="http://schemas.microsoft.com/office/drawing/2014/main" id="{A610293E-4E85-4B3C-B475-C0EC23ADC1D4}"/>
            </a:ext>
          </a:extLst>
        </xdr:cNvPr>
        <xdr:cNvCxnSpPr/>
      </xdr:nvCxnSpPr>
      <xdr:spPr>
        <a:xfrm flipV="1">
          <a:off x="10476865" y="13454726"/>
          <a:ext cx="0" cy="1310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312" name="【公営住宅】&#10;一人当たり面積最小値テキスト">
          <a:extLst>
            <a:ext uri="{FF2B5EF4-FFF2-40B4-BE49-F238E27FC236}">
              <a16:creationId xmlns:a16="http://schemas.microsoft.com/office/drawing/2014/main" id="{70F02959-451F-4803-8EA7-75CC0990F55F}"/>
            </a:ext>
          </a:extLst>
        </xdr:cNvPr>
        <xdr:cNvSpPr txBox="1"/>
      </xdr:nvSpPr>
      <xdr:spPr>
        <a:xfrm>
          <a:off x="10515600" y="147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313" name="直線コネクタ 312">
          <a:extLst>
            <a:ext uri="{FF2B5EF4-FFF2-40B4-BE49-F238E27FC236}">
              <a16:creationId xmlns:a16="http://schemas.microsoft.com/office/drawing/2014/main" id="{69BD8C0D-C29B-472B-887B-0B2035423B8A}"/>
            </a:ext>
          </a:extLst>
        </xdr:cNvPr>
        <xdr:cNvCxnSpPr/>
      </xdr:nvCxnSpPr>
      <xdr:spPr>
        <a:xfrm>
          <a:off x="10388600" y="1476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314" name="【公営住宅】&#10;一人当たり面積最大値テキスト">
          <a:extLst>
            <a:ext uri="{FF2B5EF4-FFF2-40B4-BE49-F238E27FC236}">
              <a16:creationId xmlns:a16="http://schemas.microsoft.com/office/drawing/2014/main" id="{D8A953E0-336C-48AB-B27B-54DA445D2965}"/>
            </a:ext>
          </a:extLst>
        </xdr:cNvPr>
        <xdr:cNvSpPr txBox="1"/>
      </xdr:nvSpPr>
      <xdr:spPr>
        <a:xfrm>
          <a:off x="10515600" y="132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315" name="直線コネクタ 314">
          <a:extLst>
            <a:ext uri="{FF2B5EF4-FFF2-40B4-BE49-F238E27FC236}">
              <a16:creationId xmlns:a16="http://schemas.microsoft.com/office/drawing/2014/main" id="{ADDAE3AD-99BA-4D5F-9B37-F9A837F072E1}"/>
            </a:ext>
          </a:extLst>
        </xdr:cNvPr>
        <xdr:cNvCxnSpPr/>
      </xdr:nvCxnSpPr>
      <xdr:spPr>
        <a:xfrm>
          <a:off x="10388600" y="1345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100829</xdr:rowOff>
    </xdr:from>
    <xdr:ext cx="469744" cy="259045"/>
    <xdr:sp macro="" textlink="">
      <xdr:nvSpPr>
        <xdr:cNvPr id="316" name="【公営住宅】&#10;一人当たり面積平均値テキスト">
          <a:extLst>
            <a:ext uri="{FF2B5EF4-FFF2-40B4-BE49-F238E27FC236}">
              <a16:creationId xmlns:a16="http://schemas.microsoft.com/office/drawing/2014/main" id="{12BFADB3-3DEF-43CA-B3A2-7B1C1E1498B7}"/>
            </a:ext>
          </a:extLst>
        </xdr:cNvPr>
        <xdr:cNvSpPr txBox="1"/>
      </xdr:nvSpPr>
      <xdr:spPr>
        <a:xfrm>
          <a:off x="10515600" y="1450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317" name="フローチャート: 判断 316">
          <a:extLst>
            <a:ext uri="{FF2B5EF4-FFF2-40B4-BE49-F238E27FC236}">
              <a16:creationId xmlns:a16="http://schemas.microsoft.com/office/drawing/2014/main" id="{65103F1F-5484-4794-92E8-8D6E85917608}"/>
            </a:ext>
          </a:extLst>
        </xdr:cNvPr>
        <xdr:cNvSpPr/>
      </xdr:nvSpPr>
      <xdr:spPr>
        <a:xfrm>
          <a:off x="10426700" y="1452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318" name="フローチャート: 判断 317">
          <a:extLst>
            <a:ext uri="{FF2B5EF4-FFF2-40B4-BE49-F238E27FC236}">
              <a16:creationId xmlns:a16="http://schemas.microsoft.com/office/drawing/2014/main" id="{12736A7A-7689-4BF6-B43D-C95AC9A1774A}"/>
            </a:ext>
          </a:extLst>
        </xdr:cNvPr>
        <xdr:cNvSpPr/>
      </xdr:nvSpPr>
      <xdr:spPr>
        <a:xfrm>
          <a:off x="9588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319" name="フローチャート: 判断 318">
          <a:extLst>
            <a:ext uri="{FF2B5EF4-FFF2-40B4-BE49-F238E27FC236}">
              <a16:creationId xmlns:a16="http://schemas.microsoft.com/office/drawing/2014/main" id="{ACEFFE0D-41F4-4ADE-BFFC-56ED8A047CC6}"/>
            </a:ext>
          </a:extLst>
        </xdr:cNvPr>
        <xdr:cNvSpPr/>
      </xdr:nvSpPr>
      <xdr:spPr>
        <a:xfrm>
          <a:off x="8699500" y="1458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320" name="フローチャート: 判断 319">
          <a:extLst>
            <a:ext uri="{FF2B5EF4-FFF2-40B4-BE49-F238E27FC236}">
              <a16:creationId xmlns:a16="http://schemas.microsoft.com/office/drawing/2014/main" id="{69ECD6A0-07C4-4805-87EA-695BFE114200}"/>
            </a:ext>
          </a:extLst>
        </xdr:cNvPr>
        <xdr:cNvSpPr/>
      </xdr:nvSpPr>
      <xdr:spPr>
        <a:xfrm>
          <a:off x="7810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159390</xdr:rowOff>
    </xdr:from>
    <xdr:to>
      <xdr:col>36</xdr:col>
      <xdr:colOff>165100</xdr:colOff>
      <xdr:row>85</xdr:row>
      <xdr:rowOff>89540</xdr:rowOff>
    </xdr:to>
    <xdr:sp macro="" textlink="">
      <xdr:nvSpPr>
        <xdr:cNvPr id="321" name="フローチャート: 判断 320">
          <a:extLst>
            <a:ext uri="{FF2B5EF4-FFF2-40B4-BE49-F238E27FC236}">
              <a16:creationId xmlns:a16="http://schemas.microsoft.com/office/drawing/2014/main" id="{3EADF5C9-23BC-4C26-B8A8-4A47BEAD2E60}"/>
            </a:ext>
          </a:extLst>
        </xdr:cNvPr>
        <xdr:cNvSpPr/>
      </xdr:nvSpPr>
      <xdr:spPr>
        <a:xfrm>
          <a:off x="6921500" y="1456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AEE6C027-A12D-4CCF-87CB-004EB91DBD8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2C3C5D65-3A22-47C0-9325-E7DD78A449C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1586716-2765-4EF4-A6F7-246563EE082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40557C9A-142D-489F-BD1B-12E78D2AF14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8BA4E7BC-9F4E-4A3D-9B49-FBD1BC406A6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166796</xdr:rowOff>
    </xdr:from>
    <xdr:to>
      <xdr:col>55</xdr:col>
      <xdr:colOff>50800</xdr:colOff>
      <xdr:row>84</xdr:row>
      <xdr:rowOff>96946</xdr:rowOff>
    </xdr:to>
    <xdr:sp macro="" textlink="">
      <xdr:nvSpPr>
        <xdr:cNvPr id="327" name="楕円 326">
          <a:extLst>
            <a:ext uri="{FF2B5EF4-FFF2-40B4-BE49-F238E27FC236}">
              <a16:creationId xmlns:a16="http://schemas.microsoft.com/office/drawing/2014/main" id="{2B5C0612-2910-46D2-9578-5B31175EF9BE}"/>
            </a:ext>
          </a:extLst>
        </xdr:cNvPr>
        <xdr:cNvSpPr/>
      </xdr:nvSpPr>
      <xdr:spPr>
        <a:xfrm>
          <a:off x="10426700" y="1439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18223</xdr:rowOff>
    </xdr:from>
    <xdr:ext cx="469744" cy="259045"/>
    <xdr:sp macro="" textlink="">
      <xdr:nvSpPr>
        <xdr:cNvPr id="328" name="【公営住宅】&#10;一人当たり面積該当値テキスト">
          <a:extLst>
            <a:ext uri="{FF2B5EF4-FFF2-40B4-BE49-F238E27FC236}">
              <a16:creationId xmlns:a16="http://schemas.microsoft.com/office/drawing/2014/main" id="{73E4546E-93F0-49CC-AF03-7F3D53F1D211}"/>
            </a:ext>
          </a:extLst>
        </xdr:cNvPr>
        <xdr:cNvSpPr txBox="1"/>
      </xdr:nvSpPr>
      <xdr:spPr>
        <a:xfrm>
          <a:off x="10515600" y="1424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170638</xdr:rowOff>
    </xdr:from>
    <xdr:to>
      <xdr:col>50</xdr:col>
      <xdr:colOff>165100</xdr:colOff>
      <xdr:row>84</xdr:row>
      <xdr:rowOff>100788</xdr:rowOff>
    </xdr:to>
    <xdr:sp macro="" textlink="">
      <xdr:nvSpPr>
        <xdr:cNvPr id="329" name="楕円 328">
          <a:extLst>
            <a:ext uri="{FF2B5EF4-FFF2-40B4-BE49-F238E27FC236}">
              <a16:creationId xmlns:a16="http://schemas.microsoft.com/office/drawing/2014/main" id="{EE67853E-312D-41AE-9F61-E5E8F79F1E0A}"/>
            </a:ext>
          </a:extLst>
        </xdr:cNvPr>
        <xdr:cNvSpPr/>
      </xdr:nvSpPr>
      <xdr:spPr>
        <a:xfrm>
          <a:off x="9588500" y="1440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46146</xdr:rowOff>
    </xdr:from>
    <xdr:to>
      <xdr:col>55</xdr:col>
      <xdr:colOff>0</xdr:colOff>
      <xdr:row>84</xdr:row>
      <xdr:rowOff>49988</xdr:rowOff>
    </xdr:to>
    <xdr:cxnSp macro="">
      <xdr:nvCxnSpPr>
        <xdr:cNvPr id="330" name="直線コネクタ 329">
          <a:extLst>
            <a:ext uri="{FF2B5EF4-FFF2-40B4-BE49-F238E27FC236}">
              <a16:creationId xmlns:a16="http://schemas.microsoft.com/office/drawing/2014/main" id="{AB07FC53-7C72-4DB1-9721-3DA9026FDFDA}"/>
            </a:ext>
          </a:extLst>
        </xdr:cNvPr>
        <xdr:cNvCxnSpPr/>
      </xdr:nvCxnSpPr>
      <xdr:spPr>
        <a:xfrm flipV="1">
          <a:off x="9639300" y="14447946"/>
          <a:ext cx="838200" cy="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55332</xdr:rowOff>
    </xdr:from>
    <xdr:to>
      <xdr:col>46</xdr:col>
      <xdr:colOff>38100</xdr:colOff>
      <xdr:row>84</xdr:row>
      <xdr:rowOff>156932</xdr:rowOff>
    </xdr:to>
    <xdr:sp macro="" textlink="">
      <xdr:nvSpPr>
        <xdr:cNvPr id="331" name="楕円 330">
          <a:extLst>
            <a:ext uri="{FF2B5EF4-FFF2-40B4-BE49-F238E27FC236}">
              <a16:creationId xmlns:a16="http://schemas.microsoft.com/office/drawing/2014/main" id="{8BDD0248-4316-49CA-B47D-115A1540A6F0}"/>
            </a:ext>
          </a:extLst>
        </xdr:cNvPr>
        <xdr:cNvSpPr/>
      </xdr:nvSpPr>
      <xdr:spPr>
        <a:xfrm>
          <a:off x="8699500" y="1445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49988</xdr:rowOff>
    </xdr:from>
    <xdr:to>
      <xdr:col>50</xdr:col>
      <xdr:colOff>114300</xdr:colOff>
      <xdr:row>84</xdr:row>
      <xdr:rowOff>106132</xdr:rowOff>
    </xdr:to>
    <xdr:cxnSp macro="">
      <xdr:nvCxnSpPr>
        <xdr:cNvPr id="332" name="直線コネクタ 331">
          <a:extLst>
            <a:ext uri="{FF2B5EF4-FFF2-40B4-BE49-F238E27FC236}">
              <a16:creationId xmlns:a16="http://schemas.microsoft.com/office/drawing/2014/main" id="{A25485F4-CD73-4014-B5E1-37EB1886D64C}"/>
            </a:ext>
          </a:extLst>
        </xdr:cNvPr>
        <xdr:cNvCxnSpPr/>
      </xdr:nvCxnSpPr>
      <xdr:spPr>
        <a:xfrm flipV="1">
          <a:off x="8750300" y="14451788"/>
          <a:ext cx="889000" cy="5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55384</xdr:rowOff>
    </xdr:from>
    <xdr:ext cx="469744" cy="259045"/>
    <xdr:sp macro="" textlink="">
      <xdr:nvSpPr>
        <xdr:cNvPr id="333" name="n_1aveValue【公営住宅】&#10;一人当たり面積">
          <a:extLst>
            <a:ext uri="{FF2B5EF4-FFF2-40B4-BE49-F238E27FC236}">
              <a16:creationId xmlns:a16="http://schemas.microsoft.com/office/drawing/2014/main" id="{5010666E-5A45-46DA-BDD9-BDBD51E1D76E}"/>
            </a:ext>
          </a:extLst>
        </xdr:cNvPr>
        <xdr:cNvSpPr txBox="1"/>
      </xdr:nvSpPr>
      <xdr:spPr>
        <a:xfrm>
          <a:off x="9391727" y="1462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107185</xdr:rowOff>
    </xdr:from>
    <xdr:ext cx="469744" cy="259045"/>
    <xdr:sp macro="" textlink="">
      <xdr:nvSpPr>
        <xdr:cNvPr id="334" name="n_2aveValue【公営住宅】&#10;一人当たり面積">
          <a:extLst>
            <a:ext uri="{FF2B5EF4-FFF2-40B4-BE49-F238E27FC236}">
              <a16:creationId xmlns:a16="http://schemas.microsoft.com/office/drawing/2014/main" id="{98656A51-14CF-49DB-AA1A-ED6D4E733714}"/>
            </a:ext>
          </a:extLst>
        </xdr:cNvPr>
        <xdr:cNvSpPr txBox="1"/>
      </xdr:nvSpPr>
      <xdr:spPr>
        <a:xfrm>
          <a:off x="8515427" y="1468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112011</xdr:rowOff>
    </xdr:from>
    <xdr:ext cx="469744" cy="259045"/>
    <xdr:sp macro="" textlink="">
      <xdr:nvSpPr>
        <xdr:cNvPr id="335" name="n_3aveValue【公営住宅】&#10;一人当たり面積">
          <a:extLst>
            <a:ext uri="{FF2B5EF4-FFF2-40B4-BE49-F238E27FC236}">
              <a16:creationId xmlns:a16="http://schemas.microsoft.com/office/drawing/2014/main" id="{98BF5BA5-E7C6-45E5-B310-0222F207D3BA}"/>
            </a:ext>
          </a:extLst>
        </xdr:cNvPr>
        <xdr:cNvSpPr txBox="1"/>
      </xdr:nvSpPr>
      <xdr:spPr>
        <a:xfrm>
          <a:off x="7626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106067</xdr:rowOff>
    </xdr:from>
    <xdr:ext cx="469744" cy="259045"/>
    <xdr:sp macro="" textlink="">
      <xdr:nvSpPr>
        <xdr:cNvPr id="336" name="n_4aveValue【公営住宅】&#10;一人当たり面積">
          <a:extLst>
            <a:ext uri="{FF2B5EF4-FFF2-40B4-BE49-F238E27FC236}">
              <a16:creationId xmlns:a16="http://schemas.microsoft.com/office/drawing/2014/main" id="{89F1BB29-A338-4ADD-B744-B043ACF53F7C}"/>
            </a:ext>
          </a:extLst>
        </xdr:cNvPr>
        <xdr:cNvSpPr txBox="1"/>
      </xdr:nvSpPr>
      <xdr:spPr>
        <a:xfrm>
          <a:off x="6737427" y="1433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117315</xdr:rowOff>
    </xdr:from>
    <xdr:ext cx="469744" cy="259045"/>
    <xdr:sp macro="" textlink="">
      <xdr:nvSpPr>
        <xdr:cNvPr id="337" name="n_1mainValue【公営住宅】&#10;一人当たり面積">
          <a:extLst>
            <a:ext uri="{FF2B5EF4-FFF2-40B4-BE49-F238E27FC236}">
              <a16:creationId xmlns:a16="http://schemas.microsoft.com/office/drawing/2014/main" id="{3E20B4CF-1222-4FB0-B4E7-04CA944881EE}"/>
            </a:ext>
          </a:extLst>
        </xdr:cNvPr>
        <xdr:cNvSpPr txBox="1"/>
      </xdr:nvSpPr>
      <xdr:spPr>
        <a:xfrm>
          <a:off x="9391727" y="1417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2009</xdr:rowOff>
    </xdr:from>
    <xdr:ext cx="469744" cy="259045"/>
    <xdr:sp macro="" textlink="">
      <xdr:nvSpPr>
        <xdr:cNvPr id="338" name="n_2mainValue【公営住宅】&#10;一人当たり面積">
          <a:extLst>
            <a:ext uri="{FF2B5EF4-FFF2-40B4-BE49-F238E27FC236}">
              <a16:creationId xmlns:a16="http://schemas.microsoft.com/office/drawing/2014/main" id="{61D67E04-173D-4794-9529-39894BC0C75B}"/>
            </a:ext>
          </a:extLst>
        </xdr:cNvPr>
        <xdr:cNvSpPr txBox="1"/>
      </xdr:nvSpPr>
      <xdr:spPr>
        <a:xfrm>
          <a:off x="8515427" y="14232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9" name="正方形/長方形 338">
          <a:extLst>
            <a:ext uri="{FF2B5EF4-FFF2-40B4-BE49-F238E27FC236}">
              <a16:creationId xmlns:a16="http://schemas.microsoft.com/office/drawing/2014/main" id="{06650E94-9F0D-4D2E-ADF0-D3F06D73FB7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0" name="正方形/長方形 339">
          <a:extLst>
            <a:ext uri="{FF2B5EF4-FFF2-40B4-BE49-F238E27FC236}">
              <a16:creationId xmlns:a16="http://schemas.microsoft.com/office/drawing/2014/main" id="{0B047C54-AFD1-4CCD-8132-BB4357FFAC3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1" name="正方形/長方形 340">
          <a:extLst>
            <a:ext uri="{FF2B5EF4-FFF2-40B4-BE49-F238E27FC236}">
              <a16:creationId xmlns:a16="http://schemas.microsoft.com/office/drawing/2014/main" id="{F5C2E432-16BA-4EEE-A7F9-9AFD456FB12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2" name="正方形/長方形 341">
          <a:extLst>
            <a:ext uri="{FF2B5EF4-FFF2-40B4-BE49-F238E27FC236}">
              <a16:creationId xmlns:a16="http://schemas.microsoft.com/office/drawing/2014/main" id="{102EB7F4-8691-4D33-8C36-8749D37506C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3" name="正方形/長方形 342">
          <a:extLst>
            <a:ext uri="{FF2B5EF4-FFF2-40B4-BE49-F238E27FC236}">
              <a16:creationId xmlns:a16="http://schemas.microsoft.com/office/drawing/2014/main" id="{DCE24096-86D3-46BA-9034-E2960B29C92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4" name="正方形/長方形 343">
          <a:extLst>
            <a:ext uri="{FF2B5EF4-FFF2-40B4-BE49-F238E27FC236}">
              <a16:creationId xmlns:a16="http://schemas.microsoft.com/office/drawing/2014/main" id="{15BB6793-6C89-4E24-808B-B4AD22D6228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5" name="正方形/長方形 344">
          <a:extLst>
            <a:ext uri="{FF2B5EF4-FFF2-40B4-BE49-F238E27FC236}">
              <a16:creationId xmlns:a16="http://schemas.microsoft.com/office/drawing/2014/main" id="{D0F37020-9CB1-418A-B189-AD8648426E2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6" name="正方形/長方形 345">
          <a:extLst>
            <a:ext uri="{FF2B5EF4-FFF2-40B4-BE49-F238E27FC236}">
              <a16:creationId xmlns:a16="http://schemas.microsoft.com/office/drawing/2014/main" id="{8B8273C1-BBEA-41D5-980D-5DB522D60B3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a:extLst>
            <a:ext uri="{FF2B5EF4-FFF2-40B4-BE49-F238E27FC236}">
              <a16:creationId xmlns:a16="http://schemas.microsoft.com/office/drawing/2014/main" id="{2D4D3664-E6BE-4267-9AA2-347E4FEC90D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a:extLst>
            <a:ext uri="{FF2B5EF4-FFF2-40B4-BE49-F238E27FC236}">
              <a16:creationId xmlns:a16="http://schemas.microsoft.com/office/drawing/2014/main" id="{0EFDE2DA-9176-43A6-BC53-34727B64448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a:extLst>
            <a:ext uri="{FF2B5EF4-FFF2-40B4-BE49-F238E27FC236}">
              <a16:creationId xmlns:a16="http://schemas.microsoft.com/office/drawing/2014/main" id="{EA82BED2-4DD5-4E3F-9907-1BB7377B332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a:extLst>
            <a:ext uri="{FF2B5EF4-FFF2-40B4-BE49-F238E27FC236}">
              <a16:creationId xmlns:a16="http://schemas.microsoft.com/office/drawing/2014/main" id="{B9613F95-31D8-444A-967F-BF0DE2DF5EC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a:extLst>
            <a:ext uri="{FF2B5EF4-FFF2-40B4-BE49-F238E27FC236}">
              <a16:creationId xmlns:a16="http://schemas.microsoft.com/office/drawing/2014/main" id="{8F9091D0-5257-448F-BC26-2F145E429F5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a:extLst>
            <a:ext uri="{FF2B5EF4-FFF2-40B4-BE49-F238E27FC236}">
              <a16:creationId xmlns:a16="http://schemas.microsoft.com/office/drawing/2014/main" id="{456122D7-CFD2-4AD5-807E-AD76DDE48A4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a:extLst>
            <a:ext uri="{FF2B5EF4-FFF2-40B4-BE49-F238E27FC236}">
              <a16:creationId xmlns:a16="http://schemas.microsoft.com/office/drawing/2014/main" id="{D51FB4E4-CF72-48A3-A9E8-BF0AC43E674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a:extLst>
            <a:ext uri="{FF2B5EF4-FFF2-40B4-BE49-F238E27FC236}">
              <a16:creationId xmlns:a16="http://schemas.microsoft.com/office/drawing/2014/main" id="{C9281232-19EF-48BF-8A1F-20D31523D36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5" name="正方形/長方形 354">
          <a:extLst>
            <a:ext uri="{FF2B5EF4-FFF2-40B4-BE49-F238E27FC236}">
              <a16:creationId xmlns:a16="http://schemas.microsoft.com/office/drawing/2014/main" id="{CF951005-F8D8-48C1-B381-1390CB24CD5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6" name="正方形/長方形 355">
          <a:extLst>
            <a:ext uri="{FF2B5EF4-FFF2-40B4-BE49-F238E27FC236}">
              <a16:creationId xmlns:a16="http://schemas.microsoft.com/office/drawing/2014/main" id="{D4BCDC20-B89F-4FEB-93B3-2E19E7E4F66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7" name="正方形/長方形 356">
          <a:extLst>
            <a:ext uri="{FF2B5EF4-FFF2-40B4-BE49-F238E27FC236}">
              <a16:creationId xmlns:a16="http://schemas.microsoft.com/office/drawing/2014/main" id="{B4A7EEE8-F544-4189-B8A0-A025B369690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8" name="正方形/長方形 357">
          <a:extLst>
            <a:ext uri="{FF2B5EF4-FFF2-40B4-BE49-F238E27FC236}">
              <a16:creationId xmlns:a16="http://schemas.microsoft.com/office/drawing/2014/main" id="{1D52D4B6-C554-49C3-80A8-AC1E28F946E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9" name="正方形/長方形 358">
          <a:extLst>
            <a:ext uri="{FF2B5EF4-FFF2-40B4-BE49-F238E27FC236}">
              <a16:creationId xmlns:a16="http://schemas.microsoft.com/office/drawing/2014/main" id="{7DA69AE3-C1F7-4CF9-B3A8-4D13DA30529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0" name="正方形/長方形 359">
          <a:extLst>
            <a:ext uri="{FF2B5EF4-FFF2-40B4-BE49-F238E27FC236}">
              <a16:creationId xmlns:a16="http://schemas.microsoft.com/office/drawing/2014/main" id="{89849BFD-53BB-48B8-A66D-60869903C48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1" name="正方形/長方形 360">
          <a:extLst>
            <a:ext uri="{FF2B5EF4-FFF2-40B4-BE49-F238E27FC236}">
              <a16:creationId xmlns:a16="http://schemas.microsoft.com/office/drawing/2014/main" id="{78C145EF-B72E-42EA-8362-D04C4032130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2" name="正方形/長方形 361">
          <a:extLst>
            <a:ext uri="{FF2B5EF4-FFF2-40B4-BE49-F238E27FC236}">
              <a16:creationId xmlns:a16="http://schemas.microsoft.com/office/drawing/2014/main" id="{41797C38-A6C9-4726-A119-0AE948CA95E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3" name="テキスト ボックス 362">
          <a:extLst>
            <a:ext uri="{FF2B5EF4-FFF2-40B4-BE49-F238E27FC236}">
              <a16:creationId xmlns:a16="http://schemas.microsoft.com/office/drawing/2014/main" id="{F043330E-412E-4207-AB1D-DCE89F03EA7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4" name="直線コネクタ 363">
          <a:extLst>
            <a:ext uri="{FF2B5EF4-FFF2-40B4-BE49-F238E27FC236}">
              <a16:creationId xmlns:a16="http://schemas.microsoft.com/office/drawing/2014/main" id="{F82AF2AF-678F-4524-BB44-7EE748D5877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5" name="テキスト ボックス 364">
          <a:extLst>
            <a:ext uri="{FF2B5EF4-FFF2-40B4-BE49-F238E27FC236}">
              <a16:creationId xmlns:a16="http://schemas.microsoft.com/office/drawing/2014/main" id="{7F94EA5A-8065-49C5-8A80-6FCF2E0550A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66" name="直線コネクタ 365">
          <a:extLst>
            <a:ext uri="{FF2B5EF4-FFF2-40B4-BE49-F238E27FC236}">
              <a16:creationId xmlns:a16="http://schemas.microsoft.com/office/drawing/2014/main" id="{938C636E-3177-4261-B690-9CF14D396BE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67" name="テキスト ボックス 366">
          <a:extLst>
            <a:ext uri="{FF2B5EF4-FFF2-40B4-BE49-F238E27FC236}">
              <a16:creationId xmlns:a16="http://schemas.microsoft.com/office/drawing/2014/main" id="{91722D62-4D76-42CD-9562-AEC3BEEA09E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8" name="直線コネクタ 367">
          <a:extLst>
            <a:ext uri="{FF2B5EF4-FFF2-40B4-BE49-F238E27FC236}">
              <a16:creationId xmlns:a16="http://schemas.microsoft.com/office/drawing/2014/main" id="{0A45344A-DF3C-46A7-B2BF-914FF30EBE2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9" name="テキスト ボックス 368">
          <a:extLst>
            <a:ext uri="{FF2B5EF4-FFF2-40B4-BE49-F238E27FC236}">
              <a16:creationId xmlns:a16="http://schemas.microsoft.com/office/drawing/2014/main" id="{60829132-CE77-4609-8899-8F08DCB7A63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0" name="直線コネクタ 369">
          <a:extLst>
            <a:ext uri="{FF2B5EF4-FFF2-40B4-BE49-F238E27FC236}">
              <a16:creationId xmlns:a16="http://schemas.microsoft.com/office/drawing/2014/main" id="{503A92C5-E4DB-48FA-BB14-2B2869B255D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1" name="テキスト ボックス 370">
          <a:extLst>
            <a:ext uri="{FF2B5EF4-FFF2-40B4-BE49-F238E27FC236}">
              <a16:creationId xmlns:a16="http://schemas.microsoft.com/office/drawing/2014/main" id="{84483E89-4281-49A8-B2E1-75018457298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2" name="直線コネクタ 371">
          <a:extLst>
            <a:ext uri="{FF2B5EF4-FFF2-40B4-BE49-F238E27FC236}">
              <a16:creationId xmlns:a16="http://schemas.microsoft.com/office/drawing/2014/main" id="{97B85A55-B986-467A-AACD-9F467D8981D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3" name="テキスト ボックス 372">
          <a:extLst>
            <a:ext uri="{FF2B5EF4-FFF2-40B4-BE49-F238E27FC236}">
              <a16:creationId xmlns:a16="http://schemas.microsoft.com/office/drawing/2014/main" id="{F552CC2E-ED28-418C-9FA5-6FB02F71881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4" name="直線コネクタ 373">
          <a:extLst>
            <a:ext uri="{FF2B5EF4-FFF2-40B4-BE49-F238E27FC236}">
              <a16:creationId xmlns:a16="http://schemas.microsoft.com/office/drawing/2014/main" id="{076698E4-8D71-414D-8837-6DD6965DF78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5" name="テキスト ボックス 374">
          <a:extLst>
            <a:ext uri="{FF2B5EF4-FFF2-40B4-BE49-F238E27FC236}">
              <a16:creationId xmlns:a16="http://schemas.microsoft.com/office/drawing/2014/main" id="{803D5978-62CA-4357-88E2-5DD1E16E01C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6" name="直線コネクタ 375">
          <a:extLst>
            <a:ext uri="{FF2B5EF4-FFF2-40B4-BE49-F238E27FC236}">
              <a16:creationId xmlns:a16="http://schemas.microsoft.com/office/drawing/2014/main" id="{9922839F-A818-4D45-A68D-6992FD50141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77" name="テキスト ボックス 376">
          <a:extLst>
            <a:ext uri="{FF2B5EF4-FFF2-40B4-BE49-F238E27FC236}">
              <a16:creationId xmlns:a16="http://schemas.microsoft.com/office/drawing/2014/main" id="{1F6CBE63-E12C-444C-B83D-EEFBAFFB77C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8" name="直線コネクタ 377">
          <a:extLst>
            <a:ext uri="{FF2B5EF4-FFF2-40B4-BE49-F238E27FC236}">
              <a16:creationId xmlns:a16="http://schemas.microsoft.com/office/drawing/2014/main" id="{B5434E92-5BE3-404A-ABD6-93FE21D294E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79" name="【認定こども園・幼稚園・保育所】&#10;有形固定資産減価償却率グラフ枠">
          <a:extLst>
            <a:ext uri="{FF2B5EF4-FFF2-40B4-BE49-F238E27FC236}">
              <a16:creationId xmlns:a16="http://schemas.microsoft.com/office/drawing/2014/main" id="{8979E03A-4AC2-426D-98C3-020430B5B86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42</xdr:row>
      <xdr:rowOff>92528</xdr:rowOff>
    </xdr:to>
    <xdr:cxnSp macro="">
      <xdr:nvCxnSpPr>
        <xdr:cNvPr id="380" name="直線コネクタ 379">
          <a:extLst>
            <a:ext uri="{FF2B5EF4-FFF2-40B4-BE49-F238E27FC236}">
              <a16:creationId xmlns:a16="http://schemas.microsoft.com/office/drawing/2014/main" id="{E00770E6-BE29-4A17-A69F-9C51767ECDFA}"/>
            </a:ext>
          </a:extLst>
        </xdr:cNvPr>
        <xdr:cNvCxnSpPr/>
      </xdr:nvCxnSpPr>
      <xdr:spPr>
        <a:xfrm flipV="1">
          <a:off x="16318864" y="5706292"/>
          <a:ext cx="0" cy="158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81" name="【認定こども園・幼稚園・保育所】&#10;有形固定資産減価償却率最小値テキスト">
          <a:extLst>
            <a:ext uri="{FF2B5EF4-FFF2-40B4-BE49-F238E27FC236}">
              <a16:creationId xmlns:a16="http://schemas.microsoft.com/office/drawing/2014/main" id="{C04F9BBC-C63F-4CCB-A272-C3B30F39971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2" name="直線コネクタ 381">
          <a:extLst>
            <a:ext uri="{FF2B5EF4-FFF2-40B4-BE49-F238E27FC236}">
              <a16:creationId xmlns:a16="http://schemas.microsoft.com/office/drawing/2014/main" id="{9BF79C22-2F55-4072-9AAB-5052D75087A8}"/>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340478" cy="259045"/>
    <xdr:sp macro="" textlink="">
      <xdr:nvSpPr>
        <xdr:cNvPr id="383" name="【認定こども園・幼稚園・保育所】&#10;有形固定資産減価償却率最大値テキスト">
          <a:extLst>
            <a:ext uri="{FF2B5EF4-FFF2-40B4-BE49-F238E27FC236}">
              <a16:creationId xmlns:a16="http://schemas.microsoft.com/office/drawing/2014/main" id="{06B1B48C-6767-44BE-BCB1-C648A0D94868}"/>
            </a:ext>
          </a:extLst>
        </xdr:cNvPr>
        <xdr:cNvSpPr txBox="1"/>
      </xdr:nvSpPr>
      <xdr:spPr>
        <a:xfrm>
          <a:off x="16357600" y="54815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84" name="直線コネクタ 383">
          <a:extLst>
            <a:ext uri="{FF2B5EF4-FFF2-40B4-BE49-F238E27FC236}">
              <a16:creationId xmlns:a16="http://schemas.microsoft.com/office/drawing/2014/main" id="{ABEF213B-F3BE-4665-A8AE-A410B981E0E6}"/>
            </a:ext>
          </a:extLst>
        </xdr:cNvPr>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146249</xdr:rowOff>
    </xdr:from>
    <xdr:ext cx="405111" cy="259045"/>
    <xdr:sp macro="" textlink="">
      <xdr:nvSpPr>
        <xdr:cNvPr id="385" name="【認定こども園・幼稚園・保育所】&#10;有形固定資産減価償却率平均値テキスト">
          <a:extLst>
            <a:ext uri="{FF2B5EF4-FFF2-40B4-BE49-F238E27FC236}">
              <a16:creationId xmlns:a16="http://schemas.microsoft.com/office/drawing/2014/main" id="{211AC923-2562-4FF9-99A8-66803DF30C11}"/>
            </a:ext>
          </a:extLst>
        </xdr:cNvPr>
        <xdr:cNvSpPr txBox="1"/>
      </xdr:nvSpPr>
      <xdr:spPr>
        <a:xfrm>
          <a:off x="16357600" y="6146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123372</xdr:rowOff>
    </xdr:from>
    <xdr:to>
      <xdr:col>85</xdr:col>
      <xdr:colOff>177800</xdr:colOff>
      <xdr:row>37</xdr:row>
      <xdr:rowOff>53522</xdr:rowOff>
    </xdr:to>
    <xdr:sp macro="" textlink="">
      <xdr:nvSpPr>
        <xdr:cNvPr id="386" name="フローチャート: 判断 385">
          <a:extLst>
            <a:ext uri="{FF2B5EF4-FFF2-40B4-BE49-F238E27FC236}">
              <a16:creationId xmlns:a16="http://schemas.microsoft.com/office/drawing/2014/main" id="{B680BDCE-FFB8-42C6-BFD5-FD7E8BCF390D}"/>
            </a:ext>
          </a:extLst>
        </xdr:cNvPr>
        <xdr:cNvSpPr/>
      </xdr:nvSpPr>
      <xdr:spPr>
        <a:xfrm>
          <a:off x="162687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387" name="フローチャート: 判断 386">
          <a:extLst>
            <a:ext uri="{FF2B5EF4-FFF2-40B4-BE49-F238E27FC236}">
              <a16:creationId xmlns:a16="http://schemas.microsoft.com/office/drawing/2014/main" id="{59C47FFB-BDEF-4F22-9D5D-55EC4FEDCD87}"/>
            </a:ext>
          </a:extLst>
        </xdr:cNvPr>
        <xdr:cNvSpPr/>
      </xdr:nvSpPr>
      <xdr:spPr>
        <a:xfrm>
          <a:off x="1543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141333</xdr:rowOff>
    </xdr:from>
    <xdr:to>
      <xdr:col>76</xdr:col>
      <xdr:colOff>165100</xdr:colOff>
      <xdr:row>38</xdr:row>
      <xdr:rowOff>71482</xdr:rowOff>
    </xdr:to>
    <xdr:sp macro="" textlink="">
      <xdr:nvSpPr>
        <xdr:cNvPr id="388" name="フローチャート: 判断 387">
          <a:extLst>
            <a:ext uri="{FF2B5EF4-FFF2-40B4-BE49-F238E27FC236}">
              <a16:creationId xmlns:a16="http://schemas.microsoft.com/office/drawing/2014/main" id="{B9D66A25-B243-4680-B530-E6E007D0A938}"/>
            </a:ext>
          </a:extLst>
        </xdr:cNvPr>
        <xdr:cNvSpPr/>
      </xdr:nvSpPr>
      <xdr:spPr>
        <a:xfrm>
          <a:off x="14541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147864</xdr:rowOff>
    </xdr:from>
    <xdr:to>
      <xdr:col>72</xdr:col>
      <xdr:colOff>38100</xdr:colOff>
      <xdr:row>38</xdr:row>
      <xdr:rowOff>78014</xdr:rowOff>
    </xdr:to>
    <xdr:sp macro="" textlink="">
      <xdr:nvSpPr>
        <xdr:cNvPr id="389" name="フローチャート: 判断 388">
          <a:extLst>
            <a:ext uri="{FF2B5EF4-FFF2-40B4-BE49-F238E27FC236}">
              <a16:creationId xmlns:a16="http://schemas.microsoft.com/office/drawing/2014/main" id="{0DACA0E7-67EB-4477-B0F5-23B2455515A4}"/>
            </a:ext>
          </a:extLst>
        </xdr:cNvPr>
        <xdr:cNvSpPr/>
      </xdr:nvSpPr>
      <xdr:spPr>
        <a:xfrm>
          <a:off x="13652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390" name="フローチャート: 判断 389">
          <a:extLst>
            <a:ext uri="{FF2B5EF4-FFF2-40B4-BE49-F238E27FC236}">
              <a16:creationId xmlns:a16="http://schemas.microsoft.com/office/drawing/2014/main" id="{8AD46A5E-25F4-4A6C-BA2A-7ECC9C4E0B5E}"/>
            </a:ext>
          </a:extLst>
        </xdr:cNvPr>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AF83147F-6EE4-4AA0-BE3E-7EF0ACAA426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EEE08BA2-74C4-4931-8C9D-13CC158F09A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94BEF099-BBC8-48EC-8B26-1435D7017C0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B8255B8A-E7EC-4419-A3CB-97C9C0A89EE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280B7D87-AEE0-4829-8BCE-29B05DD7773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41728</xdr:rowOff>
    </xdr:from>
    <xdr:to>
      <xdr:col>85</xdr:col>
      <xdr:colOff>177800</xdr:colOff>
      <xdr:row>42</xdr:row>
      <xdr:rowOff>143328</xdr:rowOff>
    </xdr:to>
    <xdr:sp macro="" textlink="">
      <xdr:nvSpPr>
        <xdr:cNvPr id="396" name="楕円 395">
          <a:extLst>
            <a:ext uri="{FF2B5EF4-FFF2-40B4-BE49-F238E27FC236}">
              <a16:creationId xmlns:a16="http://schemas.microsoft.com/office/drawing/2014/main" id="{819B3D8A-188D-4FB5-A7DB-F8AA17BB1A50}"/>
            </a:ext>
          </a:extLst>
        </xdr:cNvPr>
        <xdr:cNvSpPr/>
      </xdr:nvSpPr>
      <xdr:spPr>
        <a:xfrm>
          <a:off x="16268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128105</xdr:rowOff>
    </xdr:from>
    <xdr:ext cx="469744" cy="259045"/>
    <xdr:sp macro="" textlink="">
      <xdr:nvSpPr>
        <xdr:cNvPr id="397" name="【認定こども園・幼稚園・保育所】&#10;有形固定資産減価償却率該当値テキスト">
          <a:extLst>
            <a:ext uri="{FF2B5EF4-FFF2-40B4-BE49-F238E27FC236}">
              <a16:creationId xmlns:a16="http://schemas.microsoft.com/office/drawing/2014/main" id="{C3E13EEA-968B-4BB0-AF23-D7A43B4C3F50}"/>
            </a:ext>
          </a:extLst>
        </xdr:cNvPr>
        <xdr:cNvSpPr txBox="1"/>
      </xdr:nvSpPr>
      <xdr:spPr>
        <a:xfrm>
          <a:off x="16357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157662</xdr:rowOff>
    </xdr:from>
    <xdr:to>
      <xdr:col>81</xdr:col>
      <xdr:colOff>101600</xdr:colOff>
      <xdr:row>42</xdr:row>
      <xdr:rowOff>87812</xdr:rowOff>
    </xdr:to>
    <xdr:sp macro="" textlink="">
      <xdr:nvSpPr>
        <xdr:cNvPr id="398" name="楕円 397">
          <a:extLst>
            <a:ext uri="{FF2B5EF4-FFF2-40B4-BE49-F238E27FC236}">
              <a16:creationId xmlns:a16="http://schemas.microsoft.com/office/drawing/2014/main" id="{D4D58BE1-1DA9-484E-A33A-52AAB2898E00}"/>
            </a:ext>
          </a:extLst>
        </xdr:cNvPr>
        <xdr:cNvSpPr/>
      </xdr:nvSpPr>
      <xdr:spPr>
        <a:xfrm>
          <a:off x="15430500" y="71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37012</xdr:rowOff>
    </xdr:from>
    <xdr:to>
      <xdr:col>85</xdr:col>
      <xdr:colOff>127000</xdr:colOff>
      <xdr:row>42</xdr:row>
      <xdr:rowOff>92528</xdr:rowOff>
    </xdr:to>
    <xdr:cxnSp macro="">
      <xdr:nvCxnSpPr>
        <xdr:cNvPr id="399" name="直線コネクタ 398">
          <a:extLst>
            <a:ext uri="{FF2B5EF4-FFF2-40B4-BE49-F238E27FC236}">
              <a16:creationId xmlns:a16="http://schemas.microsoft.com/office/drawing/2014/main" id="{BB53172F-EE95-4AAB-A8AA-7B7256ECD890}"/>
            </a:ext>
          </a:extLst>
        </xdr:cNvPr>
        <xdr:cNvCxnSpPr/>
      </xdr:nvCxnSpPr>
      <xdr:spPr>
        <a:xfrm>
          <a:off x="15481300" y="7237912"/>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82550</xdr:rowOff>
    </xdr:from>
    <xdr:to>
      <xdr:col>76</xdr:col>
      <xdr:colOff>165100</xdr:colOff>
      <xdr:row>42</xdr:row>
      <xdr:rowOff>12700</xdr:rowOff>
    </xdr:to>
    <xdr:sp macro="" textlink="">
      <xdr:nvSpPr>
        <xdr:cNvPr id="400" name="楕円 399">
          <a:extLst>
            <a:ext uri="{FF2B5EF4-FFF2-40B4-BE49-F238E27FC236}">
              <a16:creationId xmlns:a16="http://schemas.microsoft.com/office/drawing/2014/main" id="{E5F3D824-7F20-46D6-85CC-13D5DF616051}"/>
            </a:ext>
          </a:extLst>
        </xdr:cNvPr>
        <xdr:cNvSpPr/>
      </xdr:nvSpPr>
      <xdr:spPr>
        <a:xfrm>
          <a:off x="14541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133350</xdr:rowOff>
    </xdr:from>
    <xdr:to>
      <xdr:col>81</xdr:col>
      <xdr:colOff>50800</xdr:colOff>
      <xdr:row>42</xdr:row>
      <xdr:rowOff>37012</xdr:rowOff>
    </xdr:to>
    <xdr:cxnSp macro="">
      <xdr:nvCxnSpPr>
        <xdr:cNvPr id="401" name="直線コネクタ 400">
          <a:extLst>
            <a:ext uri="{FF2B5EF4-FFF2-40B4-BE49-F238E27FC236}">
              <a16:creationId xmlns:a16="http://schemas.microsoft.com/office/drawing/2014/main" id="{1CF0CC82-A224-4E25-AF20-F47C2793CC57}"/>
            </a:ext>
          </a:extLst>
        </xdr:cNvPr>
        <xdr:cNvCxnSpPr/>
      </xdr:nvCxnSpPr>
      <xdr:spPr>
        <a:xfrm>
          <a:off x="14592300" y="7162800"/>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86377</xdr:rowOff>
    </xdr:from>
    <xdr:ext cx="405111" cy="259045"/>
    <xdr:sp macro="" textlink="">
      <xdr:nvSpPr>
        <xdr:cNvPr id="402" name="n_1aveValue【認定こども園・幼稚園・保育所】&#10;有形固定資産減価償却率">
          <a:extLst>
            <a:ext uri="{FF2B5EF4-FFF2-40B4-BE49-F238E27FC236}">
              <a16:creationId xmlns:a16="http://schemas.microsoft.com/office/drawing/2014/main" id="{23B1ECC3-8905-4622-8A21-2EBEA611173E}"/>
            </a:ext>
          </a:extLst>
        </xdr:cNvPr>
        <xdr:cNvSpPr txBox="1"/>
      </xdr:nvSpPr>
      <xdr:spPr>
        <a:xfrm>
          <a:off x="15266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88010</xdr:rowOff>
    </xdr:from>
    <xdr:ext cx="405111" cy="259045"/>
    <xdr:sp macro="" textlink="">
      <xdr:nvSpPr>
        <xdr:cNvPr id="403" name="n_2aveValue【認定こども園・幼稚園・保育所】&#10;有形固定資産減価償却率">
          <a:extLst>
            <a:ext uri="{FF2B5EF4-FFF2-40B4-BE49-F238E27FC236}">
              <a16:creationId xmlns:a16="http://schemas.microsoft.com/office/drawing/2014/main" id="{B381A810-C129-46C7-A541-E47A5E5290BC}"/>
            </a:ext>
          </a:extLst>
        </xdr:cNvPr>
        <xdr:cNvSpPr txBox="1"/>
      </xdr:nvSpPr>
      <xdr:spPr>
        <a:xfrm>
          <a:off x="143897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94541</xdr:rowOff>
    </xdr:from>
    <xdr:ext cx="405111" cy="259045"/>
    <xdr:sp macro="" textlink="">
      <xdr:nvSpPr>
        <xdr:cNvPr id="404" name="n_3aveValue【認定こども園・幼稚園・保育所】&#10;有形固定資産減価償却率">
          <a:extLst>
            <a:ext uri="{FF2B5EF4-FFF2-40B4-BE49-F238E27FC236}">
              <a16:creationId xmlns:a16="http://schemas.microsoft.com/office/drawing/2014/main" id="{D5F333F1-8F39-4E37-BFFF-AD0F02017C4D}"/>
            </a:ext>
          </a:extLst>
        </xdr:cNvPr>
        <xdr:cNvSpPr txBox="1"/>
      </xdr:nvSpPr>
      <xdr:spPr>
        <a:xfrm>
          <a:off x="13500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138628</xdr:rowOff>
    </xdr:from>
    <xdr:ext cx="405111" cy="259045"/>
    <xdr:sp macro="" textlink="">
      <xdr:nvSpPr>
        <xdr:cNvPr id="405" name="n_4aveValue【認定こども園・幼稚園・保育所】&#10;有形固定資産減価償却率">
          <a:extLst>
            <a:ext uri="{FF2B5EF4-FFF2-40B4-BE49-F238E27FC236}">
              <a16:creationId xmlns:a16="http://schemas.microsoft.com/office/drawing/2014/main" id="{4FC424E1-61A0-4A4B-A03F-245637F926E6}"/>
            </a:ext>
          </a:extLst>
        </xdr:cNvPr>
        <xdr:cNvSpPr txBox="1"/>
      </xdr:nvSpPr>
      <xdr:spPr>
        <a:xfrm>
          <a:off x="12611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78939</xdr:rowOff>
    </xdr:from>
    <xdr:ext cx="405111" cy="259045"/>
    <xdr:sp macro="" textlink="">
      <xdr:nvSpPr>
        <xdr:cNvPr id="406" name="n_1mainValue【認定こども園・幼稚園・保育所】&#10;有形固定資産減価償却率">
          <a:extLst>
            <a:ext uri="{FF2B5EF4-FFF2-40B4-BE49-F238E27FC236}">
              <a16:creationId xmlns:a16="http://schemas.microsoft.com/office/drawing/2014/main" id="{6665330B-9D4D-45B1-ABF1-0A4CCA0DC0DF}"/>
            </a:ext>
          </a:extLst>
        </xdr:cNvPr>
        <xdr:cNvSpPr txBox="1"/>
      </xdr:nvSpPr>
      <xdr:spPr>
        <a:xfrm>
          <a:off x="15266044" y="727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3827</xdr:rowOff>
    </xdr:from>
    <xdr:ext cx="405111" cy="259045"/>
    <xdr:sp macro="" textlink="">
      <xdr:nvSpPr>
        <xdr:cNvPr id="407" name="n_2mainValue【認定こども園・幼稚園・保育所】&#10;有形固定資産減価償却率">
          <a:extLst>
            <a:ext uri="{FF2B5EF4-FFF2-40B4-BE49-F238E27FC236}">
              <a16:creationId xmlns:a16="http://schemas.microsoft.com/office/drawing/2014/main" id="{F1679F7F-61E8-4245-89BA-3A4343F64DF8}"/>
            </a:ext>
          </a:extLst>
        </xdr:cNvPr>
        <xdr:cNvSpPr txBox="1"/>
      </xdr:nvSpPr>
      <xdr:spPr>
        <a:xfrm>
          <a:off x="14389744"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8" name="正方形/長方形 407">
          <a:extLst>
            <a:ext uri="{FF2B5EF4-FFF2-40B4-BE49-F238E27FC236}">
              <a16:creationId xmlns:a16="http://schemas.microsoft.com/office/drawing/2014/main" id="{F5407BA9-143E-4E43-8793-01D4D45F1E2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9" name="正方形/長方形 408">
          <a:extLst>
            <a:ext uri="{FF2B5EF4-FFF2-40B4-BE49-F238E27FC236}">
              <a16:creationId xmlns:a16="http://schemas.microsoft.com/office/drawing/2014/main" id="{2EE658B8-55CF-4089-A3D2-2A2C664EB2A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0" name="正方形/長方形 409">
          <a:extLst>
            <a:ext uri="{FF2B5EF4-FFF2-40B4-BE49-F238E27FC236}">
              <a16:creationId xmlns:a16="http://schemas.microsoft.com/office/drawing/2014/main" id="{8103A01E-8DE9-4116-9E96-E2C66F9357A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1" name="正方形/長方形 410">
          <a:extLst>
            <a:ext uri="{FF2B5EF4-FFF2-40B4-BE49-F238E27FC236}">
              <a16:creationId xmlns:a16="http://schemas.microsoft.com/office/drawing/2014/main" id="{4224CE37-D17F-4ABD-B48A-C0A0770E8BB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2" name="正方形/長方形 411">
          <a:extLst>
            <a:ext uri="{FF2B5EF4-FFF2-40B4-BE49-F238E27FC236}">
              <a16:creationId xmlns:a16="http://schemas.microsoft.com/office/drawing/2014/main" id="{6C994BAB-95AE-419E-A875-3D6201781C4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3" name="正方形/長方形 412">
          <a:extLst>
            <a:ext uri="{FF2B5EF4-FFF2-40B4-BE49-F238E27FC236}">
              <a16:creationId xmlns:a16="http://schemas.microsoft.com/office/drawing/2014/main" id="{F22F0E69-9C91-4C62-B9CB-F5ED8D05FB1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4" name="正方形/長方形 413">
          <a:extLst>
            <a:ext uri="{FF2B5EF4-FFF2-40B4-BE49-F238E27FC236}">
              <a16:creationId xmlns:a16="http://schemas.microsoft.com/office/drawing/2014/main" id="{43F47937-E661-4C0B-9862-2FB5920BD12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a:extLst>
            <a:ext uri="{FF2B5EF4-FFF2-40B4-BE49-F238E27FC236}">
              <a16:creationId xmlns:a16="http://schemas.microsoft.com/office/drawing/2014/main" id="{1FEC5636-78FB-48F8-9DF7-31215014289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6" name="テキスト ボックス 415">
          <a:extLst>
            <a:ext uri="{FF2B5EF4-FFF2-40B4-BE49-F238E27FC236}">
              <a16:creationId xmlns:a16="http://schemas.microsoft.com/office/drawing/2014/main" id="{E5B8AFE7-38DB-4CF1-8DD4-42580CBD928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7" name="直線コネクタ 416">
          <a:extLst>
            <a:ext uri="{FF2B5EF4-FFF2-40B4-BE49-F238E27FC236}">
              <a16:creationId xmlns:a16="http://schemas.microsoft.com/office/drawing/2014/main" id="{0D5BA8C6-01D3-4A3E-8356-51A30B1DDF5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8" name="直線コネクタ 417">
          <a:extLst>
            <a:ext uri="{FF2B5EF4-FFF2-40B4-BE49-F238E27FC236}">
              <a16:creationId xmlns:a16="http://schemas.microsoft.com/office/drawing/2014/main" id="{8A9D6B96-0F36-492E-B960-C9042D831C94}"/>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19" name="テキスト ボックス 418">
          <a:extLst>
            <a:ext uri="{FF2B5EF4-FFF2-40B4-BE49-F238E27FC236}">
              <a16:creationId xmlns:a16="http://schemas.microsoft.com/office/drawing/2014/main" id="{1139FE24-B868-43DC-B0CE-5F6E7CD35BFD}"/>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0" name="直線コネクタ 419">
          <a:extLst>
            <a:ext uri="{FF2B5EF4-FFF2-40B4-BE49-F238E27FC236}">
              <a16:creationId xmlns:a16="http://schemas.microsoft.com/office/drawing/2014/main" id="{56B226FA-A1CE-4DA5-9B16-3E5730FD7798}"/>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1" name="テキスト ボックス 420">
          <a:extLst>
            <a:ext uri="{FF2B5EF4-FFF2-40B4-BE49-F238E27FC236}">
              <a16:creationId xmlns:a16="http://schemas.microsoft.com/office/drawing/2014/main" id="{F2A6EE70-BA02-4BDF-908B-2D36B1D2DBB8}"/>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2" name="直線コネクタ 421">
          <a:extLst>
            <a:ext uri="{FF2B5EF4-FFF2-40B4-BE49-F238E27FC236}">
              <a16:creationId xmlns:a16="http://schemas.microsoft.com/office/drawing/2014/main" id="{5FBCF0FF-EAD3-4EDB-97AA-BECD0F82DBCA}"/>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3" name="テキスト ボックス 422">
          <a:extLst>
            <a:ext uri="{FF2B5EF4-FFF2-40B4-BE49-F238E27FC236}">
              <a16:creationId xmlns:a16="http://schemas.microsoft.com/office/drawing/2014/main" id="{50356DFE-DC65-4B73-A8DD-8F51EE3993AA}"/>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4" name="直線コネクタ 423">
          <a:extLst>
            <a:ext uri="{FF2B5EF4-FFF2-40B4-BE49-F238E27FC236}">
              <a16:creationId xmlns:a16="http://schemas.microsoft.com/office/drawing/2014/main" id="{4C39CC5A-F9D1-4F3C-AF5D-E2E4A682229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25" name="テキスト ボックス 424">
          <a:extLst>
            <a:ext uri="{FF2B5EF4-FFF2-40B4-BE49-F238E27FC236}">
              <a16:creationId xmlns:a16="http://schemas.microsoft.com/office/drawing/2014/main" id="{5619C7D7-BAF7-407A-82EF-78CB63344691}"/>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6" name="直線コネクタ 425">
          <a:extLst>
            <a:ext uri="{FF2B5EF4-FFF2-40B4-BE49-F238E27FC236}">
              <a16:creationId xmlns:a16="http://schemas.microsoft.com/office/drawing/2014/main" id="{2D34AC85-38E9-4F37-8345-4415DE887C6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27" name="テキスト ボックス 426">
          <a:extLst>
            <a:ext uri="{FF2B5EF4-FFF2-40B4-BE49-F238E27FC236}">
              <a16:creationId xmlns:a16="http://schemas.microsoft.com/office/drawing/2014/main" id="{56D3153E-D7B9-4E03-A522-CEA3E5DA436C}"/>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8" name="直線コネクタ 427">
          <a:extLst>
            <a:ext uri="{FF2B5EF4-FFF2-40B4-BE49-F238E27FC236}">
              <a16:creationId xmlns:a16="http://schemas.microsoft.com/office/drawing/2014/main" id="{905521E3-6D29-4548-BD33-51A9119D7555}"/>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29" name="テキスト ボックス 428">
          <a:extLst>
            <a:ext uri="{FF2B5EF4-FFF2-40B4-BE49-F238E27FC236}">
              <a16:creationId xmlns:a16="http://schemas.microsoft.com/office/drawing/2014/main" id="{500747DC-A1C1-4581-9C32-997CF16101AD}"/>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0" name="直線コネクタ 429">
          <a:extLst>
            <a:ext uri="{FF2B5EF4-FFF2-40B4-BE49-F238E27FC236}">
              <a16:creationId xmlns:a16="http://schemas.microsoft.com/office/drawing/2014/main" id="{1B3231BE-6180-4535-9B94-B629F5EEE33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1" name="テキスト ボックス 430">
          <a:extLst>
            <a:ext uri="{FF2B5EF4-FFF2-40B4-BE49-F238E27FC236}">
              <a16:creationId xmlns:a16="http://schemas.microsoft.com/office/drawing/2014/main" id="{6F36433F-228D-44C6-9780-33C993E6B36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2" name="【認定こども園・幼稚園・保育所】&#10;一人当たり面積グラフ枠">
          <a:extLst>
            <a:ext uri="{FF2B5EF4-FFF2-40B4-BE49-F238E27FC236}">
              <a16:creationId xmlns:a16="http://schemas.microsoft.com/office/drawing/2014/main" id="{6B49C46A-5B3F-45D9-94AC-65939C5A47C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42999</xdr:rowOff>
    </xdr:from>
    <xdr:to>
      <xdr:col>116</xdr:col>
      <xdr:colOff>62864</xdr:colOff>
      <xdr:row>41</xdr:row>
      <xdr:rowOff>89807</xdr:rowOff>
    </xdr:to>
    <xdr:cxnSp macro="">
      <xdr:nvCxnSpPr>
        <xdr:cNvPr id="433" name="直線コネクタ 432">
          <a:extLst>
            <a:ext uri="{FF2B5EF4-FFF2-40B4-BE49-F238E27FC236}">
              <a16:creationId xmlns:a16="http://schemas.microsoft.com/office/drawing/2014/main" id="{D1EE55AA-C9D1-457F-B30B-1787F140949C}"/>
            </a:ext>
          </a:extLst>
        </xdr:cNvPr>
        <xdr:cNvCxnSpPr/>
      </xdr:nvCxnSpPr>
      <xdr:spPr>
        <a:xfrm flipV="1">
          <a:off x="22160864" y="5700849"/>
          <a:ext cx="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93634</xdr:rowOff>
    </xdr:from>
    <xdr:ext cx="469744" cy="259045"/>
    <xdr:sp macro="" textlink="">
      <xdr:nvSpPr>
        <xdr:cNvPr id="434" name="【認定こども園・幼稚園・保育所】&#10;一人当たり面積最小値テキスト">
          <a:extLst>
            <a:ext uri="{FF2B5EF4-FFF2-40B4-BE49-F238E27FC236}">
              <a16:creationId xmlns:a16="http://schemas.microsoft.com/office/drawing/2014/main" id="{0E7F034F-1AC8-4E74-B5E9-4AF8BBC4CE3F}"/>
            </a:ext>
          </a:extLst>
        </xdr:cNvPr>
        <xdr:cNvSpPr txBox="1"/>
      </xdr:nvSpPr>
      <xdr:spPr>
        <a:xfrm>
          <a:off x="221996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89807</xdr:rowOff>
    </xdr:from>
    <xdr:to>
      <xdr:col>116</xdr:col>
      <xdr:colOff>152400</xdr:colOff>
      <xdr:row>41</xdr:row>
      <xdr:rowOff>89807</xdr:rowOff>
    </xdr:to>
    <xdr:cxnSp macro="">
      <xdr:nvCxnSpPr>
        <xdr:cNvPr id="435" name="直線コネクタ 434">
          <a:extLst>
            <a:ext uri="{FF2B5EF4-FFF2-40B4-BE49-F238E27FC236}">
              <a16:creationId xmlns:a16="http://schemas.microsoft.com/office/drawing/2014/main" id="{FA485F14-9109-478B-BCB9-4E38172FCE5E}"/>
            </a:ext>
          </a:extLst>
        </xdr:cNvPr>
        <xdr:cNvCxnSpPr/>
      </xdr:nvCxnSpPr>
      <xdr:spPr>
        <a:xfrm>
          <a:off x="22072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161126</xdr:rowOff>
    </xdr:from>
    <xdr:ext cx="469744" cy="259045"/>
    <xdr:sp macro="" textlink="">
      <xdr:nvSpPr>
        <xdr:cNvPr id="436" name="【認定こども園・幼稚園・保育所】&#10;一人当たり面積最大値テキスト">
          <a:extLst>
            <a:ext uri="{FF2B5EF4-FFF2-40B4-BE49-F238E27FC236}">
              <a16:creationId xmlns:a16="http://schemas.microsoft.com/office/drawing/2014/main" id="{08EC2C48-4542-4C56-BAB7-009017427B2D}"/>
            </a:ext>
          </a:extLst>
        </xdr:cNvPr>
        <xdr:cNvSpPr txBox="1"/>
      </xdr:nvSpPr>
      <xdr:spPr>
        <a:xfrm>
          <a:off x="22199600" y="54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42999</xdr:rowOff>
    </xdr:from>
    <xdr:to>
      <xdr:col>116</xdr:col>
      <xdr:colOff>152400</xdr:colOff>
      <xdr:row>33</xdr:row>
      <xdr:rowOff>42999</xdr:rowOff>
    </xdr:to>
    <xdr:cxnSp macro="">
      <xdr:nvCxnSpPr>
        <xdr:cNvPr id="437" name="直線コネクタ 436">
          <a:extLst>
            <a:ext uri="{FF2B5EF4-FFF2-40B4-BE49-F238E27FC236}">
              <a16:creationId xmlns:a16="http://schemas.microsoft.com/office/drawing/2014/main" id="{1618D3C6-9664-4C43-8D15-36D36B6B28A2}"/>
            </a:ext>
          </a:extLst>
        </xdr:cNvPr>
        <xdr:cNvCxnSpPr/>
      </xdr:nvCxnSpPr>
      <xdr:spPr>
        <a:xfrm>
          <a:off x="22072600" y="570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57711</xdr:rowOff>
    </xdr:from>
    <xdr:ext cx="469744" cy="259045"/>
    <xdr:sp macro="" textlink="">
      <xdr:nvSpPr>
        <xdr:cNvPr id="438" name="【認定こども園・幼稚園・保育所】&#10;一人当たり面積平均値テキスト">
          <a:extLst>
            <a:ext uri="{FF2B5EF4-FFF2-40B4-BE49-F238E27FC236}">
              <a16:creationId xmlns:a16="http://schemas.microsoft.com/office/drawing/2014/main" id="{3D1AEFBF-B0EF-49A2-A482-6ECFB6200CFD}"/>
            </a:ext>
          </a:extLst>
        </xdr:cNvPr>
        <xdr:cNvSpPr txBox="1"/>
      </xdr:nvSpPr>
      <xdr:spPr>
        <a:xfrm>
          <a:off x="22199600" y="6744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439" name="フローチャート: 判断 438">
          <a:extLst>
            <a:ext uri="{FF2B5EF4-FFF2-40B4-BE49-F238E27FC236}">
              <a16:creationId xmlns:a16="http://schemas.microsoft.com/office/drawing/2014/main" id="{C74CE3DD-3AE1-4BA4-A12D-095C268BD363}"/>
            </a:ext>
          </a:extLst>
        </xdr:cNvPr>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40" name="フローチャート: 判断 439">
          <a:extLst>
            <a:ext uri="{FF2B5EF4-FFF2-40B4-BE49-F238E27FC236}">
              <a16:creationId xmlns:a16="http://schemas.microsoft.com/office/drawing/2014/main" id="{8364F794-CA8D-4589-9AD8-26654B91D7C3}"/>
            </a:ext>
          </a:extLst>
        </xdr:cNvPr>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110853</xdr:rowOff>
    </xdr:from>
    <xdr:to>
      <xdr:col>107</xdr:col>
      <xdr:colOff>101600</xdr:colOff>
      <xdr:row>40</xdr:row>
      <xdr:rowOff>41003</xdr:rowOff>
    </xdr:to>
    <xdr:sp macro="" textlink="">
      <xdr:nvSpPr>
        <xdr:cNvPr id="441" name="フローチャート: 判断 440">
          <a:extLst>
            <a:ext uri="{FF2B5EF4-FFF2-40B4-BE49-F238E27FC236}">
              <a16:creationId xmlns:a16="http://schemas.microsoft.com/office/drawing/2014/main" id="{9FE59519-8E34-4B69-BE9F-C9593D4686BA}"/>
            </a:ext>
          </a:extLst>
        </xdr:cNvPr>
        <xdr:cNvSpPr/>
      </xdr:nvSpPr>
      <xdr:spPr>
        <a:xfrm>
          <a:off x="20383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442" name="フローチャート: 判断 441">
          <a:extLst>
            <a:ext uri="{FF2B5EF4-FFF2-40B4-BE49-F238E27FC236}">
              <a16:creationId xmlns:a16="http://schemas.microsoft.com/office/drawing/2014/main" id="{454DDE4C-BB5A-4805-8F0C-910E647013E5}"/>
            </a:ext>
          </a:extLst>
        </xdr:cNvPr>
        <xdr:cNvSpPr/>
      </xdr:nvSpPr>
      <xdr:spPr>
        <a:xfrm>
          <a:off x="19494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11793</xdr:rowOff>
    </xdr:from>
    <xdr:to>
      <xdr:col>98</xdr:col>
      <xdr:colOff>38100</xdr:colOff>
      <xdr:row>39</xdr:row>
      <xdr:rowOff>113393</xdr:rowOff>
    </xdr:to>
    <xdr:sp macro="" textlink="">
      <xdr:nvSpPr>
        <xdr:cNvPr id="443" name="フローチャート: 判断 442">
          <a:extLst>
            <a:ext uri="{FF2B5EF4-FFF2-40B4-BE49-F238E27FC236}">
              <a16:creationId xmlns:a16="http://schemas.microsoft.com/office/drawing/2014/main" id="{5F66990B-9FEA-4552-9002-8B3732DB3E68}"/>
            </a:ext>
          </a:extLst>
        </xdr:cNvPr>
        <xdr:cNvSpPr/>
      </xdr:nvSpPr>
      <xdr:spPr>
        <a:xfrm>
          <a:off x="18605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4941B81E-3F11-4D66-B34F-42977A03C35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C45F9180-1536-4448-9B24-1329563369C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E0728D2A-60F2-410F-8C2A-662336DB87D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A7D8D4F8-8A91-4D90-AA84-1D40AA597EF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0BCCB8BF-3AFB-4527-8941-E23C8CD321A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93980</xdr:rowOff>
    </xdr:from>
    <xdr:to>
      <xdr:col>116</xdr:col>
      <xdr:colOff>114300</xdr:colOff>
      <xdr:row>37</xdr:row>
      <xdr:rowOff>24130</xdr:rowOff>
    </xdr:to>
    <xdr:sp macro="" textlink="">
      <xdr:nvSpPr>
        <xdr:cNvPr id="449" name="楕円 448">
          <a:extLst>
            <a:ext uri="{FF2B5EF4-FFF2-40B4-BE49-F238E27FC236}">
              <a16:creationId xmlns:a16="http://schemas.microsoft.com/office/drawing/2014/main" id="{CA750D8B-9788-4FEB-BDED-191E5FE03D0B}"/>
            </a:ext>
          </a:extLst>
        </xdr:cNvPr>
        <xdr:cNvSpPr/>
      </xdr:nvSpPr>
      <xdr:spPr>
        <a:xfrm>
          <a:off x="22110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116857</xdr:rowOff>
    </xdr:from>
    <xdr:ext cx="469744" cy="259045"/>
    <xdr:sp macro="" textlink="">
      <xdr:nvSpPr>
        <xdr:cNvPr id="450" name="【認定こども園・幼稚園・保育所】&#10;一人当たり面積該当値テキスト">
          <a:extLst>
            <a:ext uri="{FF2B5EF4-FFF2-40B4-BE49-F238E27FC236}">
              <a16:creationId xmlns:a16="http://schemas.microsoft.com/office/drawing/2014/main" id="{A15B5544-940B-415E-8913-B936DCDF2D51}"/>
            </a:ext>
          </a:extLst>
        </xdr:cNvPr>
        <xdr:cNvSpPr txBox="1"/>
      </xdr:nvSpPr>
      <xdr:spPr>
        <a:xfrm>
          <a:off x="22199600" y="611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137523</xdr:rowOff>
    </xdr:from>
    <xdr:to>
      <xdr:col>112</xdr:col>
      <xdr:colOff>38100</xdr:colOff>
      <xdr:row>37</xdr:row>
      <xdr:rowOff>67673</xdr:rowOff>
    </xdr:to>
    <xdr:sp macro="" textlink="">
      <xdr:nvSpPr>
        <xdr:cNvPr id="451" name="楕円 450">
          <a:extLst>
            <a:ext uri="{FF2B5EF4-FFF2-40B4-BE49-F238E27FC236}">
              <a16:creationId xmlns:a16="http://schemas.microsoft.com/office/drawing/2014/main" id="{ED1BCF8B-361A-4DCC-A93D-51C92AA75693}"/>
            </a:ext>
          </a:extLst>
        </xdr:cNvPr>
        <xdr:cNvSpPr/>
      </xdr:nvSpPr>
      <xdr:spPr>
        <a:xfrm>
          <a:off x="21272500" y="630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144780</xdr:rowOff>
    </xdr:from>
    <xdr:to>
      <xdr:col>116</xdr:col>
      <xdr:colOff>63500</xdr:colOff>
      <xdr:row>37</xdr:row>
      <xdr:rowOff>16873</xdr:rowOff>
    </xdr:to>
    <xdr:cxnSp macro="">
      <xdr:nvCxnSpPr>
        <xdr:cNvPr id="452" name="直線コネクタ 451">
          <a:extLst>
            <a:ext uri="{FF2B5EF4-FFF2-40B4-BE49-F238E27FC236}">
              <a16:creationId xmlns:a16="http://schemas.microsoft.com/office/drawing/2014/main" id="{7D82967B-78B8-4994-8F98-6A67AEBDA49F}"/>
            </a:ext>
          </a:extLst>
        </xdr:cNvPr>
        <xdr:cNvCxnSpPr/>
      </xdr:nvCxnSpPr>
      <xdr:spPr>
        <a:xfrm flipV="1">
          <a:off x="21323300" y="631698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147320</xdr:rowOff>
    </xdr:from>
    <xdr:to>
      <xdr:col>107</xdr:col>
      <xdr:colOff>101600</xdr:colOff>
      <xdr:row>37</xdr:row>
      <xdr:rowOff>77470</xdr:rowOff>
    </xdr:to>
    <xdr:sp macro="" textlink="">
      <xdr:nvSpPr>
        <xdr:cNvPr id="453" name="楕円 452">
          <a:extLst>
            <a:ext uri="{FF2B5EF4-FFF2-40B4-BE49-F238E27FC236}">
              <a16:creationId xmlns:a16="http://schemas.microsoft.com/office/drawing/2014/main" id="{688CFFA3-5336-41D3-A326-8E260A02E686}"/>
            </a:ext>
          </a:extLst>
        </xdr:cNvPr>
        <xdr:cNvSpPr/>
      </xdr:nvSpPr>
      <xdr:spPr>
        <a:xfrm>
          <a:off x="20383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16873</xdr:rowOff>
    </xdr:from>
    <xdr:to>
      <xdr:col>111</xdr:col>
      <xdr:colOff>177800</xdr:colOff>
      <xdr:row>37</xdr:row>
      <xdr:rowOff>26670</xdr:rowOff>
    </xdr:to>
    <xdr:cxnSp macro="">
      <xdr:nvCxnSpPr>
        <xdr:cNvPr id="454" name="直線コネクタ 453">
          <a:extLst>
            <a:ext uri="{FF2B5EF4-FFF2-40B4-BE49-F238E27FC236}">
              <a16:creationId xmlns:a16="http://schemas.microsoft.com/office/drawing/2014/main" id="{3CAC9C37-A2E7-4FDB-BF73-86708F96AA6C}"/>
            </a:ext>
          </a:extLst>
        </xdr:cNvPr>
        <xdr:cNvCxnSpPr/>
      </xdr:nvCxnSpPr>
      <xdr:spPr>
        <a:xfrm flipV="1">
          <a:off x="20434300" y="63605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23421</xdr:rowOff>
    </xdr:from>
    <xdr:ext cx="469744" cy="259045"/>
    <xdr:sp macro="" textlink="">
      <xdr:nvSpPr>
        <xdr:cNvPr id="455" name="n_1aveValue【認定こども園・幼稚園・保育所】&#10;一人当たり面積">
          <a:extLst>
            <a:ext uri="{FF2B5EF4-FFF2-40B4-BE49-F238E27FC236}">
              <a16:creationId xmlns:a16="http://schemas.microsoft.com/office/drawing/2014/main" id="{BEADC275-FF73-4346-9F65-1FE010D25E64}"/>
            </a:ext>
          </a:extLst>
        </xdr:cNvPr>
        <xdr:cNvSpPr txBox="1"/>
      </xdr:nvSpPr>
      <xdr:spPr>
        <a:xfrm>
          <a:off x="210757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32130</xdr:rowOff>
    </xdr:from>
    <xdr:ext cx="469744" cy="259045"/>
    <xdr:sp macro="" textlink="">
      <xdr:nvSpPr>
        <xdr:cNvPr id="456" name="n_2aveValue【認定こども園・幼稚園・保育所】&#10;一人当たり面積">
          <a:extLst>
            <a:ext uri="{FF2B5EF4-FFF2-40B4-BE49-F238E27FC236}">
              <a16:creationId xmlns:a16="http://schemas.microsoft.com/office/drawing/2014/main" id="{177469B9-6A90-4F6D-879A-EA0D8CD42340}"/>
            </a:ext>
          </a:extLst>
        </xdr:cNvPr>
        <xdr:cNvSpPr txBox="1"/>
      </xdr:nvSpPr>
      <xdr:spPr>
        <a:xfrm>
          <a:off x="20199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59707</xdr:rowOff>
    </xdr:from>
    <xdr:ext cx="469744" cy="259045"/>
    <xdr:sp macro="" textlink="">
      <xdr:nvSpPr>
        <xdr:cNvPr id="457" name="n_3aveValue【認定こども園・幼稚園・保育所】&#10;一人当たり面積">
          <a:extLst>
            <a:ext uri="{FF2B5EF4-FFF2-40B4-BE49-F238E27FC236}">
              <a16:creationId xmlns:a16="http://schemas.microsoft.com/office/drawing/2014/main" id="{D6740AF8-0D8D-48E4-AB81-C88967ACF0BA}"/>
            </a:ext>
          </a:extLst>
        </xdr:cNvPr>
        <xdr:cNvSpPr txBox="1"/>
      </xdr:nvSpPr>
      <xdr:spPr>
        <a:xfrm>
          <a:off x="19310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129920</xdr:rowOff>
    </xdr:from>
    <xdr:ext cx="469744" cy="259045"/>
    <xdr:sp macro="" textlink="">
      <xdr:nvSpPr>
        <xdr:cNvPr id="458" name="n_4aveValue【認定こども園・幼稚園・保育所】&#10;一人当たり面積">
          <a:extLst>
            <a:ext uri="{FF2B5EF4-FFF2-40B4-BE49-F238E27FC236}">
              <a16:creationId xmlns:a16="http://schemas.microsoft.com/office/drawing/2014/main" id="{955CEF60-D66B-4B95-A560-449E0F714427}"/>
            </a:ext>
          </a:extLst>
        </xdr:cNvPr>
        <xdr:cNvSpPr txBox="1"/>
      </xdr:nvSpPr>
      <xdr:spPr>
        <a:xfrm>
          <a:off x="18421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84200</xdr:rowOff>
    </xdr:from>
    <xdr:ext cx="469744" cy="259045"/>
    <xdr:sp macro="" textlink="">
      <xdr:nvSpPr>
        <xdr:cNvPr id="459" name="n_1mainValue【認定こども園・幼稚園・保育所】&#10;一人当たり面積">
          <a:extLst>
            <a:ext uri="{FF2B5EF4-FFF2-40B4-BE49-F238E27FC236}">
              <a16:creationId xmlns:a16="http://schemas.microsoft.com/office/drawing/2014/main" id="{C3AC0D52-95CB-4B4C-A893-4D8AD56F8BF8}"/>
            </a:ext>
          </a:extLst>
        </xdr:cNvPr>
        <xdr:cNvSpPr txBox="1"/>
      </xdr:nvSpPr>
      <xdr:spPr>
        <a:xfrm>
          <a:off x="21075727" y="608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93997</xdr:rowOff>
    </xdr:from>
    <xdr:ext cx="469744" cy="259045"/>
    <xdr:sp macro="" textlink="">
      <xdr:nvSpPr>
        <xdr:cNvPr id="460" name="n_2mainValue【認定こども園・幼稚園・保育所】&#10;一人当たり面積">
          <a:extLst>
            <a:ext uri="{FF2B5EF4-FFF2-40B4-BE49-F238E27FC236}">
              <a16:creationId xmlns:a16="http://schemas.microsoft.com/office/drawing/2014/main" id="{8DD0E6FF-2339-40F8-84EB-45B8DD771D86}"/>
            </a:ext>
          </a:extLst>
        </xdr:cNvPr>
        <xdr:cNvSpPr txBox="1"/>
      </xdr:nvSpPr>
      <xdr:spPr>
        <a:xfrm>
          <a:off x="20199427"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a:extLst>
            <a:ext uri="{FF2B5EF4-FFF2-40B4-BE49-F238E27FC236}">
              <a16:creationId xmlns:a16="http://schemas.microsoft.com/office/drawing/2014/main" id="{EA39496A-B189-49C5-BA95-D955FE39810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a:extLst>
            <a:ext uri="{FF2B5EF4-FFF2-40B4-BE49-F238E27FC236}">
              <a16:creationId xmlns:a16="http://schemas.microsoft.com/office/drawing/2014/main" id="{A981BA75-1FB4-4D94-9A36-7CA97E84039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a:extLst>
            <a:ext uri="{FF2B5EF4-FFF2-40B4-BE49-F238E27FC236}">
              <a16:creationId xmlns:a16="http://schemas.microsoft.com/office/drawing/2014/main" id="{CF041F4D-6CD3-4499-9F60-30DCF311144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a:extLst>
            <a:ext uri="{FF2B5EF4-FFF2-40B4-BE49-F238E27FC236}">
              <a16:creationId xmlns:a16="http://schemas.microsoft.com/office/drawing/2014/main" id="{51962703-D98C-4115-9F7C-A72A9BDA104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a:extLst>
            <a:ext uri="{FF2B5EF4-FFF2-40B4-BE49-F238E27FC236}">
              <a16:creationId xmlns:a16="http://schemas.microsoft.com/office/drawing/2014/main" id="{63403153-3FF7-4F07-B410-60307497761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a:extLst>
            <a:ext uri="{FF2B5EF4-FFF2-40B4-BE49-F238E27FC236}">
              <a16:creationId xmlns:a16="http://schemas.microsoft.com/office/drawing/2014/main" id="{96268932-8726-4028-81C8-56D7EB8FF0F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a:extLst>
            <a:ext uri="{FF2B5EF4-FFF2-40B4-BE49-F238E27FC236}">
              <a16:creationId xmlns:a16="http://schemas.microsoft.com/office/drawing/2014/main" id="{D1979764-36A2-4A00-AA0A-2FC36A04B3D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a:extLst>
            <a:ext uri="{FF2B5EF4-FFF2-40B4-BE49-F238E27FC236}">
              <a16:creationId xmlns:a16="http://schemas.microsoft.com/office/drawing/2014/main" id="{03F91D95-DDA6-4E5D-AA9A-7E50E0E9B1D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a:extLst>
            <a:ext uri="{FF2B5EF4-FFF2-40B4-BE49-F238E27FC236}">
              <a16:creationId xmlns:a16="http://schemas.microsoft.com/office/drawing/2014/main" id="{4DB305A7-8DB9-45F1-90B4-574EFDDF342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a:extLst>
            <a:ext uri="{FF2B5EF4-FFF2-40B4-BE49-F238E27FC236}">
              <a16:creationId xmlns:a16="http://schemas.microsoft.com/office/drawing/2014/main" id="{7AC56A1C-E347-4528-B0F0-A4A4B39EC49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1" name="テキスト ボックス 470">
          <a:extLst>
            <a:ext uri="{FF2B5EF4-FFF2-40B4-BE49-F238E27FC236}">
              <a16:creationId xmlns:a16="http://schemas.microsoft.com/office/drawing/2014/main" id="{1A581EBD-20C9-4C86-85FB-2BCDB54CEF0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2" name="直線コネクタ 471">
          <a:extLst>
            <a:ext uri="{FF2B5EF4-FFF2-40B4-BE49-F238E27FC236}">
              <a16:creationId xmlns:a16="http://schemas.microsoft.com/office/drawing/2014/main" id="{DF76AA52-EBF5-49E4-99F9-655C9DF5818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73" name="テキスト ボックス 472">
          <a:extLst>
            <a:ext uri="{FF2B5EF4-FFF2-40B4-BE49-F238E27FC236}">
              <a16:creationId xmlns:a16="http://schemas.microsoft.com/office/drawing/2014/main" id="{55A127E1-A681-4955-B61F-B7A81DDC269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4" name="直線コネクタ 473">
          <a:extLst>
            <a:ext uri="{FF2B5EF4-FFF2-40B4-BE49-F238E27FC236}">
              <a16:creationId xmlns:a16="http://schemas.microsoft.com/office/drawing/2014/main" id="{CF4C1C66-41D2-4875-9BE9-FCE45149BAB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5" name="テキスト ボックス 474">
          <a:extLst>
            <a:ext uri="{FF2B5EF4-FFF2-40B4-BE49-F238E27FC236}">
              <a16:creationId xmlns:a16="http://schemas.microsoft.com/office/drawing/2014/main" id="{C6B63F86-1F97-4671-A7C4-78E30538683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6" name="直線コネクタ 475">
          <a:extLst>
            <a:ext uri="{FF2B5EF4-FFF2-40B4-BE49-F238E27FC236}">
              <a16:creationId xmlns:a16="http://schemas.microsoft.com/office/drawing/2014/main" id="{8C6B3975-BE53-4B14-9592-D5E8AD3BBA4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7" name="テキスト ボックス 476">
          <a:extLst>
            <a:ext uri="{FF2B5EF4-FFF2-40B4-BE49-F238E27FC236}">
              <a16:creationId xmlns:a16="http://schemas.microsoft.com/office/drawing/2014/main" id="{6400E25A-0678-4DE1-880E-4A9FC82AF9D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8" name="直線コネクタ 477">
          <a:extLst>
            <a:ext uri="{FF2B5EF4-FFF2-40B4-BE49-F238E27FC236}">
              <a16:creationId xmlns:a16="http://schemas.microsoft.com/office/drawing/2014/main" id="{87E8EE98-722B-49B7-917A-83FBAD15153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9" name="テキスト ボックス 478">
          <a:extLst>
            <a:ext uri="{FF2B5EF4-FFF2-40B4-BE49-F238E27FC236}">
              <a16:creationId xmlns:a16="http://schemas.microsoft.com/office/drawing/2014/main" id="{D3C9993D-7503-4532-8EBD-112402DB9BD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0" name="直線コネクタ 479">
          <a:extLst>
            <a:ext uri="{FF2B5EF4-FFF2-40B4-BE49-F238E27FC236}">
              <a16:creationId xmlns:a16="http://schemas.microsoft.com/office/drawing/2014/main" id="{794169E1-050A-48B6-8618-BBD9E701AA8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1" name="テキスト ボックス 480">
          <a:extLst>
            <a:ext uri="{FF2B5EF4-FFF2-40B4-BE49-F238E27FC236}">
              <a16:creationId xmlns:a16="http://schemas.microsoft.com/office/drawing/2014/main" id="{67F4902D-38F5-4510-BFBC-8786AC7ECAC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2" name="直線コネクタ 481">
          <a:extLst>
            <a:ext uri="{FF2B5EF4-FFF2-40B4-BE49-F238E27FC236}">
              <a16:creationId xmlns:a16="http://schemas.microsoft.com/office/drawing/2014/main" id="{2A80915F-533A-45CA-A420-7D0AB3160A1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83" name="テキスト ボックス 482">
          <a:extLst>
            <a:ext uri="{FF2B5EF4-FFF2-40B4-BE49-F238E27FC236}">
              <a16:creationId xmlns:a16="http://schemas.microsoft.com/office/drawing/2014/main" id="{A67EEB53-9FD7-4949-AB17-8A99163BBED6}"/>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4" name="【学校施設】&#10;有形固定資産減価償却率グラフ枠">
          <a:extLst>
            <a:ext uri="{FF2B5EF4-FFF2-40B4-BE49-F238E27FC236}">
              <a16:creationId xmlns:a16="http://schemas.microsoft.com/office/drawing/2014/main" id="{FB685E75-D9C5-46BC-A485-01F7813F9CA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64</xdr:row>
      <xdr:rowOff>66675</xdr:rowOff>
    </xdr:to>
    <xdr:cxnSp macro="">
      <xdr:nvCxnSpPr>
        <xdr:cNvPr id="485" name="直線コネクタ 484">
          <a:extLst>
            <a:ext uri="{FF2B5EF4-FFF2-40B4-BE49-F238E27FC236}">
              <a16:creationId xmlns:a16="http://schemas.microsoft.com/office/drawing/2014/main" id="{29C99E83-E808-4CF5-8BBC-0CF3CD46D7F3}"/>
            </a:ext>
          </a:extLst>
        </xdr:cNvPr>
        <xdr:cNvCxnSpPr/>
      </xdr:nvCxnSpPr>
      <xdr:spPr>
        <a:xfrm flipV="1">
          <a:off x="16318864" y="954976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486" name="【学校施設】&#10;有形固定資産減価償却率最小値テキスト">
          <a:extLst>
            <a:ext uri="{FF2B5EF4-FFF2-40B4-BE49-F238E27FC236}">
              <a16:creationId xmlns:a16="http://schemas.microsoft.com/office/drawing/2014/main" id="{0F33547D-3899-4832-BE52-3871D21F41FB}"/>
            </a:ext>
          </a:extLst>
        </xdr:cNvPr>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487" name="直線コネクタ 486">
          <a:extLst>
            <a:ext uri="{FF2B5EF4-FFF2-40B4-BE49-F238E27FC236}">
              <a16:creationId xmlns:a16="http://schemas.microsoft.com/office/drawing/2014/main" id="{CF7A03A3-9296-4F9B-BAA1-E81E9F8EAC2D}"/>
            </a:ext>
          </a:extLst>
        </xdr:cNvPr>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488" name="【学校施設】&#10;有形固定資産減価償却率最大値テキスト">
          <a:extLst>
            <a:ext uri="{FF2B5EF4-FFF2-40B4-BE49-F238E27FC236}">
              <a16:creationId xmlns:a16="http://schemas.microsoft.com/office/drawing/2014/main" id="{05E724B6-B046-4479-9B7E-85968A5584B1}"/>
            </a:ext>
          </a:extLst>
        </xdr:cNvPr>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489" name="直線コネクタ 488">
          <a:extLst>
            <a:ext uri="{FF2B5EF4-FFF2-40B4-BE49-F238E27FC236}">
              <a16:creationId xmlns:a16="http://schemas.microsoft.com/office/drawing/2014/main" id="{CBA11899-29F6-43FE-81F0-C4C9E85BA7E2}"/>
            </a:ext>
          </a:extLst>
        </xdr:cNvPr>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129557</xdr:rowOff>
    </xdr:from>
    <xdr:ext cx="405111" cy="259045"/>
    <xdr:sp macro="" textlink="">
      <xdr:nvSpPr>
        <xdr:cNvPr id="490" name="【学校施設】&#10;有形固定資産減価償却率平均値テキスト">
          <a:extLst>
            <a:ext uri="{FF2B5EF4-FFF2-40B4-BE49-F238E27FC236}">
              <a16:creationId xmlns:a16="http://schemas.microsoft.com/office/drawing/2014/main" id="{9C501633-6758-4616-86B7-E523302F6692}"/>
            </a:ext>
          </a:extLst>
        </xdr:cNvPr>
        <xdr:cNvSpPr txBox="1"/>
      </xdr:nvSpPr>
      <xdr:spPr>
        <a:xfrm>
          <a:off x="16357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491" name="フローチャート: 判断 490">
          <a:extLst>
            <a:ext uri="{FF2B5EF4-FFF2-40B4-BE49-F238E27FC236}">
              <a16:creationId xmlns:a16="http://schemas.microsoft.com/office/drawing/2014/main" id="{5AA443D2-07BE-4A10-9806-D2242CF2113B}"/>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492" name="フローチャート: 判断 491">
          <a:extLst>
            <a:ext uri="{FF2B5EF4-FFF2-40B4-BE49-F238E27FC236}">
              <a16:creationId xmlns:a16="http://schemas.microsoft.com/office/drawing/2014/main" id="{AD15FD58-B82A-4CF8-BA5E-1D2992FC6394}"/>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493" name="フローチャート: 判断 492">
          <a:extLst>
            <a:ext uri="{FF2B5EF4-FFF2-40B4-BE49-F238E27FC236}">
              <a16:creationId xmlns:a16="http://schemas.microsoft.com/office/drawing/2014/main" id="{2663944A-646F-4D72-B5A3-6BCC55EF1D07}"/>
            </a:ext>
          </a:extLst>
        </xdr:cNvPr>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494" name="フローチャート: 判断 493">
          <a:extLst>
            <a:ext uri="{FF2B5EF4-FFF2-40B4-BE49-F238E27FC236}">
              <a16:creationId xmlns:a16="http://schemas.microsoft.com/office/drawing/2014/main" id="{0717BF8E-8AC9-4251-A315-071BEA47D9C9}"/>
            </a:ext>
          </a:extLst>
        </xdr:cNvPr>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495" name="フローチャート: 判断 494">
          <a:extLst>
            <a:ext uri="{FF2B5EF4-FFF2-40B4-BE49-F238E27FC236}">
              <a16:creationId xmlns:a16="http://schemas.microsoft.com/office/drawing/2014/main" id="{917D00A9-E3E2-46A1-935A-D5A1211A1402}"/>
            </a:ext>
          </a:extLst>
        </xdr:cNvPr>
        <xdr:cNvSpPr/>
      </xdr:nvSpPr>
      <xdr:spPr>
        <a:xfrm>
          <a:off x="12763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5F0FAB96-4D85-4BC3-B698-05E0CB567BE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B02808A3-47D3-4EFE-BF43-7C6A9473D5B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3D8EC122-3453-4FA5-BE8A-37A5C14E654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F220284B-A642-462E-A754-C9CC52599C2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B0EDE6CB-9ED1-4336-A250-E345863694D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122555</xdr:rowOff>
    </xdr:from>
    <xdr:to>
      <xdr:col>85</xdr:col>
      <xdr:colOff>177800</xdr:colOff>
      <xdr:row>59</xdr:row>
      <xdr:rowOff>52705</xdr:rowOff>
    </xdr:to>
    <xdr:sp macro="" textlink="">
      <xdr:nvSpPr>
        <xdr:cNvPr id="501" name="楕円 500">
          <a:extLst>
            <a:ext uri="{FF2B5EF4-FFF2-40B4-BE49-F238E27FC236}">
              <a16:creationId xmlns:a16="http://schemas.microsoft.com/office/drawing/2014/main" id="{F059A48A-6F4C-4B6D-BBCC-F9847187AC5C}"/>
            </a:ext>
          </a:extLst>
        </xdr:cNvPr>
        <xdr:cNvSpPr/>
      </xdr:nvSpPr>
      <xdr:spPr>
        <a:xfrm>
          <a:off x="162687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145432</xdr:rowOff>
    </xdr:from>
    <xdr:ext cx="405111" cy="259045"/>
    <xdr:sp macro="" textlink="">
      <xdr:nvSpPr>
        <xdr:cNvPr id="502" name="【学校施設】&#10;有形固定資産減価償却率該当値テキスト">
          <a:extLst>
            <a:ext uri="{FF2B5EF4-FFF2-40B4-BE49-F238E27FC236}">
              <a16:creationId xmlns:a16="http://schemas.microsoft.com/office/drawing/2014/main" id="{2F7F142F-684A-498E-8EE5-B30EC8D1DB05}"/>
            </a:ext>
          </a:extLst>
        </xdr:cNvPr>
        <xdr:cNvSpPr txBox="1"/>
      </xdr:nvSpPr>
      <xdr:spPr>
        <a:xfrm>
          <a:off x="16357600"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71120</xdr:rowOff>
    </xdr:from>
    <xdr:to>
      <xdr:col>81</xdr:col>
      <xdr:colOff>101600</xdr:colOff>
      <xdr:row>59</xdr:row>
      <xdr:rowOff>1270</xdr:rowOff>
    </xdr:to>
    <xdr:sp macro="" textlink="">
      <xdr:nvSpPr>
        <xdr:cNvPr id="503" name="楕円 502">
          <a:extLst>
            <a:ext uri="{FF2B5EF4-FFF2-40B4-BE49-F238E27FC236}">
              <a16:creationId xmlns:a16="http://schemas.microsoft.com/office/drawing/2014/main" id="{9BA4BB48-6DEB-4CB4-8CA7-B124AC1EE6D1}"/>
            </a:ext>
          </a:extLst>
        </xdr:cNvPr>
        <xdr:cNvSpPr/>
      </xdr:nvSpPr>
      <xdr:spPr>
        <a:xfrm>
          <a:off x="15430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121920</xdr:rowOff>
    </xdr:from>
    <xdr:to>
      <xdr:col>85</xdr:col>
      <xdr:colOff>127000</xdr:colOff>
      <xdr:row>59</xdr:row>
      <xdr:rowOff>1905</xdr:rowOff>
    </xdr:to>
    <xdr:cxnSp macro="">
      <xdr:nvCxnSpPr>
        <xdr:cNvPr id="504" name="直線コネクタ 503">
          <a:extLst>
            <a:ext uri="{FF2B5EF4-FFF2-40B4-BE49-F238E27FC236}">
              <a16:creationId xmlns:a16="http://schemas.microsoft.com/office/drawing/2014/main" id="{9745D515-7698-44AF-89BC-0C2E182BC204}"/>
            </a:ext>
          </a:extLst>
        </xdr:cNvPr>
        <xdr:cNvCxnSpPr/>
      </xdr:nvCxnSpPr>
      <xdr:spPr>
        <a:xfrm>
          <a:off x="15481300" y="100660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141605</xdr:rowOff>
    </xdr:from>
    <xdr:to>
      <xdr:col>76</xdr:col>
      <xdr:colOff>165100</xdr:colOff>
      <xdr:row>59</xdr:row>
      <xdr:rowOff>71755</xdr:rowOff>
    </xdr:to>
    <xdr:sp macro="" textlink="">
      <xdr:nvSpPr>
        <xdr:cNvPr id="505" name="楕円 504">
          <a:extLst>
            <a:ext uri="{FF2B5EF4-FFF2-40B4-BE49-F238E27FC236}">
              <a16:creationId xmlns:a16="http://schemas.microsoft.com/office/drawing/2014/main" id="{51DBCA9F-EC5E-4056-823F-A80095762388}"/>
            </a:ext>
          </a:extLst>
        </xdr:cNvPr>
        <xdr:cNvSpPr/>
      </xdr:nvSpPr>
      <xdr:spPr>
        <a:xfrm>
          <a:off x="14541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121920</xdr:rowOff>
    </xdr:from>
    <xdr:to>
      <xdr:col>81</xdr:col>
      <xdr:colOff>50800</xdr:colOff>
      <xdr:row>59</xdr:row>
      <xdr:rowOff>20955</xdr:rowOff>
    </xdr:to>
    <xdr:cxnSp macro="">
      <xdr:nvCxnSpPr>
        <xdr:cNvPr id="506" name="直線コネクタ 505">
          <a:extLst>
            <a:ext uri="{FF2B5EF4-FFF2-40B4-BE49-F238E27FC236}">
              <a16:creationId xmlns:a16="http://schemas.microsoft.com/office/drawing/2014/main" id="{9F01005E-ABDB-434B-BBB4-697E1C8291B4}"/>
            </a:ext>
          </a:extLst>
        </xdr:cNvPr>
        <xdr:cNvCxnSpPr/>
      </xdr:nvCxnSpPr>
      <xdr:spPr>
        <a:xfrm flipV="1">
          <a:off x="14592300" y="1006602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507" name="n_1aveValue【学校施設】&#10;有形固定資産減価償却率">
          <a:extLst>
            <a:ext uri="{FF2B5EF4-FFF2-40B4-BE49-F238E27FC236}">
              <a16:creationId xmlns:a16="http://schemas.microsoft.com/office/drawing/2014/main" id="{8C487806-3C70-4446-BBF7-D9DDA42D6EA0}"/>
            </a:ext>
          </a:extLst>
        </xdr:cNvPr>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150512</xdr:rowOff>
    </xdr:from>
    <xdr:ext cx="405111" cy="259045"/>
    <xdr:sp macro="" textlink="">
      <xdr:nvSpPr>
        <xdr:cNvPr id="508" name="n_2aveValue【学校施設】&#10;有形固定資産減価償却率">
          <a:extLst>
            <a:ext uri="{FF2B5EF4-FFF2-40B4-BE49-F238E27FC236}">
              <a16:creationId xmlns:a16="http://schemas.microsoft.com/office/drawing/2014/main" id="{8884E611-AD2C-427E-98ED-7A4823EB0364}"/>
            </a:ext>
          </a:extLst>
        </xdr:cNvPr>
        <xdr:cNvSpPr txBox="1"/>
      </xdr:nvSpPr>
      <xdr:spPr>
        <a:xfrm>
          <a:off x="14389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509" name="n_3aveValue【学校施設】&#10;有形固定資産減価償却率">
          <a:extLst>
            <a:ext uri="{FF2B5EF4-FFF2-40B4-BE49-F238E27FC236}">
              <a16:creationId xmlns:a16="http://schemas.microsoft.com/office/drawing/2014/main" id="{B0358FFA-1069-4D37-AF4F-4855EE471137}"/>
            </a:ext>
          </a:extLst>
        </xdr:cNvPr>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73042</xdr:rowOff>
    </xdr:from>
    <xdr:ext cx="405111" cy="259045"/>
    <xdr:sp macro="" textlink="">
      <xdr:nvSpPr>
        <xdr:cNvPr id="510" name="n_4aveValue【学校施設】&#10;有形固定資産減価償却率">
          <a:extLst>
            <a:ext uri="{FF2B5EF4-FFF2-40B4-BE49-F238E27FC236}">
              <a16:creationId xmlns:a16="http://schemas.microsoft.com/office/drawing/2014/main" id="{576594FB-E867-40DC-8CC5-55B346686979}"/>
            </a:ext>
          </a:extLst>
        </xdr:cNvPr>
        <xdr:cNvSpPr txBox="1"/>
      </xdr:nvSpPr>
      <xdr:spPr>
        <a:xfrm>
          <a:off x="12611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17797</xdr:rowOff>
    </xdr:from>
    <xdr:ext cx="405111" cy="259045"/>
    <xdr:sp macro="" textlink="">
      <xdr:nvSpPr>
        <xdr:cNvPr id="511" name="n_1mainValue【学校施設】&#10;有形固定資産減価償却率">
          <a:extLst>
            <a:ext uri="{FF2B5EF4-FFF2-40B4-BE49-F238E27FC236}">
              <a16:creationId xmlns:a16="http://schemas.microsoft.com/office/drawing/2014/main" id="{2DB6FFB1-0DCE-4BA3-948F-9C7C760854F3}"/>
            </a:ext>
          </a:extLst>
        </xdr:cNvPr>
        <xdr:cNvSpPr txBox="1"/>
      </xdr:nvSpPr>
      <xdr:spPr>
        <a:xfrm>
          <a:off x="152660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88282</xdr:rowOff>
    </xdr:from>
    <xdr:ext cx="405111" cy="259045"/>
    <xdr:sp macro="" textlink="">
      <xdr:nvSpPr>
        <xdr:cNvPr id="512" name="n_2mainValue【学校施設】&#10;有形固定資産減価償却率">
          <a:extLst>
            <a:ext uri="{FF2B5EF4-FFF2-40B4-BE49-F238E27FC236}">
              <a16:creationId xmlns:a16="http://schemas.microsoft.com/office/drawing/2014/main" id="{BB1B6A57-6F6A-48DE-8B9B-66883EA79275}"/>
            </a:ext>
          </a:extLst>
        </xdr:cNvPr>
        <xdr:cNvSpPr txBox="1"/>
      </xdr:nvSpPr>
      <xdr:spPr>
        <a:xfrm>
          <a:off x="14389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3" name="正方形/長方形 512">
          <a:extLst>
            <a:ext uri="{FF2B5EF4-FFF2-40B4-BE49-F238E27FC236}">
              <a16:creationId xmlns:a16="http://schemas.microsoft.com/office/drawing/2014/main" id="{8F84427E-FFC4-428C-8145-B6EB9372B18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4" name="正方形/長方形 513">
          <a:extLst>
            <a:ext uri="{FF2B5EF4-FFF2-40B4-BE49-F238E27FC236}">
              <a16:creationId xmlns:a16="http://schemas.microsoft.com/office/drawing/2014/main" id="{9CB3772F-74AD-4573-A85B-24C350BFD3F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5" name="正方形/長方形 514">
          <a:extLst>
            <a:ext uri="{FF2B5EF4-FFF2-40B4-BE49-F238E27FC236}">
              <a16:creationId xmlns:a16="http://schemas.microsoft.com/office/drawing/2014/main" id="{E6716E2E-08EA-4770-A10C-7A296C561E6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6" name="正方形/長方形 515">
          <a:extLst>
            <a:ext uri="{FF2B5EF4-FFF2-40B4-BE49-F238E27FC236}">
              <a16:creationId xmlns:a16="http://schemas.microsoft.com/office/drawing/2014/main" id="{586EB516-44BA-4DB9-B425-EDB5C81A439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7" name="正方形/長方形 516">
          <a:extLst>
            <a:ext uri="{FF2B5EF4-FFF2-40B4-BE49-F238E27FC236}">
              <a16:creationId xmlns:a16="http://schemas.microsoft.com/office/drawing/2014/main" id="{38252C80-41CB-4CA6-BC5C-B9482784DCC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8" name="正方形/長方形 517">
          <a:extLst>
            <a:ext uri="{FF2B5EF4-FFF2-40B4-BE49-F238E27FC236}">
              <a16:creationId xmlns:a16="http://schemas.microsoft.com/office/drawing/2014/main" id="{27E96036-52E5-43C2-B2DE-787F828F2D7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9" name="正方形/長方形 518">
          <a:extLst>
            <a:ext uri="{FF2B5EF4-FFF2-40B4-BE49-F238E27FC236}">
              <a16:creationId xmlns:a16="http://schemas.microsoft.com/office/drawing/2014/main" id="{9012CE6A-E174-4D8D-914B-18074EB38D0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0" name="正方形/長方形 519">
          <a:extLst>
            <a:ext uri="{FF2B5EF4-FFF2-40B4-BE49-F238E27FC236}">
              <a16:creationId xmlns:a16="http://schemas.microsoft.com/office/drawing/2014/main" id="{E603C8DD-17CF-4906-9201-BDC87A8F76D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1" name="テキスト ボックス 520">
          <a:extLst>
            <a:ext uri="{FF2B5EF4-FFF2-40B4-BE49-F238E27FC236}">
              <a16:creationId xmlns:a16="http://schemas.microsoft.com/office/drawing/2014/main" id="{69DD923A-AC52-4B50-8600-F007AC51E79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2" name="直線コネクタ 521">
          <a:extLst>
            <a:ext uri="{FF2B5EF4-FFF2-40B4-BE49-F238E27FC236}">
              <a16:creationId xmlns:a16="http://schemas.microsoft.com/office/drawing/2014/main" id="{B4B1A910-5E18-4359-8D49-D7B629622F6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3" name="直線コネクタ 522">
          <a:extLst>
            <a:ext uri="{FF2B5EF4-FFF2-40B4-BE49-F238E27FC236}">
              <a16:creationId xmlns:a16="http://schemas.microsoft.com/office/drawing/2014/main" id="{34C16A38-F89E-44EC-A1B9-BA3D36F11A9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3D83CB3F-D5EB-4330-9509-FCC5E26865A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5" name="直線コネクタ 524">
          <a:extLst>
            <a:ext uri="{FF2B5EF4-FFF2-40B4-BE49-F238E27FC236}">
              <a16:creationId xmlns:a16="http://schemas.microsoft.com/office/drawing/2014/main" id="{E5AD4E3D-3A41-4D49-989C-CD771011C4D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6" name="テキスト ボックス 525">
          <a:extLst>
            <a:ext uri="{FF2B5EF4-FFF2-40B4-BE49-F238E27FC236}">
              <a16:creationId xmlns:a16="http://schemas.microsoft.com/office/drawing/2014/main" id="{536C442A-78E0-4A7F-9DBC-FC2F13F3909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7" name="直線コネクタ 526">
          <a:extLst>
            <a:ext uri="{FF2B5EF4-FFF2-40B4-BE49-F238E27FC236}">
              <a16:creationId xmlns:a16="http://schemas.microsoft.com/office/drawing/2014/main" id="{EE498D68-C96D-4373-B874-E8D49B4A92E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28" name="テキスト ボックス 527">
          <a:extLst>
            <a:ext uri="{FF2B5EF4-FFF2-40B4-BE49-F238E27FC236}">
              <a16:creationId xmlns:a16="http://schemas.microsoft.com/office/drawing/2014/main" id="{34426269-D4B5-4BC1-A721-8F4DB513E16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9" name="直線コネクタ 528">
          <a:extLst>
            <a:ext uri="{FF2B5EF4-FFF2-40B4-BE49-F238E27FC236}">
              <a16:creationId xmlns:a16="http://schemas.microsoft.com/office/drawing/2014/main" id="{ACADC4C8-DD16-4445-947E-6AD5E13FC2A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30" name="テキスト ボックス 529">
          <a:extLst>
            <a:ext uri="{FF2B5EF4-FFF2-40B4-BE49-F238E27FC236}">
              <a16:creationId xmlns:a16="http://schemas.microsoft.com/office/drawing/2014/main" id="{E2778334-B2F1-4BA7-A5BB-EC641BCE6B2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1" name="直線コネクタ 530">
          <a:extLst>
            <a:ext uri="{FF2B5EF4-FFF2-40B4-BE49-F238E27FC236}">
              <a16:creationId xmlns:a16="http://schemas.microsoft.com/office/drawing/2014/main" id="{2A661184-6E7E-4E09-AC7F-CE8B3589410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32" name="テキスト ボックス 531">
          <a:extLst>
            <a:ext uri="{FF2B5EF4-FFF2-40B4-BE49-F238E27FC236}">
              <a16:creationId xmlns:a16="http://schemas.microsoft.com/office/drawing/2014/main" id="{11C81C36-F69E-49FC-8243-EC2EE0121DA1}"/>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3" name="直線コネクタ 532">
          <a:extLst>
            <a:ext uri="{FF2B5EF4-FFF2-40B4-BE49-F238E27FC236}">
              <a16:creationId xmlns:a16="http://schemas.microsoft.com/office/drawing/2014/main" id="{12A04793-3B5D-4D09-A4F3-2F503A4EA46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34" name="テキスト ボックス 533">
          <a:extLst>
            <a:ext uri="{FF2B5EF4-FFF2-40B4-BE49-F238E27FC236}">
              <a16:creationId xmlns:a16="http://schemas.microsoft.com/office/drawing/2014/main" id="{4BC1C03B-EA45-4D41-BC03-D83B2079F85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5" name="【学校施設】&#10;一人当たり面積グラフ枠">
          <a:extLst>
            <a:ext uri="{FF2B5EF4-FFF2-40B4-BE49-F238E27FC236}">
              <a16:creationId xmlns:a16="http://schemas.microsoft.com/office/drawing/2014/main" id="{7BFB5DF3-E031-428C-B8E7-A659194DEE0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536" name="直線コネクタ 535">
          <a:extLst>
            <a:ext uri="{FF2B5EF4-FFF2-40B4-BE49-F238E27FC236}">
              <a16:creationId xmlns:a16="http://schemas.microsoft.com/office/drawing/2014/main" id="{0490ABE5-9378-47FC-B93C-589E2FF35480}"/>
            </a:ext>
          </a:extLst>
        </xdr:cNvPr>
        <xdr:cNvCxnSpPr/>
      </xdr:nvCxnSpPr>
      <xdr:spPr>
        <a:xfrm flipV="1">
          <a:off x="22160864" y="9628404"/>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37" name="【学校施設】&#10;一人当たり面積最小値テキスト">
          <a:extLst>
            <a:ext uri="{FF2B5EF4-FFF2-40B4-BE49-F238E27FC236}">
              <a16:creationId xmlns:a16="http://schemas.microsoft.com/office/drawing/2014/main" id="{7EEF130C-DE3D-4C3A-8D5D-AA9F0E732D9A}"/>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38" name="直線コネクタ 537">
          <a:extLst>
            <a:ext uri="{FF2B5EF4-FFF2-40B4-BE49-F238E27FC236}">
              <a16:creationId xmlns:a16="http://schemas.microsoft.com/office/drawing/2014/main" id="{728148BE-BDF0-44F8-999E-42CFCCCEF93D}"/>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539" name="【学校施設】&#10;一人当たり面積最大値テキスト">
          <a:extLst>
            <a:ext uri="{FF2B5EF4-FFF2-40B4-BE49-F238E27FC236}">
              <a16:creationId xmlns:a16="http://schemas.microsoft.com/office/drawing/2014/main" id="{191C5F24-CB95-4FB2-B8E1-76D5FE8596C5}"/>
            </a:ext>
          </a:extLst>
        </xdr:cNvPr>
        <xdr:cNvSpPr txBox="1"/>
      </xdr:nvSpPr>
      <xdr:spPr>
        <a:xfrm>
          <a:off x="22199600" y="94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540" name="直線コネクタ 539">
          <a:extLst>
            <a:ext uri="{FF2B5EF4-FFF2-40B4-BE49-F238E27FC236}">
              <a16:creationId xmlns:a16="http://schemas.microsoft.com/office/drawing/2014/main" id="{82B43AC5-F30A-47E2-87ED-5185F7F4E374}"/>
            </a:ext>
          </a:extLst>
        </xdr:cNvPr>
        <xdr:cNvCxnSpPr/>
      </xdr:nvCxnSpPr>
      <xdr:spPr>
        <a:xfrm>
          <a:off x="22072600" y="962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47565</xdr:rowOff>
    </xdr:from>
    <xdr:ext cx="469744" cy="259045"/>
    <xdr:sp macro="" textlink="">
      <xdr:nvSpPr>
        <xdr:cNvPr id="541" name="【学校施設】&#10;一人当たり面積平均値テキスト">
          <a:extLst>
            <a:ext uri="{FF2B5EF4-FFF2-40B4-BE49-F238E27FC236}">
              <a16:creationId xmlns:a16="http://schemas.microsoft.com/office/drawing/2014/main" id="{9AAFEB13-B5A0-45FE-9040-3EF5E63A234C}"/>
            </a:ext>
          </a:extLst>
        </xdr:cNvPr>
        <xdr:cNvSpPr txBox="1"/>
      </xdr:nvSpPr>
      <xdr:spPr>
        <a:xfrm>
          <a:off x="22199600" y="10677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542" name="フローチャート: 判断 541">
          <a:extLst>
            <a:ext uri="{FF2B5EF4-FFF2-40B4-BE49-F238E27FC236}">
              <a16:creationId xmlns:a16="http://schemas.microsoft.com/office/drawing/2014/main" id="{C1B62BC6-0F12-4489-837C-6680BD06D803}"/>
            </a:ext>
          </a:extLst>
        </xdr:cNvPr>
        <xdr:cNvSpPr/>
      </xdr:nvSpPr>
      <xdr:spPr>
        <a:xfrm>
          <a:off x="22110700" y="1069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543" name="フローチャート: 判断 542">
          <a:extLst>
            <a:ext uri="{FF2B5EF4-FFF2-40B4-BE49-F238E27FC236}">
              <a16:creationId xmlns:a16="http://schemas.microsoft.com/office/drawing/2014/main" id="{2A7A075B-3D17-41FF-BBA9-A5A5094F0067}"/>
            </a:ext>
          </a:extLst>
        </xdr:cNvPr>
        <xdr:cNvSpPr/>
      </xdr:nvSpPr>
      <xdr:spPr>
        <a:xfrm>
          <a:off x="21272500" y="1070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544" name="フローチャート: 判断 543">
          <a:extLst>
            <a:ext uri="{FF2B5EF4-FFF2-40B4-BE49-F238E27FC236}">
              <a16:creationId xmlns:a16="http://schemas.microsoft.com/office/drawing/2014/main" id="{F2B88555-42C1-4009-A0A1-C96A9D9D0744}"/>
            </a:ext>
          </a:extLst>
        </xdr:cNvPr>
        <xdr:cNvSpPr/>
      </xdr:nvSpPr>
      <xdr:spPr>
        <a:xfrm>
          <a:off x="20383500" y="1067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545" name="フローチャート: 判断 544">
          <a:extLst>
            <a:ext uri="{FF2B5EF4-FFF2-40B4-BE49-F238E27FC236}">
              <a16:creationId xmlns:a16="http://schemas.microsoft.com/office/drawing/2014/main" id="{33692D91-9B98-41D6-BD5C-5246045568D9}"/>
            </a:ext>
          </a:extLst>
        </xdr:cNvPr>
        <xdr:cNvSpPr/>
      </xdr:nvSpPr>
      <xdr:spPr>
        <a:xfrm>
          <a:off x="19494500" y="106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79731</xdr:rowOff>
    </xdr:from>
    <xdr:to>
      <xdr:col>98</xdr:col>
      <xdr:colOff>38100</xdr:colOff>
      <xdr:row>63</xdr:row>
      <xdr:rowOff>9881</xdr:rowOff>
    </xdr:to>
    <xdr:sp macro="" textlink="">
      <xdr:nvSpPr>
        <xdr:cNvPr id="546" name="フローチャート: 判断 545">
          <a:extLst>
            <a:ext uri="{FF2B5EF4-FFF2-40B4-BE49-F238E27FC236}">
              <a16:creationId xmlns:a16="http://schemas.microsoft.com/office/drawing/2014/main" id="{B0DDF5AB-D46A-4D6A-9304-7AC60106B38F}"/>
            </a:ext>
          </a:extLst>
        </xdr:cNvPr>
        <xdr:cNvSpPr/>
      </xdr:nvSpPr>
      <xdr:spPr>
        <a:xfrm>
          <a:off x="18605500" y="107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3A1F8BEE-ACCF-48E0-9355-D0911CFF75D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151BD19A-858F-406A-9CA4-055F0389E7F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A763F18E-B289-4E83-8C50-88A77863914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E510BB50-3326-49E5-8B84-013B5373D3E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767FA3B6-9D2A-4B08-94AB-14F968859D0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147854</xdr:rowOff>
    </xdr:from>
    <xdr:to>
      <xdr:col>116</xdr:col>
      <xdr:colOff>114300</xdr:colOff>
      <xdr:row>56</xdr:row>
      <xdr:rowOff>78004</xdr:rowOff>
    </xdr:to>
    <xdr:sp macro="" textlink="">
      <xdr:nvSpPr>
        <xdr:cNvPr id="552" name="楕円 551">
          <a:extLst>
            <a:ext uri="{FF2B5EF4-FFF2-40B4-BE49-F238E27FC236}">
              <a16:creationId xmlns:a16="http://schemas.microsoft.com/office/drawing/2014/main" id="{2EF91B17-0BEC-442C-AD54-AF9BD852E82E}"/>
            </a:ext>
          </a:extLst>
        </xdr:cNvPr>
        <xdr:cNvSpPr/>
      </xdr:nvSpPr>
      <xdr:spPr>
        <a:xfrm>
          <a:off x="22110700" y="957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100881</xdr:rowOff>
    </xdr:from>
    <xdr:ext cx="534377" cy="259045"/>
    <xdr:sp macro="" textlink="">
      <xdr:nvSpPr>
        <xdr:cNvPr id="553" name="【学校施設】&#10;一人当たり面積該当値テキスト">
          <a:extLst>
            <a:ext uri="{FF2B5EF4-FFF2-40B4-BE49-F238E27FC236}">
              <a16:creationId xmlns:a16="http://schemas.microsoft.com/office/drawing/2014/main" id="{9A1975D3-3CA4-4E92-A33E-FA4C4FA9D44D}"/>
            </a:ext>
          </a:extLst>
        </xdr:cNvPr>
        <xdr:cNvSpPr txBox="1"/>
      </xdr:nvSpPr>
      <xdr:spPr>
        <a:xfrm>
          <a:off x="22199600" y="953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39650</xdr:rowOff>
    </xdr:from>
    <xdr:to>
      <xdr:col>112</xdr:col>
      <xdr:colOff>38100</xdr:colOff>
      <xdr:row>56</xdr:row>
      <xdr:rowOff>141250</xdr:rowOff>
    </xdr:to>
    <xdr:sp macro="" textlink="">
      <xdr:nvSpPr>
        <xdr:cNvPr id="554" name="楕円 553">
          <a:extLst>
            <a:ext uri="{FF2B5EF4-FFF2-40B4-BE49-F238E27FC236}">
              <a16:creationId xmlns:a16="http://schemas.microsoft.com/office/drawing/2014/main" id="{58546E3D-5BA8-45C3-942C-9EA82E57C59B}"/>
            </a:ext>
          </a:extLst>
        </xdr:cNvPr>
        <xdr:cNvSpPr/>
      </xdr:nvSpPr>
      <xdr:spPr>
        <a:xfrm>
          <a:off x="21272500" y="964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27204</xdr:rowOff>
    </xdr:from>
    <xdr:to>
      <xdr:col>116</xdr:col>
      <xdr:colOff>63500</xdr:colOff>
      <xdr:row>56</xdr:row>
      <xdr:rowOff>90450</xdr:rowOff>
    </xdr:to>
    <xdr:cxnSp macro="">
      <xdr:nvCxnSpPr>
        <xdr:cNvPr id="555" name="直線コネクタ 554">
          <a:extLst>
            <a:ext uri="{FF2B5EF4-FFF2-40B4-BE49-F238E27FC236}">
              <a16:creationId xmlns:a16="http://schemas.microsoft.com/office/drawing/2014/main" id="{22DAB3F2-34DF-4BA8-9993-73E1C7409C63}"/>
            </a:ext>
          </a:extLst>
        </xdr:cNvPr>
        <xdr:cNvCxnSpPr/>
      </xdr:nvCxnSpPr>
      <xdr:spPr>
        <a:xfrm flipV="1">
          <a:off x="21323300" y="9628404"/>
          <a:ext cx="8382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53746</xdr:rowOff>
    </xdr:from>
    <xdr:to>
      <xdr:col>107</xdr:col>
      <xdr:colOff>101600</xdr:colOff>
      <xdr:row>56</xdr:row>
      <xdr:rowOff>155346</xdr:rowOff>
    </xdr:to>
    <xdr:sp macro="" textlink="">
      <xdr:nvSpPr>
        <xdr:cNvPr id="556" name="楕円 555">
          <a:extLst>
            <a:ext uri="{FF2B5EF4-FFF2-40B4-BE49-F238E27FC236}">
              <a16:creationId xmlns:a16="http://schemas.microsoft.com/office/drawing/2014/main" id="{BE6BBDB9-7E9D-469A-8E07-296C113AB111}"/>
            </a:ext>
          </a:extLst>
        </xdr:cNvPr>
        <xdr:cNvSpPr/>
      </xdr:nvSpPr>
      <xdr:spPr>
        <a:xfrm>
          <a:off x="20383500" y="965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90450</xdr:rowOff>
    </xdr:from>
    <xdr:to>
      <xdr:col>111</xdr:col>
      <xdr:colOff>177800</xdr:colOff>
      <xdr:row>56</xdr:row>
      <xdr:rowOff>104546</xdr:rowOff>
    </xdr:to>
    <xdr:cxnSp macro="">
      <xdr:nvCxnSpPr>
        <xdr:cNvPr id="557" name="直線コネクタ 556">
          <a:extLst>
            <a:ext uri="{FF2B5EF4-FFF2-40B4-BE49-F238E27FC236}">
              <a16:creationId xmlns:a16="http://schemas.microsoft.com/office/drawing/2014/main" id="{50491203-9B95-4956-AD3D-684D38F2B128}"/>
            </a:ext>
          </a:extLst>
        </xdr:cNvPr>
        <xdr:cNvCxnSpPr/>
      </xdr:nvCxnSpPr>
      <xdr:spPr>
        <a:xfrm flipV="1">
          <a:off x="20434300" y="9691650"/>
          <a:ext cx="889000" cy="1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163466</xdr:rowOff>
    </xdr:from>
    <xdr:ext cx="469744" cy="259045"/>
    <xdr:sp macro="" textlink="">
      <xdr:nvSpPr>
        <xdr:cNvPr id="558" name="n_1aveValue【学校施設】&#10;一人当たり面積">
          <a:extLst>
            <a:ext uri="{FF2B5EF4-FFF2-40B4-BE49-F238E27FC236}">
              <a16:creationId xmlns:a16="http://schemas.microsoft.com/office/drawing/2014/main" id="{7CA31E9A-AF42-4DCD-A280-0AFE1FC5222A}"/>
            </a:ext>
          </a:extLst>
        </xdr:cNvPr>
        <xdr:cNvSpPr txBox="1"/>
      </xdr:nvSpPr>
      <xdr:spPr>
        <a:xfrm>
          <a:off x="21075727" y="1079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140149</xdr:rowOff>
    </xdr:from>
    <xdr:ext cx="469744" cy="259045"/>
    <xdr:sp macro="" textlink="">
      <xdr:nvSpPr>
        <xdr:cNvPr id="559" name="n_2aveValue【学校施設】&#10;一人当たり面積">
          <a:extLst>
            <a:ext uri="{FF2B5EF4-FFF2-40B4-BE49-F238E27FC236}">
              <a16:creationId xmlns:a16="http://schemas.microsoft.com/office/drawing/2014/main" id="{D0AFF3C6-D5B3-4D3E-9E71-3B1E56DAEA09}"/>
            </a:ext>
          </a:extLst>
        </xdr:cNvPr>
        <xdr:cNvSpPr txBox="1"/>
      </xdr:nvSpPr>
      <xdr:spPr>
        <a:xfrm>
          <a:off x="20199427" y="1077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4386</xdr:rowOff>
    </xdr:from>
    <xdr:ext cx="469744" cy="259045"/>
    <xdr:sp macro="" textlink="">
      <xdr:nvSpPr>
        <xdr:cNvPr id="560" name="n_3aveValue【学校施設】&#10;一人当たり面積">
          <a:extLst>
            <a:ext uri="{FF2B5EF4-FFF2-40B4-BE49-F238E27FC236}">
              <a16:creationId xmlns:a16="http://schemas.microsoft.com/office/drawing/2014/main" id="{4D3FC9BA-9A90-4B14-9536-56840076B647}"/>
            </a:ext>
          </a:extLst>
        </xdr:cNvPr>
        <xdr:cNvSpPr txBox="1"/>
      </xdr:nvSpPr>
      <xdr:spPr>
        <a:xfrm>
          <a:off x="19310427" y="1046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26408</xdr:rowOff>
    </xdr:from>
    <xdr:ext cx="469744" cy="259045"/>
    <xdr:sp macro="" textlink="">
      <xdr:nvSpPr>
        <xdr:cNvPr id="561" name="n_4aveValue【学校施設】&#10;一人当たり面積">
          <a:extLst>
            <a:ext uri="{FF2B5EF4-FFF2-40B4-BE49-F238E27FC236}">
              <a16:creationId xmlns:a16="http://schemas.microsoft.com/office/drawing/2014/main" id="{12E721BB-8A9B-4257-B2FB-DF2BD4D06C4D}"/>
            </a:ext>
          </a:extLst>
        </xdr:cNvPr>
        <xdr:cNvSpPr txBox="1"/>
      </xdr:nvSpPr>
      <xdr:spPr>
        <a:xfrm>
          <a:off x="18421427" y="1048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54</xdr:row>
      <xdr:rowOff>157777</xdr:rowOff>
    </xdr:from>
    <xdr:ext cx="534377" cy="259045"/>
    <xdr:sp macro="" textlink="">
      <xdr:nvSpPr>
        <xdr:cNvPr id="562" name="n_1mainValue【学校施設】&#10;一人当たり面積">
          <a:extLst>
            <a:ext uri="{FF2B5EF4-FFF2-40B4-BE49-F238E27FC236}">
              <a16:creationId xmlns:a16="http://schemas.microsoft.com/office/drawing/2014/main" id="{64DF2F9C-A22E-4683-B1A3-8ACF8C902340}"/>
            </a:ext>
          </a:extLst>
        </xdr:cNvPr>
        <xdr:cNvSpPr txBox="1"/>
      </xdr:nvSpPr>
      <xdr:spPr>
        <a:xfrm>
          <a:off x="21043411" y="941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55</xdr:row>
      <xdr:rowOff>423</xdr:rowOff>
    </xdr:from>
    <xdr:ext cx="534377" cy="259045"/>
    <xdr:sp macro="" textlink="">
      <xdr:nvSpPr>
        <xdr:cNvPr id="563" name="n_2mainValue【学校施設】&#10;一人当たり面積">
          <a:extLst>
            <a:ext uri="{FF2B5EF4-FFF2-40B4-BE49-F238E27FC236}">
              <a16:creationId xmlns:a16="http://schemas.microsoft.com/office/drawing/2014/main" id="{C27647EE-C97C-4ADD-9C6A-BD5B32B3D501}"/>
            </a:ext>
          </a:extLst>
        </xdr:cNvPr>
        <xdr:cNvSpPr txBox="1"/>
      </xdr:nvSpPr>
      <xdr:spPr>
        <a:xfrm>
          <a:off x="20167111" y="943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4" name="正方形/長方形 563">
          <a:extLst>
            <a:ext uri="{FF2B5EF4-FFF2-40B4-BE49-F238E27FC236}">
              <a16:creationId xmlns:a16="http://schemas.microsoft.com/office/drawing/2014/main" id="{69437A45-9A0A-4ECC-ACC1-69F1CCE0418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5" name="正方形/長方形 564">
          <a:extLst>
            <a:ext uri="{FF2B5EF4-FFF2-40B4-BE49-F238E27FC236}">
              <a16:creationId xmlns:a16="http://schemas.microsoft.com/office/drawing/2014/main" id="{77A7870C-B465-4EBA-8EE2-E20FBA0CD2F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6" name="正方形/長方形 565">
          <a:extLst>
            <a:ext uri="{FF2B5EF4-FFF2-40B4-BE49-F238E27FC236}">
              <a16:creationId xmlns:a16="http://schemas.microsoft.com/office/drawing/2014/main" id="{8ED12F26-93CA-4593-A649-6BE6CDD98FC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7" name="正方形/長方形 566">
          <a:extLst>
            <a:ext uri="{FF2B5EF4-FFF2-40B4-BE49-F238E27FC236}">
              <a16:creationId xmlns:a16="http://schemas.microsoft.com/office/drawing/2014/main" id="{32F4EF55-631A-43A4-919F-4ED0ABDEFDF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8" name="正方形/長方形 567">
          <a:extLst>
            <a:ext uri="{FF2B5EF4-FFF2-40B4-BE49-F238E27FC236}">
              <a16:creationId xmlns:a16="http://schemas.microsoft.com/office/drawing/2014/main" id="{ACC04ECB-6307-48AC-B5E5-AC366A82D91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9" name="正方形/長方形 568">
          <a:extLst>
            <a:ext uri="{FF2B5EF4-FFF2-40B4-BE49-F238E27FC236}">
              <a16:creationId xmlns:a16="http://schemas.microsoft.com/office/drawing/2014/main" id="{DDD5855F-A709-48EF-986A-8B4F99CF32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0" name="正方形/長方形 569">
          <a:extLst>
            <a:ext uri="{FF2B5EF4-FFF2-40B4-BE49-F238E27FC236}">
              <a16:creationId xmlns:a16="http://schemas.microsoft.com/office/drawing/2014/main" id="{69184DC9-45D2-4ADB-B1C9-708CEF00879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1" name="正方形/長方形 570">
          <a:extLst>
            <a:ext uri="{FF2B5EF4-FFF2-40B4-BE49-F238E27FC236}">
              <a16:creationId xmlns:a16="http://schemas.microsoft.com/office/drawing/2014/main" id="{B0BC5934-9D1C-405A-8866-07E0DD20670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a:extLst>
            <a:ext uri="{FF2B5EF4-FFF2-40B4-BE49-F238E27FC236}">
              <a16:creationId xmlns:a16="http://schemas.microsoft.com/office/drawing/2014/main" id="{65B9FD8F-E2EF-4960-86F6-3A4B7D8F382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a:extLst>
            <a:ext uri="{FF2B5EF4-FFF2-40B4-BE49-F238E27FC236}">
              <a16:creationId xmlns:a16="http://schemas.microsoft.com/office/drawing/2014/main" id="{1E842434-B035-403A-B364-BA22FCF010B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a:extLst>
            <a:ext uri="{FF2B5EF4-FFF2-40B4-BE49-F238E27FC236}">
              <a16:creationId xmlns:a16="http://schemas.microsoft.com/office/drawing/2014/main" id="{F73211E7-8BEB-4533-9CA5-8C078F82FD6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a:extLst>
            <a:ext uri="{FF2B5EF4-FFF2-40B4-BE49-F238E27FC236}">
              <a16:creationId xmlns:a16="http://schemas.microsoft.com/office/drawing/2014/main" id="{C3401515-BAB5-4DA2-BC72-AB5DAE77633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a:extLst>
            <a:ext uri="{FF2B5EF4-FFF2-40B4-BE49-F238E27FC236}">
              <a16:creationId xmlns:a16="http://schemas.microsoft.com/office/drawing/2014/main" id="{BFD2B39D-FDBE-4AFA-BD71-8608381293C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a:extLst>
            <a:ext uri="{FF2B5EF4-FFF2-40B4-BE49-F238E27FC236}">
              <a16:creationId xmlns:a16="http://schemas.microsoft.com/office/drawing/2014/main" id="{11754341-CEF2-47A2-8AAD-55F871BAEE8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a:extLst>
            <a:ext uri="{FF2B5EF4-FFF2-40B4-BE49-F238E27FC236}">
              <a16:creationId xmlns:a16="http://schemas.microsoft.com/office/drawing/2014/main" id="{4353AC8C-C9E4-4F38-B66E-78E2F575E6B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a:extLst>
            <a:ext uri="{FF2B5EF4-FFF2-40B4-BE49-F238E27FC236}">
              <a16:creationId xmlns:a16="http://schemas.microsoft.com/office/drawing/2014/main" id="{73E02C91-032B-41A5-9E9B-569E1E5B05B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0" name="正方形/長方形 579">
          <a:extLst>
            <a:ext uri="{FF2B5EF4-FFF2-40B4-BE49-F238E27FC236}">
              <a16:creationId xmlns:a16="http://schemas.microsoft.com/office/drawing/2014/main" id="{1AD962B8-2726-4FA9-81F4-2228944DBED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1" name="正方形/長方形 580">
          <a:extLst>
            <a:ext uri="{FF2B5EF4-FFF2-40B4-BE49-F238E27FC236}">
              <a16:creationId xmlns:a16="http://schemas.microsoft.com/office/drawing/2014/main" id="{38B438C2-AEC0-48AE-A82F-DEF402D86E1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2" name="正方形/長方形 581">
          <a:extLst>
            <a:ext uri="{FF2B5EF4-FFF2-40B4-BE49-F238E27FC236}">
              <a16:creationId xmlns:a16="http://schemas.microsoft.com/office/drawing/2014/main" id="{B5B80854-9B02-4C5C-94A8-EC313CC5286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3" name="正方形/長方形 582">
          <a:extLst>
            <a:ext uri="{FF2B5EF4-FFF2-40B4-BE49-F238E27FC236}">
              <a16:creationId xmlns:a16="http://schemas.microsoft.com/office/drawing/2014/main" id="{758D8BC2-E118-4A0B-9155-749D72DF907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4" name="正方形/長方形 583">
          <a:extLst>
            <a:ext uri="{FF2B5EF4-FFF2-40B4-BE49-F238E27FC236}">
              <a16:creationId xmlns:a16="http://schemas.microsoft.com/office/drawing/2014/main" id="{C8037173-B030-4D09-90BA-CD22C5D3788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5" name="正方形/長方形 584">
          <a:extLst>
            <a:ext uri="{FF2B5EF4-FFF2-40B4-BE49-F238E27FC236}">
              <a16:creationId xmlns:a16="http://schemas.microsoft.com/office/drawing/2014/main" id="{99211525-ED98-43E8-AE20-4F5AD250A4B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6" name="正方形/長方形 585">
          <a:extLst>
            <a:ext uri="{FF2B5EF4-FFF2-40B4-BE49-F238E27FC236}">
              <a16:creationId xmlns:a16="http://schemas.microsoft.com/office/drawing/2014/main" id="{4D75D8FE-087C-4818-AFAE-CD19EAB1429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7" name="正方形/長方形 586">
          <a:extLst>
            <a:ext uri="{FF2B5EF4-FFF2-40B4-BE49-F238E27FC236}">
              <a16:creationId xmlns:a16="http://schemas.microsoft.com/office/drawing/2014/main" id="{CE215219-66B4-4A43-8583-F426ED09439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8" name="テキスト ボックス 587">
          <a:extLst>
            <a:ext uri="{FF2B5EF4-FFF2-40B4-BE49-F238E27FC236}">
              <a16:creationId xmlns:a16="http://schemas.microsoft.com/office/drawing/2014/main" id="{1018A157-BC69-4B85-93E9-5BF5BF1B633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9" name="直線コネクタ 588">
          <a:extLst>
            <a:ext uri="{FF2B5EF4-FFF2-40B4-BE49-F238E27FC236}">
              <a16:creationId xmlns:a16="http://schemas.microsoft.com/office/drawing/2014/main" id="{86EC8BFD-5B55-45D2-ACDA-A10811F23B9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90" name="テキスト ボックス 589">
          <a:extLst>
            <a:ext uri="{FF2B5EF4-FFF2-40B4-BE49-F238E27FC236}">
              <a16:creationId xmlns:a16="http://schemas.microsoft.com/office/drawing/2014/main" id="{37C65524-8F1C-4E17-A691-51C89D18DB2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1" name="直線コネクタ 590">
          <a:extLst>
            <a:ext uri="{FF2B5EF4-FFF2-40B4-BE49-F238E27FC236}">
              <a16:creationId xmlns:a16="http://schemas.microsoft.com/office/drawing/2014/main" id="{68414093-BE90-4AE5-8B1B-75FEB2F0B99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92" name="テキスト ボックス 591">
          <a:extLst>
            <a:ext uri="{FF2B5EF4-FFF2-40B4-BE49-F238E27FC236}">
              <a16:creationId xmlns:a16="http://schemas.microsoft.com/office/drawing/2014/main" id="{97CCAF75-200C-4A97-A74E-8578F08CF8EF}"/>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3" name="直線コネクタ 592">
          <a:extLst>
            <a:ext uri="{FF2B5EF4-FFF2-40B4-BE49-F238E27FC236}">
              <a16:creationId xmlns:a16="http://schemas.microsoft.com/office/drawing/2014/main" id="{00C5D548-EBAE-47AF-8EE0-A1CFF68583E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4" name="テキスト ボックス 593">
          <a:extLst>
            <a:ext uri="{FF2B5EF4-FFF2-40B4-BE49-F238E27FC236}">
              <a16:creationId xmlns:a16="http://schemas.microsoft.com/office/drawing/2014/main" id="{F058371F-26DC-46A1-9A44-C7B0E20000F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5" name="直線コネクタ 594">
          <a:extLst>
            <a:ext uri="{FF2B5EF4-FFF2-40B4-BE49-F238E27FC236}">
              <a16:creationId xmlns:a16="http://schemas.microsoft.com/office/drawing/2014/main" id="{D04A349D-E659-42FA-B4BD-2DA5A68685B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6" name="テキスト ボックス 595">
          <a:extLst>
            <a:ext uri="{FF2B5EF4-FFF2-40B4-BE49-F238E27FC236}">
              <a16:creationId xmlns:a16="http://schemas.microsoft.com/office/drawing/2014/main" id="{3B7FBDC5-3809-4690-BC40-45BAF7795AC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7" name="直線コネクタ 596">
          <a:extLst>
            <a:ext uri="{FF2B5EF4-FFF2-40B4-BE49-F238E27FC236}">
              <a16:creationId xmlns:a16="http://schemas.microsoft.com/office/drawing/2014/main" id="{15C5575D-8D44-4C8D-A38B-7B65406B7F16}"/>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8" name="テキスト ボックス 597">
          <a:extLst>
            <a:ext uri="{FF2B5EF4-FFF2-40B4-BE49-F238E27FC236}">
              <a16:creationId xmlns:a16="http://schemas.microsoft.com/office/drawing/2014/main" id="{7B62F388-E315-4941-88E3-300631D37B6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9" name="直線コネクタ 598">
          <a:extLst>
            <a:ext uri="{FF2B5EF4-FFF2-40B4-BE49-F238E27FC236}">
              <a16:creationId xmlns:a16="http://schemas.microsoft.com/office/drawing/2014/main" id="{1A54E412-2D50-43DB-9A6E-928C9C66948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00" name="テキスト ボックス 599">
          <a:extLst>
            <a:ext uri="{FF2B5EF4-FFF2-40B4-BE49-F238E27FC236}">
              <a16:creationId xmlns:a16="http://schemas.microsoft.com/office/drawing/2014/main" id="{CBC9A79A-4572-4F23-B9C2-2EEFCD0533B6}"/>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1" name="直線コネクタ 600">
          <a:extLst>
            <a:ext uri="{FF2B5EF4-FFF2-40B4-BE49-F238E27FC236}">
              <a16:creationId xmlns:a16="http://schemas.microsoft.com/office/drawing/2014/main" id="{C39B7A00-4A99-4132-AEA8-BE7B12D7E96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02" name="テキスト ボックス 601">
          <a:extLst>
            <a:ext uri="{FF2B5EF4-FFF2-40B4-BE49-F238E27FC236}">
              <a16:creationId xmlns:a16="http://schemas.microsoft.com/office/drawing/2014/main" id="{A6C0E60D-1444-4761-B8ED-BAD3DF6397C5}"/>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3" name="【公民館】&#10;有形固定資産減価償却率グラフ枠">
          <a:extLst>
            <a:ext uri="{FF2B5EF4-FFF2-40B4-BE49-F238E27FC236}">
              <a16:creationId xmlns:a16="http://schemas.microsoft.com/office/drawing/2014/main" id="{5316DB3F-1FC1-4617-A8B3-382AE4A952F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91439</xdr:rowOff>
    </xdr:from>
    <xdr:to>
      <xdr:col>85</xdr:col>
      <xdr:colOff>126364</xdr:colOff>
      <xdr:row>108</xdr:row>
      <xdr:rowOff>152400</xdr:rowOff>
    </xdr:to>
    <xdr:cxnSp macro="">
      <xdr:nvCxnSpPr>
        <xdr:cNvPr id="604" name="直線コネクタ 603">
          <a:extLst>
            <a:ext uri="{FF2B5EF4-FFF2-40B4-BE49-F238E27FC236}">
              <a16:creationId xmlns:a16="http://schemas.microsoft.com/office/drawing/2014/main" id="{571B85FF-9AE7-4269-AC89-C821DA7640C4}"/>
            </a:ext>
          </a:extLst>
        </xdr:cNvPr>
        <xdr:cNvCxnSpPr/>
      </xdr:nvCxnSpPr>
      <xdr:spPr>
        <a:xfrm flipV="1">
          <a:off x="16318864" y="17064989"/>
          <a:ext cx="0" cy="1604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05" name="【公民館】&#10;有形固定資産減価償却率最小値テキスト">
          <a:extLst>
            <a:ext uri="{FF2B5EF4-FFF2-40B4-BE49-F238E27FC236}">
              <a16:creationId xmlns:a16="http://schemas.microsoft.com/office/drawing/2014/main" id="{54C492EB-210E-4855-B1FC-CFBDD9E3AB86}"/>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06" name="直線コネクタ 605">
          <a:extLst>
            <a:ext uri="{FF2B5EF4-FFF2-40B4-BE49-F238E27FC236}">
              <a16:creationId xmlns:a16="http://schemas.microsoft.com/office/drawing/2014/main" id="{0B54618E-6FFC-4F6A-A6DD-58ACB7F2428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38116</xdr:rowOff>
    </xdr:from>
    <xdr:ext cx="405111" cy="259045"/>
    <xdr:sp macro="" textlink="">
      <xdr:nvSpPr>
        <xdr:cNvPr id="607" name="【公民館】&#10;有形固定資産減価償却率最大値テキスト">
          <a:extLst>
            <a:ext uri="{FF2B5EF4-FFF2-40B4-BE49-F238E27FC236}">
              <a16:creationId xmlns:a16="http://schemas.microsoft.com/office/drawing/2014/main" id="{68A36F03-E600-4552-95EE-1D37884ED9DE}"/>
            </a:ext>
          </a:extLst>
        </xdr:cNvPr>
        <xdr:cNvSpPr txBox="1"/>
      </xdr:nvSpPr>
      <xdr:spPr>
        <a:xfrm>
          <a:off x="16357600" y="1684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91439</xdr:rowOff>
    </xdr:from>
    <xdr:to>
      <xdr:col>86</xdr:col>
      <xdr:colOff>25400</xdr:colOff>
      <xdr:row>99</xdr:row>
      <xdr:rowOff>91439</xdr:rowOff>
    </xdr:to>
    <xdr:cxnSp macro="">
      <xdr:nvCxnSpPr>
        <xdr:cNvPr id="608" name="直線コネクタ 607">
          <a:extLst>
            <a:ext uri="{FF2B5EF4-FFF2-40B4-BE49-F238E27FC236}">
              <a16:creationId xmlns:a16="http://schemas.microsoft.com/office/drawing/2014/main" id="{1EA8B0CD-EC5F-49E3-B394-AE609865CBD0}"/>
            </a:ext>
          </a:extLst>
        </xdr:cNvPr>
        <xdr:cNvCxnSpPr/>
      </xdr:nvCxnSpPr>
      <xdr:spPr>
        <a:xfrm>
          <a:off x="16230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135907</xdr:rowOff>
    </xdr:from>
    <xdr:ext cx="405111" cy="259045"/>
    <xdr:sp macro="" textlink="">
      <xdr:nvSpPr>
        <xdr:cNvPr id="609" name="【公民館】&#10;有形固定資産減価償却率平均値テキスト">
          <a:extLst>
            <a:ext uri="{FF2B5EF4-FFF2-40B4-BE49-F238E27FC236}">
              <a16:creationId xmlns:a16="http://schemas.microsoft.com/office/drawing/2014/main" id="{E4CB520C-7E60-4B59-BC64-49AFA87018DF}"/>
            </a:ext>
          </a:extLst>
        </xdr:cNvPr>
        <xdr:cNvSpPr txBox="1"/>
      </xdr:nvSpPr>
      <xdr:spPr>
        <a:xfrm>
          <a:off x="16357600" y="1779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113030</xdr:rowOff>
    </xdr:from>
    <xdr:to>
      <xdr:col>85</xdr:col>
      <xdr:colOff>177800</xdr:colOff>
      <xdr:row>105</xdr:row>
      <xdr:rowOff>43180</xdr:rowOff>
    </xdr:to>
    <xdr:sp macro="" textlink="">
      <xdr:nvSpPr>
        <xdr:cNvPr id="610" name="フローチャート: 判断 609">
          <a:extLst>
            <a:ext uri="{FF2B5EF4-FFF2-40B4-BE49-F238E27FC236}">
              <a16:creationId xmlns:a16="http://schemas.microsoft.com/office/drawing/2014/main" id="{61BF1400-6762-48CE-BD7E-C90A2A84E1EF}"/>
            </a:ext>
          </a:extLst>
        </xdr:cNvPr>
        <xdr:cNvSpPr/>
      </xdr:nvSpPr>
      <xdr:spPr>
        <a:xfrm>
          <a:off x="162687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61595</xdr:rowOff>
    </xdr:from>
    <xdr:to>
      <xdr:col>81</xdr:col>
      <xdr:colOff>101600</xdr:colOff>
      <xdr:row>104</xdr:row>
      <xdr:rowOff>163195</xdr:rowOff>
    </xdr:to>
    <xdr:sp macro="" textlink="">
      <xdr:nvSpPr>
        <xdr:cNvPr id="611" name="フローチャート: 判断 610">
          <a:extLst>
            <a:ext uri="{FF2B5EF4-FFF2-40B4-BE49-F238E27FC236}">
              <a16:creationId xmlns:a16="http://schemas.microsoft.com/office/drawing/2014/main" id="{F7565BDD-6367-4BEE-B142-ACAAB2980A56}"/>
            </a:ext>
          </a:extLst>
        </xdr:cNvPr>
        <xdr:cNvSpPr/>
      </xdr:nvSpPr>
      <xdr:spPr>
        <a:xfrm>
          <a:off x="15430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55880</xdr:rowOff>
    </xdr:from>
    <xdr:to>
      <xdr:col>76</xdr:col>
      <xdr:colOff>165100</xdr:colOff>
      <xdr:row>104</xdr:row>
      <xdr:rowOff>157480</xdr:rowOff>
    </xdr:to>
    <xdr:sp macro="" textlink="">
      <xdr:nvSpPr>
        <xdr:cNvPr id="612" name="フローチャート: 判断 611">
          <a:extLst>
            <a:ext uri="{FF2B5EF4-FFF2-40B4-BE49-F238E27FC236}">
              <a16:creationId xmlns:a16="http://schemas.microsoft.com/office/drawing/2014/main" id="{A7EC1BCE-8C7D-4904-A7D4-FEDF3634E8B7}"/>
            </a:ext>
          </a:extLst>
        </xdr:cNvPr>
        <xdr:cNvSpPr/>
      </xdr:nvSpPr>
      <xdr:spPr>
        <a:xfrm>
          <a:off x="14541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613" name="フローチャート: 判断 612">
          <a:extLst>
            <a:ext uri="{FF2B5EF4-FFF2-40B4-BE49-F238E27FC236}">
              <a16:creationId xmlns:a16="http://schemas.microsoft.com/office/drawing/2014/main" id="{621AC151-95AF-4DBE-B34D-892827F08E2F}"/>
            </a:ext>
          </a:extLst>
        </xdr:cNvPr>
        <xdr:cNvSpPr/>
      </xdr:nvSpPr>
      <xdr:spPr>
        <a:xfrm>
          <a:off x="13652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126364</xdr:rowOff>
    </xdr:from>
    <xdr:to>
      <xdr:col>67</xdr:col>
      <xdr:colOff>101600</xdr:colOff>
      <xdr:row>105</xdr:row>
      <xdr:rowOff>56514</xdr:rowOff>
    </xdr:to>
    <xdr:sp macro="" textlink="">
      <xdr:nvSpPr>
        <xdr:cNvPr id="614" name="フローチャート: 判断 613">
          <a:extLst>
            <a:ext uri="{FF2B5EF4-FFF2-40B4-BE49-F238E27FC236}">
              <a16:creationId xmlns:a16="http://schemas.microsoft.com/office/drawing/2014/main" id="{040C33DE-DCAB-47C9-B0C3-B3B9A0874DE5}"/>
            </a:ext>
          </a:extLst>
        </xdr:cNvPr>
        <xdr:cNvSpPr/>
      </xdr:nvSpPr>
      <xdr:spPr>
        <a:xfrm>
          <a:off x="12763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FA423D55-AB9B-43EF-9F0D-2B16F74FFA3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08C077E2-0E94-4C0D-AC5C-2E6CD016D99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63EC8CB5-9AD0-4E29-A21F-BA1CC02C74F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D6340899-6A5A-4CD4-B4B8-F319F09E582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FE7F8366-08C6-49DE-8CF7-21F8332E4ED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143511</xdr:rowOff>
    </xdr:from>
    <xdr:to>
      <xdr:col>85</xdr:col>
      <xdr:colOff>177800</xdr:colOff>
      <xdr:row>106</xdr:row>
      <xdr:rowOff>73661</xdr:rowOff>
    </xdr:to>
    <xdr:sp macro="" textlink="">
      <xdr:nvSpPr>
        <xdr:cNvPr id="620" name="楕円 619">
          <a:extLst>
            <a:ext uri="{FF2B5EF4-FFF2-40B4-BE49-F238E27FC236}">
              <a16:creationId xmlns:a16="http://schemas.microsoft.com/office/drawing/2014/main" id="{A5375317-BB3D-4CEE-9B29-5FFA909A40CF}"/>
            </a:ext>
          </a:extLst>
        </xdr:cNvPr>
        <xdr:cNvSpPr/>
      </xdr:nvSpPr>
      <xdr:spPr>
        <a:xfrm>
          <a:off x="162687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121938</xdr:rowOff>
    </xdr:from>
    <xdr:ext cx="405111" cy="259045"/>
    <xdr:sp macro="" textlink="">
      <xdr:nvSpPr>
        <xdr:cNvPr id="621" name="【公民館】&#10;有形固定資産減価償却率該当値テキスト">
          <a:extLst>
            <a:ext uri="{FF2B5EF4-FFF2-40B4-BE49-F238E27FC236}">
              <a16:creationId xmlns:a16="http://schemas.microsoft.com/office/drawing/2014/main" id="{0E72792D-1F2B-4BC4-B164-B9D85185E9A5}"/>
            </a:ext>
          </a:extLst>
        </xdr:cNvPr>
        <xdr:cNvSpPr txBox="1"/>
      </xdr:nvSpPr>
      <xdr:spPr>
        <a:xfrm>
          <a:off x="16357600"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97789</xdr:rowOff>
    </xdr:from>
    <xdr:to>
      <xdr:col>81</xdr:col>
      <xdr:colOff>101600</xdr:colOff>
      <xdr:row>106</xdr:row>
      <xdr:rowOff>27939</xdr:rowOff>
    </xdr:to>
    <xdr:sp macro="" textlink="">
      <xdr:nvSpPr>
        <xdr:cNvPr id="622" name="楕円 621">
          <a:extLst>
            <a:ext uri="{FF2B5EF4-FFF2-40B4-BE49-F238E27FC236}">
              <a16:creationId xmlns:a16="http://schemas.microsoft.com/office/drawing/2014/main" id="{52FE0AB4-4161-4729-8548-74907DCF5AA2}"/>
            </a:ext>
          </a:extLst>
        </xdr:cNvPr>
        <xdr:cNvSpPr/>
      </xdr:nvSpPr>
      <xdr:spPr>
        <a:xfrm>
          <a:off x="15430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148589</xdr:rowOff>
    </xdr:from>
    <xdr:to>
      <xdr:col>85</xdr:col>
      <xdr:colOff>127000</xdr:colOff>
      <xdr:row>106</xdr:row>
      <xdr:rowOff>22861</xdr:rowOff>
    </xdr:to>
    <xdr:cxnSp macro="">
      <xdr:nvCxnSpPr>
        <xdr:cNvPr id="623" name="直線コネクタ 622">
          <a:extLst>
            <a:ext uri="{FF2B5EF4-FFF2-40B4-BE49-F238E27FC236}">
              <a16:creationId xmlns:a16="http://schemas.microsoft.com/office/drawing/2014/main" id="{0ECC9A54-66EB-412D-AF2B-46C5B81D402C}"/>
            </a:ext>
          </a:extLst>
        </xdr:cNvPr>
        <xdr:cNvCxnSpPr/>
      </xdr:nvCxnSpPr>
      <xdr:spPr>
        <a:xfrm>
          <a:off x="15481300" y="181508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143511</xdr:rowOff>
    </xdr:from>
    <xdr:to>
      <xdr:col>76</xdr:col>
      <xdr:colOff>165100</xdr:colOff>
      <xdr:row>105</xdr:row>
      <xdr:rowOff>73661</xdr:rowOff>
    </xdr:to>
    <xdr:sp macro="" textlink="">
      <xdr:nvSpPr>
        <xdr:cNvPr id="624" name="楕円 623">
          <a:extLst>
            <a:ext uri="{FF2B5EF4-FFF2-40B4-BE49-F238E27FC236}">
              <a16:creationId xmlns:a16="http://schemas.microsoft.com/office/drawing/2014/main" id="{8BA52885-EA7A-43E0-9A50-AA1D65B7C0C9}"/>
            </a:ext>
          </a:extLst>
        </xdr:cNvPr>
        <xdr:cNvSpPr/>
      </xdr:nvSpPr>
      <xdr:spPr>
        <a:xfrm>
          <a:off x="14541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22861</xdr:rowOff>
    </xdr:from>
    <xdr:to>
      <xdr:col>81</xdr:col>
      <xdr:colOff>50800</xdr:colOff>
      <xdr:row>105</xdr:row>
      <xdr:rowOff>148589</xdr:rowOff>
    </xdr:to>
    <xdr:cxnSp macro="">
      <xdr:nvCxnSpPr>
        <xdr:cNvPr id="625" name="直線コネクタ 624">
          <a:extLst>
            <a:ext uri="{FF2B5EF4-FFF2-40B4-BE49-F238E27FC236}">
              <a16:creationId xmlns:a16="http://schemas.microsoft.com/office/drawing/2014/main" id="{C9396CD3-C6E3-4919-81B5-142E0FD4E5EF}"/>
            </a:ext>
          </a:extLst>
        </xdr:cNvPr>
        <xdr:cNvCxnSpPr/>
      </xdr:nvCxnSpPr>
      <xdr:spPr>
        <a:xfrm>
          <a:off x="14592300" y="1802511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8272</xdr:rowOff>
    </xdr:from>
    <xdr:ext cx="405111" cy="259045"/>
    <xdr:sp macro="" textlink="">
      <xdr:nvSpPr>
        <xdr:cNvPr id="626" name="n_1aveValue【公民館】&#10;有形固定資産減価償却率">
          <a:extLst>
            <a:ext uri="{FF2B5EF4-FFF2-40B4-BE49-F238E27FC236}">
              <a16:creationId xmlns:a16="http://schemas.microsoft.com/office/drawing/2014/main" id="{9CCA6F00-BAF4-4AEB-A653-5691905FE50D}"/>
            </a:ext>
          </a:extLst>
        </xdr:cNvPr>
        <xdr:cNvSpPr txBox="1"/>
      </xdr:nvSpPr>
      <xdr:spPr>
        <a:xfrm>
          <a:off x="152660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2557</xdr:rowOff>
    </xdr:from>
    <xdr:ext cx="405111" cy="259045"/>
    <xdr:sp macro="" textlink="">
      <xdr:nvSpPr>
        <xdr:cNvPr id="627" name="n_2aveValue【公民館】&#10;有形固定資産減価償却率">
          <a:extLst>
            <a:ext uri="{FF2B5EF4-FFF2-40B4-BE49-F238E27FC236}">
              <a16:creationId xmlns:a16="http://schemas.microsoft.com/office/drawing/2014/main" id="{45108D36-57F5-4E14-99EC-7EE44CDAC1A3}"/>
            </a:ext>
          </a:extLst>
        </xdr:cNvPr>
        <xdr:cNvSpPr txBox="1"/>
      </xdr:nvSpPr>
      <xdr:spPr>
        <a:xfrm>
          <a:off x="1438974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19702</xdr:rowOff>
    </xdr:from>
    <xdr:ext cx="405111" cy="259045"/>
    <xdr:sp macro="" textlink="">
      <xdr:nvSpPr>
        <xdr:cNvPr id="628" name="n_3aveValue【公民館】&#10;有形固定資産減価償却率">
          <a:extLst>
            <a:ext uri="{FF2B5EF4-FFF2-40B4-BE49-F238E27FC236}">
              <a16:creationId xmlns:a16="http://schemas.microsoft.com/office/drawing/2014/main" id="{EAD01359-6ED4-4115-BBB6-F5E9F34CD8B4}"/>
            </a:ext>
          </a:extLst>
        </xdr:cNvPr>
        <xdr:cNvSpPr txBox="1"/>
      </xdr:nvSpPr>
      <xdr:spPr>
        <a:xfrm>
          <a:off x="13500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73041</xdr:rowOff>
    </xdr:from>
    <xdr:ext cx="405111" cy="259045"/>
    <xdr:sp macro="" textlink="">
      <xdr:nvSpPr>
        <xdr:cNvPr id="629" name="n_4aveValue【公民館】&#10;有形固定資産減価償却率">
          <a:extLst>
            <a:ext uri="{FF2B5EF4-FFF2-40B4-BE49-F238E27FC236}">
              <a16:creationId xmlns:a16="http://schemas.microsoft.com/office/drawing/2014/main" id="{F85E479C-3872-453A-80AF-35AD5D2485B2}"/>
            </a:ext>
          </a:extLst>
        </xdr:cNvPr>
        <xdr:cNvSpPr txBox="1"/>
      </xdr:nvSpPr>
      <xdr:spPr>
        <a:xfrm>
          <a:off x="12611744" y="177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19066</xdr:rowOff>
    </xdr:from>
    <xdr:ext cx="405111" cy="259045"/>
    <xdr:sp macro="" textlink="">
      <xdr:nvSpPr>
        <xdr:cNvPr id="630" name="n_1mainValue【公民館】&#10;有形固定資産減価償却率">
          <a:extLst>
            <a:ext uri="{FF2B5EF4-FFF2-40B4-BE49-F238E27FC236}">
              <a16:creationId xmlns:a16="http://schemas.microsoft.com/office/drawing/2014/main" id="{B4C14358-8594-426E-92B5-1158E634EE11}"/>
            </a:ext>
          </a:extLst>
        </xdr:cNvPr>
        <xdr:cNvSpPr txBox="1"/>
      </xdr:nvSpPr>
      <xdr:spPr>
        <a:xfrm>
          <a:off x="15266044"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64788</xdr:rowOff>
    </xdr:from>
    <xdr:ext cx="405111" cy="259045"/>
    <xdr:sp macro="" textlink="">
      <xdr:nvSpPr>
        <xdr:cNvPr id="631" name="n_2mainValue【公民館】&#10;有形固定資産減価償却率">
          <a:extLst>
            <a:ext uri="{FF2B5EF4-FFF2-40B4-BE49-F238E27FC236}">
              <a16:creationId xmlns:a16="http://schemas.microsoft.com/office/drawing/2014/main" id="{647CEE34-8C5C-4E15-B60E-E308367D88EB}"/>
            </a:ext>
          </a:extLst>
        </xdr:cNvPr>
        <xdr:cNvSpPr txBox="1"/>
      </xdr:nvSpPr>
      <xdr:spPr>
        <a:xfrm>
          <a:off x="14389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2" name="正方形/長方形 631">
          <a:extLst>
            <a:ext uri="{FF2B5EF4-FFF2-40B4-BE49-F238E27FC236}">
              <a16:creationId xmlns:a16="http://schemas.microsoft.com/office/drawing/2014/main" id="{6DF43875-EC2A-410B-A32F-B95E80B6588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3" name="正方形/長方形 632">
          <a:extLst>
            <a:ext uri="{FF2B5EF4-FFF2-40B4-BE49-F238E27FC236}">
              <a16:creationId xmlns:a16="http://schemas.microsoft.com/office/drawing/2014/main" id="{9B7D42DD-D1F2-41B0-90F7-66281079A94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4" name="正方形/長方形 633">
          <a:extLst>
            <a:ext uri="{FF2B5EF4-FFF2-40B4-BE49-F238E27FC236}">
              <a16:creationId xmlns:a16="http://schemas.microsoft.com/office/drawing/2014/main" id="{B82DA796-AE97-466B-9A68-9A528E8CA38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5" name="正方形/長方形 634">
          <a:extLst>
            <a:ext uri="{FF2B5EF4-FFF2-40B4-BE49-F238E27FC236}">
              <a16:creationId xmlns:a16="http://schemas.microsoft.com/office/drawing/2014/main" id="{DCBC1F3D-3E2C-4AD4-A018-BD941AE5505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6" name="正方形/長方形 635">
          <a:extLst>
            <a:ext uri="{FF2B5EF4-FFF2-40B4-BE49-F238E27FC236}">
              <a16:creationId xmlns:a16="http://schemas.microsoft.com/office/drawing/2014/main" id="{68C6AC4B-B481-453B-B21E-CA7B8180F94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7" name="正方形/長方形 636">
          <a:extLst>
            <a:ext uri="{FF2B5EF4-FFF2-40B4-BE49-F238E27FC236}">
              <a16:creationId xmlns:a16="http://schemas.microsoft.com/office/drawing/2014/main" id="{23018BBF-3006-4B1F-9984-B9A634F16B4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8" name="正方形/長方形 637">
          <a:extLst>
            <a:ext uri="{FF2B5EF4-FFF2-40B4-BE49-F238E27FC236}">
              <a16:creationId xmlns:a16="http://schemas.microsoft.com/office/drawing/2014/main" id="{1585B006-A447-4E2D-9699-E4FC2264726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9" name="正方形/長方形 638">
          <a:extLst>
            <a:ext uri="{FF2B5EF4-FFF2-40B4-BE49-F238E27FC236}">
              <a16:creationId xmlns:a16="http://schemas.microsoft.com/office/drawing/2014/main" id="{F0AF868B-1C93-48C5-840B-71CD1AE3107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0" name="テキスト ボックス 639">
          <a:extLst>
            <a:ext uri="{FF2B5EF4-FFF2-40B4-BE49-F238E27FC236}">
              <a16:creationId xmlns:a16="http://schemas.microsoft.com/office/drawing/2014/main" id="{5E8CBA87-0308-4028-9F1A-34E8ACDA0CD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1" name="直線コネクタ 640">
          <a:extLst>
            <a:ext uri="{FF2B5EF4-FFF2-40B4-BE49-F238E27FC236}">
              <a16:creationId xmlns:a16="http://schemas.microsoft.com/office/drawing/2014/main" id="{CC8B6A00-1B90-4595-918C-401E005CC4C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2" name="直線コネクタ 641">
          <a:extLst>
            <a:ext uri="{FF2B5EF4-FFF2-40B4-BE49-F238E27FC236}">
              <a16:creationId xmlns:a16="http://schemas.microsoft.com/office/drawing/2014/main" id="{3E80DC4A-EFE6-49F5-B9B3-B2D7890A9BF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3" name="テキスト ボックス 642">
          <a:extLst>
            <a:ext uri="{FF2B5EF4-FFF2-40B4-BE49-F238E27FC236}">
              <a16:creationId xmlns:a16="http://schemas.microsoft.com/office/drawing/2014/main" id="{70C5FF9B-64E1-4BDB-A62B-920F6581C90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4" name="直線コネクタ 643">
          <a:extLst>
            <a:ext uri="{FF2B5EF4-FFF2-40B4-BE49-F238E27FC236}">
              <a16:creationId xmlns:a16="http://schemas.microsoft.com/office/drawing/2014/main" id="{DE9CB6BE-C999-40F0-9F87-DB0083A2B6E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5" name="テキスト ボックス 644">
          <a:extLst>
            <a:ext uri="{FF2B5EF4-FFF2-40B4-BE49-F238E27FC236}">
              <a16:creationId xmlns:a16="http://schemas.microsoft.com/office/drawing/2014/main" id="{2C707FC6-CB22-4BF9-816F-8E65AB5849B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6" name="直線コネクタ 645">
          <a:extLst>
            <a:ext uri="{FF2B5EF4-FFF2-40B4-BE49-F238E27FC236}">
              <a16:creationId xmlns:a16="http://schemas.microsoft.com/office/drawing/2014/main" id="{832214AE-0D4F-47B9-B111-198A675CF77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7" name="テキスト ボックス 646">
          <a:extLst>
            <a:ext uri="{FF2B5EF4-FFF2-40B4-BE49-F238E27FC236}">
              <a16:creationId xmlns:a16="http://schemas.microsoft.com/office/drawing/2014/main" id="{9379CE02-6E80-4BA8-81C2-83CD9D3F36E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8" name="直線コネクタ 647">
          <a:extLst>
            <a:ext uri="{FF2B5EF4-FFF2-40B4-BE49-F238E27FC236}">
              <a16:creationId xmlns:a16="http://schemas.microsoft.com/office/drawing/2014/main" id="{99A768BA-9BF1-4CAA-B7FA-AB68431383D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9" name="テキスト ボックス 648">
          <a:extLst>
            <a:ext uri="{FF2B5EF4-FFF2-40B4-BE49-F238E27FC236}">
              <a16:creationId xmlns:a16="http://schemas.microsoft.com/office/drawing/2014/main" id="{BAD731B2-D842-4995-A910-79EFA0104CE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0" name="直線コネクタ 649">
          <a:extLst>
            <a:ext uri="{FF2B5EF4-FFF2-40B4-BE49-F238E27FC236}">
              <a16:creationId xmlns:a16="http://schemas.microsoft.com/office/drawing/2014/main" id="{4D917581-F8CF-4E6E-AE65-3BE6680E7FB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1" name="テキスト ボックス 650">
          <a:extLst>
            <a:ext uri="{FF2B5EF4-FFF2-40B4-BE49-F238E27FC236}">
              <a16:creationId xmlns:a16="http://schemas.microsoft.com/office/drawing/2014/main" id="{3E223EC8-63D5-41C3-9D5B-006936A647E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2" name="直線コネクタ 651">
          <a:extLst>
            <a:ext uri="{FF2B5EF4-FFF2-40B4-BE49-F238E27FC236}">
              <a16:creationId xmlns:a16="http://schemas.microsoft.com/office/drawing/2014/main" id="{57CDECFA-22F2-4547-9F82-6F88395EADD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53" name="テキスト ボックス 652">
          <a:extLst>
            <a:ext uri="{FF2B5EF4-FFF2-40B4-BE49-F238E27FC236}">
              <a16:creationId xmlns:a16="http://schemas.microsoft.com/office/drawing/2014/main" id="{D58C891C-1232-4D5F-9BBA-13DE970AA2D3}"/>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4" name="【公民館】&#10;一人当たり面積グラフ枠">
          <a:extLst>
            <a:ext uri="{FF2B5EF4-FFF2-40B4-BE49-F238E27FC236}">
              <a16:creationId xmlns:a16="http://schemas.microsoft.com/office/drawing/2014/main" id="{CA6A6503-A6B6-4A7E-9E95-64871777F5A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88582</xdr:rowOff>
    </xdr:from>
    <xdr:to>
      <xdr:col>116</xdr:col>
      <xdr:colOff>62864</xdr:colOff>
      <xdr:row>108</xdr:row>
      <xdr:rowOff>117348</xdr:rowOff>
    </xdr:to>
    <xdr:cxnSp macro="">
      <xdr:nvCxnSpPr>
        <xdr:cNvPr id="655" name="直線コネクタ 654">
          <a:extLst>
            <a:ext uri="{FF2B5EF4-FFF2-40B4-BE49-F238E27FC236}">
              <a16:creationId xmlns:a16="http://schemas.microsoft.com/office/drawing/2014/main" id="{DC0DF502-E8AF-4760-A436-8DF577589CD2}"/>
            </a:ext>
          </a:extLst>
        </xdr:cNvPr>
        <xdr:cNvCxnSpPr/>
      </xdr:nvCxnSpPr>
      <xdr:spPr>
        <a:xfrm flipV="1">
          <a:off x="22160864" y="17405032"/>
          <a:ext cx="0" cy="122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121175</xdr:rowOff>
    </xdr:from>
    <xdr:ext cx="469744" cy="259045"/>
    <xdr:sp macro="" textlink="">
      <xdr:nvSpPr>
        <xdr:cNvPr id="656" name="【公民館】&#10;一人当たり面積最小値テキスト">
          <a:extLst>
            <a:ext uri="{FF2B5EF4-FFF2-40B4-BE49-F238E27FC236}">
              <a16:creationId xmlns:a16="http://schemas.microsoft.com/office/drawing/2014/main" id="{B88A0B2D-486E-4E19-BA2E-51C7436E97D8}"/>
            </a:ext>
          </a:extLst>
        </xdr:cNvPr>
        <xdr:cNvSpPr txBox="1"/>
      </xdr:nvSpPr>
      <xdr:spPr>
        <a:xfrm>
          <a:off x="22199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117348</xdr:rowOff>
    </xdr:from>
    <xdr:to>
      <xdr:col>116</xdr:col>
      <xdr:colOff>152400</xdr:colOff>
      <xdr:row>108</xdr:row>
      <xdr:rowOff>117348</xdr:rowOff>
    </xdr:to>
    <xdr:cxnSp macro="">
      <xdr:nvCxnSpPr>
        <xdr:cNvPr id="657" name="直線コネクタ 656">
          <a:extLst>
            <a:ext uri="{FF2B5EF4-FFF2-40B4-BE49-F238E27FC236}">
              <a16:creationId xmlns:a16="http://schemas.microsoft.com/office/drawing/2014/main" id="{53F1A442-E946-4C1C-B554-764D52CF78F5}"/>
            </a:ext>
          </a:extLst>
        </xdr:cNvPr>
        <xdr:cNvCxnSpPr/>
      </xdr:nvCxnSpPr>
      <xdr:spPr>
        <a:xfrm>
          <a:off x="22072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35259</xdr:rowOff>
    </xdr:from>
    <xdr:ext cx="469744" cy="259045"/>
    <xdr:sp macro="" textlink="">
      <xdr:nvSpPr>
        <xdr:cNvPr id="658" name="【公民館】&#10;一人当たり面積最大値テキスト">
          <a:extLst>
            <a:ext uri="{FF2B5EF4-FFF2-40B4-BE49-F238E27FC236}">
              <a16:creationId xmlns:a16="http://schemas.microsoft.com/office/drawing/2014/main" id="{FD9538DF-6CF9-4AB6-96E0-74410985FA8E}"/>
            </a:ext>
          </a:extLst>
        </xdr:cNvPr>
        <xdr:cNvSpPr txBox="1"/>
      </xdr:nvSpPr>
      <xdr:spPr>
        <a:xfrm>
          <a:off x="22199600" y="1718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88582</xdr:rowOff>
    </xdr:from>
    <xdr:to>
      <xdr:col>116</xdr:col>
      <xdr:colOff>152400</xdr:colOff>
      <xdr:row>101</xdr:row>
      <xdr:rowOff>88582</xdr:rowOff>
    </xdr:to>
    <xdr:cxnSp macro="">
      <xdr:nvCxnSpPr>
        <xdr:cNvPr id="659" name="直線コネクタ 658">
          <a:extLst>
            <a:ext uri="{FF2B5EF4-FFF2-40B4-BE49-F238E27FC236}">
              <a16:creationId xmlns:a16="http://schemas.microsoft.com/office/drawing/2014/main" id="{D7299212-DF10-4465-A833-81B46346D024}"/>
            </a:ext>
          </a:extLst>
        </xdr:cNvPr>
        <xdr:cNvCxnSpPr/>
      </xdr:nvCxnSpPr>
      <xdr:spPr>
        <a:xfrm>
          <a:off x="22072600" y="1740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65930</xdr:rowOff>
    </xdr:from>
    <xdr:ext cx="469744" cy="259045"/>
    <xdr:sp macro="" textlink="">
      <xdr:nvSpPr>
        <xdr:cNvPr id="660" name="【公民館】&#10;一人当たり面積平均値テキスト">
          <a:extLst>
            <a:ext uri="{FF2B5EF4-FFF2-40B4-BE49-F238E27FC236}">
              <a16:creationId xmlns:a16="http://schemas.microsoft.com/office/drawing/2014/main" id="{D04D29D7-A05B-46D7-A678-115A41AE71D7}"/>
            </a:ext>
          </a:extLst>
        </xdr:cNvPr>
        <xdr:cNvSpPr txBox="1"/>
      </xdr:nvSpPr>
      <xdr:spPr>
        <a:xfrm>
          <a:off x="22199600" y="18411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87503</xdr:rowOff>
    </xdr:from>
    <xdr:to>
      <xdr:col>116</xdr:col>
      <xdr:colOff>114300</xdr:colOff>
      <xdr:row>108</xdr:row>
      <xdr:rowOff>17653</xdr:rowOff>
    </xdr:to>
    <xdr:sp macro="" textlink="">
      <xdr:nvSpPr>
        <xdr:cNvPr id="661" name="フローチャート: 判断 660">
          <a:extLst>
            <a:ext uri="{FF2B5EF4-FFF2-40B4-BE49-F238E27FC236}">
              <a16:creationId xmlns:a16="http://schemas.microsoft.com/office/drawing/2014/main" id="{B78E1C93-3D8E-43EF-8F03-F168D25398C7}"/>
            </a:ext>
          </a:extLst>
        </xdr:cNvPr>
        <xdr:cNvSpPr/>
      </xdr:nvSpPr>
      <xdr:spPr>
        <a:xfrm>
          <a:off x="22110700" y="1843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95886</xdr:rowOff>
    </xdr:from>
    <xdr:to>
      <xdr:col>112</xdr:col>
      <xdr:colOff>38100</xdr:colOff>
      <xdr:row>108</xdr:row>
      <xdr:rowOff>26036</xdr:rowOff>
    </xdr:to>
    <xdr:sp macro="" textlink="">
      <xdr:nvSpPr>
        <xdr:cNvPr id="662" name="フローチャート: 判断 661">
          <a:extLst>
            <a:ext uri="{FF2B5EF4-FFF2-40B4-BE49-F238E27FC236}">
              <a16:creationId xmlns:a16="http://schemas.microsoft.com/office/drawing/2014/main" id="{86A3E16E-247E-4489-88DB-E3B9A0CDEFF2}"/>
            </a:ext>
          </a:extLst>
        </xdr:cNvPr>
        <xdr:cNvSpPr/>
      </xdr:nvSpPr>
      <xdr:spPr>
        <a:xfrm>
          <a:off x="21272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98361</xdr:rowOff>
    </xdr:from>
    <xdr:to>
      <xdr:col>107</xdr:col>
      <xdr:colOff>101600</xdr:colOff>
      <xdr:row>108</xdr:row>
      <xdr:rowOff>28511</xdr:rowOff>
    </xdr:to>
    <xdr:sp macro="" textlink="">
      <xdr:nvSpPr>
        <xdr:cNvPr id="663" name="フローチャート: 判断 662">
          <a:extLst>
            <a:ext uri="{FF2B5EF4-FFF2-40B4-BE49-F238E27FC236}">
              <a16:creationId xmlns:a16="http://schemas.microsoft.com/office/drawing/2014/main" id="{AFA0BB2E-10FC-45BD-8973-4E2FA8C981CB}"/>
            </a:ext>
          </a:extLst>
        </xdr:cNvPr>
        <xdr:cNvSpPr/>
      </xdr:nvSpPr>
      <xdr:spPr>
        <a:xfrm>
          <a:off x="20383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114936</xdr:rowOff>
    </xdr:from>
    <xdr:to>
      <xdr:col>102</xdr:col>
      <xdr:colOff>165100</xdr:colOff>
      <xdr:row>108</xdr:row>
      <xdr:rowOff>45086</xdr:rowOff>
    </xdr:to>
    <xdr:sp macro="" textlink="">
      <xdr:nvSpPr>
        <xdr:cNvPr id="664" name="フローチャート: 判断 663">
          <a:extLst>
            <a:ext uri="{FF2B5EF4-FFF2-40B4-BE49-F238E27FC236}">
              <a16:creationId xmlns:a16="http://schemas.microsoft.com/office/drawing/2014/main" id="{47BA1B1B-6D8F-4486-B894-27C6480DE1CA}"/>
            </a:ext>
          </a:extLst>
        </xdr:cNvPr>
        <xdr:cNvSpPr/>
      </xdr:nvSpPr>
      <xdr:spPr>
        <a:xfrm>
          <a:off x="19494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150177</xdr:rowOff>
    </xdr:from>
    <xdr:to>
      <xdr:col>98</xdr:col>
      <xdr:colOff>38100</xdr:colOff>
      <xdr:row>108</xdr:row>
      <xdr:rowOff>80327</xdr:rowOff>
    </xdr:to>
    <xdr:sp macro="" textlink="">
      <xdr:nvSpPr>
        <xdr:cNvPr id="665" name="フローチャート: 判断 664">
          <a:extLst>
            <a:ext uri="{FF2B5EF4-FFF2-40B4-BE49-F238E27FC236}">
              <a16:creationId xmlns:a16="http://schemas.microsoft.com/office/drawing/2014/main" id="{8FE3EBF9-EA7F-4CE3-9AEA-28E500BD16F1}"/>
            </a:ext>
          </a:extLst>
        </xdr:cNvPr>
        <xdr:cNvSpPr/>
      </xdr:nvSpPr>
      <xdr:spPr>
        <a:xfrm>
          <a:off x="18605500" y="1849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4C55CCFB-998E-41B6-A56C-B3F66E4E7CC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1C21F3BB-57B5-4AEC-992F-E9A8DC8AB23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C726CF11-7A2F-4ECB-A436-3309C70D0FA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07528FBB-3F48-4D7D-98D4-471B67594D2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915FC6C5-E7B3-4F11-8F85-471C25CF734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124461</xdr:rowOff>
    </xdr:from>
    <xdr:to>
      <xdr:col>116</xdr:col>
      <xdr:colOff>114300</xdr:colOff>
      <xdr:row>105</xdr:row>
      <xdr:rowOff>54611</xdr:rowOff>
    </xdr:to>
    <xdr:sp macro="" textlink="">
      <xdr:nvSpPr>
        <xdr:cNvPr id="671" name="楕円 670">
          <a:extLst>
            <a:ext uri="{FF2B5EF4-FFF2-40B4-BE49-F238E27FC236}">
              <a16:creationId xmlns:a16="http://schemas.microsoft.com/office/drawing/2014/main" id="{C088B82C-A7EA-4FFD-86A4-FB28E7397C10}"/>
            </a:ext>
          </a:extLst>
        </xdr:cNvPr>
        <xdr:cNvSpPr/>
      </xdr:nvSpPr>
      <xdr:spPr>
        <a:xfrm>
          <a:off x="221107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147338</xdr:rowOff>
    </xdr:from>
    <xdr:ext cx="469744" cy="259045"/>
    <xdr:sp macro="" textlink="">
      <xdr:nvSpPr>
        <xdr:cNvPr id="672" name="【公民館】&#10;一人当たり面積該当値テキスト">
          <a:extLst>
            <a:ext uri="{FF2B5EF4-FFF2-40B4-BE49-F238E27FC236}">
              <a16:creationId xmlns:a16="http://schemas.microsoft.com/office/drawing/2014/main" id="{C8060E6C-AE8F-4A1F-8ABC-EC6270CD6327}"/>
            </a:ext>
          </a:extLst>
        </xdr:cNvPr>
        <xdr:cNvSpPr txBox="1"/>
      </xdr:nvSpPr>
      <xdr:spPr>
        <a:xfrm>
          <a:off x="22199600"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153988</xdr:rowOff>
    </xdr:from>
    <xdr:to>
      <xdr:col>112</xdr:col>
      <xdr:colOff>38100</xdr:colOff>
      <xdr:row>105</xdr:row>
      <xdr:rowOff>84138</xdr:rowOff>
    </xdr:to>
    <xdr:sp macro="" textlink="">
      <xdr:nvSpPr>
        <xdr:cNvPr id="673" name="楕円 672">
          <a:extLst>
            <a:ext uri="{FF2B5EF4-FFF2-40B4-BE49-F238E27FC236}">
              <a16:creationId xmlns:a16="http://schemas.microsoft.com/office/drawing/2014/main" id="{386EAE59-BD5B-49F5-A1DB-0A06F2A81D1E}"/>
            </a:ext>
          </a:extLst>
        </xdr:cNvPr>
        <xdr:cNvSpPr/>
      </xdr:nvSpPr>
      <xdr:spPr>
        <a:xfrm>
          <a:off x="21272500" y="1798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3811</xdr:rowOff>
    </xdr:from>
    <xdr:to>
      <xdr:col>116</xdr:col>
      <xdr:colOff>63500</xdr:colOff>
      <xdr:row>105</xdr:row>
      <xdr:rowOff>33338</xdr:rowOff>
    </xdr:to>
    <xdr:cxnSp macro="">
      <xdr:nvCxnSpPr>
        <xdr:cNvPr id="674" name="直線コネクタ 673">
          <a:extLst>
            <a:ext uri="{FF2B5EF4-FFF2-40B4-BE49-F238E27FC236}">
              <a16:creationId xmlns:a16="http://schemas.microsoft.com/office/drawing/2014/main" id="{CA184B7B-8E62-40EA-B404-B66D0919C18D}"/>
            </a:ext>
          </a:extLst>
        </xdr:cNvPr>
        <xdr:cNvCxnSpPr/>
      </xdr:nvCxnSpPr>
      <xdr:spPr>
        <a:xfrm flipV="1">
          <a:off x="21323300" y="18006061"/>
          <a:ext cx="83820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160465</xdr:rowOff>
    </xdr:from>
    <xdr:to>
      <xdr:col>107</xdr:col>
      <xdr:colOff>101600</xdr:colOff>
      <xdr:row>105</xdr:row>
      <xdr:rowOff>90615</xdr:rowOff>
    </xdr:to>
    <xdr:sp macro="" textlink="">
      <xdr:nvSpPr>
        <xdr:cNvPr id="675" name="楕円 674">
          <a:extLst>
            <a:ext uri="{FF2B5EF4-FFF2-40B4-BE49-F238E27FC236}">
              <a16:creationId xmlns:a16="http://schemas.microsoft.com/office/drawing/2014/main" id="{912C60F1-F7E1-457A-88BD-1712343632B8}"/>
            </a:ext>
          </a:extLst>
        </xdr:cNvPr>
        <xdr:cNvSpPr/>
      </xdr:nvSpPr>
      <xdr:spPr>
        <a:xfrm>
          <a:off x="20383500" y="1799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33338</xdr:rowOff>
    </xdr:from>
    <xdr:to>
      <xdr:col>111</xdr:col>
      <xdr:colOff>177800</xdr:colOff>
      <xdr:row>105</xdr:row>
      <xdr:rowOff>39815</xdr:rowOff>
    </xdr:to>
    <xdr:cxnSp macro="">
      <xdr:nvCxnSpPr>
        <xdr:cNvPr id="676" name="直線コネクタ 675">
          <a:extLst>
            <a:ext uri="{FF2B5EF4-FFF2-40B4-BE49-F238E27FC236}">
              <a16:creationId xmlns:a16="http://schemas.microsoft.com/office/drawing/2014/main" id="{CC978642-8C10-4364-B3ED-817B6B303B76}"/>
            </a:ext>
          </a:extLst>
        </xdr:cNvPr>
        <xdr:cNvCxnSpPr/>
      </xdr:nvCxnSpPr>
      <xdr:spPr>
        <a:xfrm flipV="1">
          <a:off x="20434300" y="18035588"/>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17163</xdr:rowOff>
    </xdr:from>
    <xdr:ext cx="469744" cy="259045"/>
    <xdr:sp macro="" textlink="">
      <xdr:nvSpPr>
        <xdr:cNvPr id="677" name="n_1aveValue【公民館】&#10;一人当たり面積">
          <a:extLst>
            <a:ext uri="{FF2B5EF4-FFF2-40B4-BE49-F238E27FC236}">
              <a16:creationId xmlns:a16="http://schemas.microsoft.com/office/drawing/2014/main" id="{83A4C189-C778-44DE-A7B8-764D5E5E695E}"/>
            </a:ext>
          </a:extLst>
        </xdr:cNvPr>
        <xdr:cNvSpPr txBox="1"/>
      </xdr:nvSpPr>
      <xdr:spPr>
        <a:xfrm>
          <a:off x="210757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19638</xdr:rowOff>
    </xdr:from>
    <xdr:ext cx="469744" cy="259045"/>
    <xdr:sp macro="" textlink="">
      <xdr:nvSpPr>
        <xdr:cNvPr id="678" name="n_2aveValue【公民館】&#10;一人当たり面積">
          <a:extLst>
            <a:ext uri="{FF2B5EF4-FFF2-40B4-BE49-F238E27FC236}">
              <a16:creationId xmlns:a16="http://schemas.microsoft.com/office/drawing/2014/main" id="{7DD9BE57-149B-4914-B92F-3247585B6ED7}"/>
            </a:ext>
          </a:extLst>
        </xdr:cNvPr>
        <xdr:cNvSpPr txBox="1"/>
      </xdr:nvSpPr>
      <xdr:spPr>
        <a:xfrm>
          <a:off x="20199427" y="18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61613</xdr:rowOff>
    </xdr:from>
    <xdr:ext cx="469744" cy="259045"/>
    <xdr:sp macro="" textlink="">
      <xdr:nvSpPr>
        <xdr:cNvPr id="679" name="n_3aveValue【公民館】&#10;一人当たり面積">
          <a:extLst>
            <a:ext uri="{FF2B5EF4-FFF2-40B4-BE49-F238E27FC236}">
              <a16:creationId xmlns:a16="http://schemas.microsoft.com/office/drawing/2014/main" id="{3EE64EF6-F765-4423-AF7E-C0A1400FEBC1}"/>
            </a:ext>
          </a:extLst>
        </xdr:cNvPr>
        <xdr:cNvSpPr txBox="1"/>
      </xdr:nvSpPr>
      <xdr:spPr>
        <a:xfrm>
          <a:off x="19310427" y="1823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96854</xdr:rowOff>
    </xdr:from>
    <xdr:ext cx="469744" cy="259045"/>
    <xdr:sp macro="" textlink="">
      <xdr:nvSpPr>
        <xdr:cNvPr id="680" name="n_4aveValue【公民館】&#10;一人当たり面積">
          <a:extLst>
            <a:ext uri="{FF2B5EF4-FFF2-40B4-BE49-F238E27FC236}">
              <a16:creationId xmlns:a16="http://schemas.microsoft.com/office/drawing/2014/main" id="{6866E0DC-C7AF-48CB-BDCE-095ADD223584}"/>
            </a:ext>
          </a:extLst>
        </xdr:cNvPr>
        <xdr:cNvSpPr txBox="1"/>
      </xdr:nvSpPr>
      <xdr:spPr>
        <a:xfrm>
          <a:off x="18421427" y="1827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100665</xdr:rowOff>
    </xdr:from>
    <xdr:ext cx="469744" cy="259045"/>
    <xdr:sp macro="" textlink="">
      <xdr:nvSpPr>
        <xdr:cNvPr id="681" name="n_1mainValue【公民館】&#10;一人当たり面積">
          <a:extLst>
            <a:ext uri="{FF2B5EF4-FFF2-40B4-BE49-F238E27FC236}">
              <a16:creationId xmlns:a16="http://schemas.microsoft.com/office/drawing/2014/main" id="{C4493ACF-2126-4847-8530-238F31DC5E76}"/>
            </a:ext>
          </a:extLst>
        </xdr:cNvPr>
        <xdr:cNvSpPr txBox="1"/>
      </xdr:nvSpPr>
      <xdr:spPr>
        <a:xfrm>
          <a:off x="21075727" y="1776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107142</xdr:rowOff>
    </xdr:from>
    <xdr:ext cx="469744" cy="259045"/>
    <xdr:sp macro="" textlink="">
      <xdr:nvSpPr>
        <xdr:cNvPr id="682" name="n_2mainValue【公民館】&#10;一人当たり面積">
          <a:extLst>
            <a:ext uri="{FF2B5EF4-FFF2-40B4-BE49-F238E27FC236}">
              <a16:creationId xmlns:a16="http://schemas.microsoft.com/office/drawing/2014/main" id="{2CFA5C79-2F4D-4AA2-8975-F4EE9B4101D5}"/>
            </a:ext>
          </a:extLst>
        </xdr:cNvPr>
        <xdr:cNvSpPr txBox="1"/>
      </xdr:nvSpPr>
      <xdr:spPr>
        <a:xfrm>
          <a:off x="20199427" y="1776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3" name="正方形/長方形 682">
          <a:extLst>
            <a:ext uri="{FF2B5EF4-FFF2-40B4-BE49-F238E27FC236}">
              <a16:creationId xmlns:a16="http://schemas.microsoft.com/office/drawing/2014/main" id="{8841B143-B672-42F8-8DF7-14BA2623DEA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4" name="正方形/長方形 683">
          <a:extLst>
            <a:ext uri="{FF2B5EF4-FFF2-40B4-BE49-F238E27FC236}">
              <a16:creationId xmlns:a16="http://schemas.microsoft.com/office/drawing/2014/main" id="{D651FCB7-31AE-40BD-A46F-9E5F02CB9D4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5" name="テキスト ボックス 684">
          <a:extLst>
            <a:ext uri="{FF2B5EF4-FFF2-40B4-BE49-F238E27FC236}">
              <a16:creationId xmlns:a16="http://schemas.microsoft.com/office/drawing/2014/main" id="{FED3293A-6962-4C04-87DB-CCA79D3BBF4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幼稚園・保育所の有形固定資産減価償却率が１００％となっている。これは、平成９年度建設の幼稚園と保育所が一体化した幼児センターであるが、今のところ大きな修繕はなく、今後においては、個別施設計画に基づいて老朽化対策を取り組んでいく。また、ほとんどの類型において、一人当たりの面積が大きいのは、２０年以上経過した固定資産（建物・インフラ）のものが多く、２０年以上前の人口から約４割減少していることが数値に表れている。今後においては、公共施設等の集約化を図ることが必要とな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701DB94-EE83-46AD-ACAF-DB5B504C559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5ECE6BE-6CBE-40FE-A267-F917B00756D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9EF18A8-DBA2-49C2-B38E-F9FF20C07E5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07ECFC5-830C-4594-9CCE-61495B4EA5A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北海道音威子府村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58D649E-98A0-42CD-84DC-3F415EAC9A3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416184A-2EF0-4520-9EEB-349F1FFC436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FC3753B-2ADB-47A5-9A9A-88612248165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FDF2EE2-AEB2-4237-94C4-E1874904D38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AAD1844-E69E-4BFD-AD44-F64F61D6BF8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0A015BD-664A-469F-B70F-A21046206D9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
728
275.63
2,086,028
1,998,330
87,698
1,291,730
3,216,962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F67346A-B4EF-4DFC-946E-2BB349842CD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679E26D-6F37-4C0E-B382-10032DA2561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8E0521C-1B0B-4398-B25C-3C70DB3D6A6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46B514A-F3AA-4B0B-8162-E02593E8DE8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AFA0C71-55BB-4290-9FAF-7EDBBACF7E0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F1799A0-54C1-4A65-802A-8A88DBA54FB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F09DEB9-2B32-481D-896E-0ADD7AA0C7C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160192B-C4AF-46A9-942F-F250EA46DF0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DE545AD-9000-47FC-ADAD-016C54169C7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02B909F-428F-4D9E-B51A-86CE4C23B4E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82D3FDC-F63A-4A5E-9629-A443DA3F9C2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5F693FD-5C1B-4C85-B380-FDC5C8C924F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BE4B4BD-8C29-4325-9E4C-0BE7DF306D2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003EDD8-0579-4971-8CB6-CC982B7854B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580D3A8-74D4-4A7D-BD3B-9F643974633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E2540DE-F06F-4259-8E6B-CF8FDE25323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79D50A6-5236-4CEA-8B62-447244DF622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9F026E6-8579-43BE-AEEE-F17B2359D02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3D5BE61-646F-40EB-947F-633D69E38A9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4939349-DCF2-4A05-B894-AD9BDC739B8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1437340-59C4-490D-A07F-3DBAE3B1E01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5618D5E-285C-4C0E-9A0E-949A5EDE617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6CCA6D5-3710-4053-8397-524CD9EA3E1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0A3315C-FAB7-4BE6-832A-CF00F112EF3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B00B422-3DC6-4578-AF8E-B00603D9B9A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4947258-B999-4B85-97D9-FDC7F009E7D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49C541C-997C-4084-8618-40AE136CF82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E20E249-A6C3-4B48-9AD0-3D63B4C22B3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018981E-B192-44DB-A4B3-6D56DC91C3B6}"/>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8898B6AC-E51F-45AF-9134-BF6A47E2ACD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C436AC93-5F5A-4F75-AF14-B9812E0C3AC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73E03F0D-5736-4BDD-A9CD-4A9A3391C33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64FF5A1F-F339-4212-9461-06A40D6FB6B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3097C7E6-57AA-4B94-8A4D-D623841D244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BBCEC6A6-23CA-40B5-8FC0-F9041BB7C33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4DBF8A06-2137-4702-BDA8-A6B8282DB6D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2123240D-72E4-4E08-B9F9-5B6DC8961C9C}"/>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73370C42-EF7F-48C0-B558-2D769A21412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3BC0B12E-B286-4B67-AC98-2359E337A92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6F88BB9B-C80B-4A66-86EA-1E993894FC3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5E4C1C83-7FB3-4F61-878C-CAA40E15EF6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8A2DE6D0-13BC-4A2E-B20D-9028BCF273F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FAA45182-0161-476D-920A-55C7EB9A406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BF8C76F0-F253-40C8-B92F-F8ABC6BC47A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59647BF9-D4A0-4DFB-84C7-F02CF4240E7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AEB0F371-5044-40F7-8E98-81AB3F445A0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4F30D500-BE46-42A3-9EC3-50E0AE53524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D6786F16-FAD2-4BCD-B725-80485766DE6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580EFD42-EB1E-4198-95EA-D43CF70B991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5B13BA8C-82F6-4C35-B8F4-CFAC3C44821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58D16508-2FFE-4622-8C25-2404FACCB6E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D0784840-4302-48FA-96AF-3799F8D60E3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53B38AE7-2242-4254-8D48-8166ABC8911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B788B314-BD88-41AC-ABC4-F80300A6A90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A2D83483-9381-46CD-B088-8C91B8F157C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F1C74C4F-78DE-4EC6-9286-0ED457694C6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FE5FBFB7-2C96-4185-831D-1CA153A0225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BD1130C2-C437-40B6-8843-E868467809D7}"/>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BACC79A3-DBE7-4924-8D2A-FD0D48200BF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BB13D6F4-C382-4322-9E40-0EA6AE01AA97}"/>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109304CB-C706-440E-A393-A5DA9CAB141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167640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3B8187AF-5315-489D-AB24-26FEA395E21A}"/>
            </a:ext>
          </a:extLst>
        </xdr:cNvPr>
        <xdr:cNvCxnSpPr/>
      </xdr:nvCxnSpPr>
      <xdr:spPr>
        <a:xfrm flipV="1">
          <a:off x="4634865" y="95973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6F4B86FE-745F-46FD-9DBF-DBD10D7FB3E8}"/>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88E9415A-AF67-4BBC-9A94-7CFBF5BFFADC}"/>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114317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F633F75D-325C-47E5-BAF8-3575D9D5CF7C}"/>
            </a:ext>
          </a:extLst>
        </xdr:cNvPr>
        <xdr:cNvSpPr txBox="1"/>
      </xdr:nvSpPr>
      <xdr:spPr>
        <a:xfrm>
          <a:off x="4673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167640</xdr:rowOff>
    </xdr:from>
    <xdr:to>
      <xdr:col>24</xdr:col>
      <xdr:colOff>152400</xdr:colOff>
      <xdr:row>55</xdr:row>
      <xdr:rowOff>167640</xdr:rowOff>
    </xdr:to>
    <xdr:cxnSp macro="">
      <xdr:nvCxnSpPr>
        <xdr:cNvPr id="77" name="直線コネクタ 76">
          <a:extLst>
            <a:ext uri="{FF2B5EF4-FFF2-40B4-BE49-F238E27FC236}">
              <a16:creationId xmlns:a16="http://schemas.microsoft.com/office/drawing/2014/main" id="{3C4C5AF9-32AA-4438-AA6D-4B0A2698E503}"/>
            </a:ext>
          </a:extLst>
        </xdr:cNvPr>
        <xdr:cNvCxnSpPr/>
      </xdr:nvCxnSpPr>
      <xdr:spPr>
        <a:xfrm>
          <a:off x="4546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164482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195AF32F-71F5-42C5-9BA1-D60A933FC5C2}"/>
            </a:ext>
          </a:extLst>
        </xdr:cNvPr>
        <xdr:cNvSpPr txBox="1"/>
      </xdr:nvSpPr>
      <xdr:spPr>
        <a:xfrm>
          <a:off x="4673600" y="1010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79" name="フローチャート: 判断 78">
          <a:extLst>
            <a:ext uri="{FF2B5EF4-FFF2-40B4-BE49-F238E27FC236}">
              <a16:creationId xmlns:a16="http://schemas.microsoft.com/office/drawing/2014/main" id="{07BD34D1-26A2-4CC9-8C35-1D177EBCE210}"/>
            </a:ext>
          </a:extLst>
        </xdr:cNvPr>
        <xdr:cNvSpPr/>
      </xdr:nvSpPr>
      <xdr:spPr>
        <a:xfrm>
          <a:off x="4584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80" name="フローチャート: 判断 79">
          <a:extLst>
            <a:ext uri="{FF2B5EF4-FFF2-40B4-BE49-F238E27FC236}">
              <a16:creationId xmlns:a16="http://schemas.microsoft.com/office/drawing/2014/main" id="{9B1D9DFF-27F4-4258-BE66-962B86E9B929}"/>
            </a:ext>
          </a:extLst>
        </xdr:cNvPr>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73025</xdr:rowOff>
    </xdr:from>
    <xdr:to>
      <xdr:col>15</xdr:col>
      <xdr:colOff>101600</xdr:colOff>
      <xdr:row>61</xdr:row>
      <xdr:rowOff>3175</xdr:rowOff>
    </xdr:to>
    <xdr:sp macro="" textlink="">
      <xdr:nvSpPr>
        <xdr:cNvPr id="81" name="フローチャート: 判断 80">
          <a:extLst>
            <a:ext uri="{FF2B5EF4-FFF2-40B4-BE49-F238E27FC236}">
              <a16:creationId xmlns:a16="http://schemas.microsoft.com/office/drawing/2014/main" id="{5FE0F38C-35BD-4299-ABB2-1388DC8F8091}"/>
            </a:ext>
          </a:extLst>
        </xdr:cNvPr>
        <xdr:cNvSpPr/>
      </xdr:nvSpPr>
      <xdr:spPr>
        <a:xfrm>
          <a:off x="2857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153035</xdr:rowOff>
    </xdr:from>
    <xdr:to>
      <xdr:col>10</xdr:col>
      <xdr:colOff>165100</xdr:colOff>
      <xdr:row>60</xdr:row>
      <xdr:rowOff>83185</xdr:rowOff>
    </xdr:to>
    <xdr:sp macro="" textlink="">
      <xdr:nvSpPr>
        <xdr:cNvPr id="82" name="フローチャート: 判断 81">
          <a:extLst>
            <a:ext uri="{FF2B5EF4-FFF2-40B4-BE49-F238E27FC236}">
              <a16:creationId xmlns:a16="http://schemas.microsoft.com/office/drawing/2014/main" id="{EB993ECA-01F2-445E-9E8E-49CD3416992E}"/>
            </a:ext>
          </a:extLst>
        </xdr:cNvPr>
        <xdr:cNvSpPr/>
      </xdr:nvSpPr>
      <xdr:spPr>
        <a:xfrm>
          <a:off x="1968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83" name="フローチャート: 判断 82">
          <a:extLst>
            <a:ext uri="{FF2B5EF4-FFF2-40B4-BE49-F238E27FC236}">
              <a16:creationId xmlns:a16="http://schemas.microsoft.com/office/drawing/2014/main" id="{05AA626E-EDA7-454A-9784-73941D221E89}"/>
            </a:ext>
          </a:extLst>
        </xdr:cNvPr>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EAEBCDC1-9675-4D6F-BE82-5CBB9A60A78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CD90FA7-E467-4E6E-9AEC-3D6AD2216FF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CD89590F-41FF-433C-B9BC-CFAEC31ED60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2E043B74-35D8-4349-9449-A1055421D30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369B8BA2-E62A-475F-82BC-590815A75EE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143510</xdr:rowOff>
    </xdr:from>
    <xdr:to>
      <xdr:col>24</xdr:col>
      <xdr:colOff>114300</xdr:colOff>
      <xdr:row>62</xdr:row>
      <xdr:rowOff>73660</xdr:rowOff>
    </xdr:to>
    <xdr:sp macro="" textlink="">
      <xdr:nvSpPr>
        <xdr:cNvPr id="89" name="楕円 88">
          <a:extLst>
            <a:ext uri="{FF2B5EF4-FFF2-40B4-BE49-F238E27FC236}">
              <a16:creationId xmlns:a16="http://schemas.microsoft.com/office/drawing/2014/main" id="{5C4B7A37-B471-4372-A96A-330533988EC1}"/>
            </a:ext>
          </a:extLst>
        </xdr:cNvPr>
        <xdr:cNvSpPr/>
      </xdr:nvSpPr>
      <xdr:spPr>
        <a:xfrm>
          <a:off x="4584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121937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7FCB911B-9A3C-4543-8077-345666C3176B}"/>
            </a:ext>
          </a:extLst>
        </xdr:cNvPr>
        <xdr:cNvSpPr txBox="1"/>
      </xdr:nvSpPr>
      <xdr:spPr>
        <a:xfrm>
          <a:off x="4673600"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101600</xdr:rowOff>
    </xdr:from>
    <xdr:to>
      <xdr:col>20</xdr:col>
      <xdr:colOff>38100</xdr:colOff>
      <xdr:row>62</xdr:row>
      <xdr:rowOff>31750</xdr:rowOff>
    </xdr:to>
    <xdr:sp macro="" textlink="">
      <xdr:nvSpPr>
        <xdr:cNvPr id="91" name="楕円 90">
          <a:extLst>
            <a:ext uri="{FF2B5EF4-FFF2-40B4-BE49-F238E27FC236}">
              <a16:creationId xmlns:a16="http://schemas.microsoft.com/office/drawing/2014/main" id="{76077A03-363F-4F5B-AD71-4DDBCB1FDA04}"/>
            </a:ext>
          </a:extLst>
        </xdr:cNvPr>
        <xdr:cNvSpPr/>
      </xdr:nvSpPr>
      <xdr:spPr>
        <a:xfrm>
          <a:off x="3746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152400</xdr:rowOff>
    </xdr:from>
    <xdr:to>
      <xdr:col>24</xdr:col>
      <xdr:colOff>63500</xdr:colOff>
      <xdr:row>62</xdr:row>
      <xdr:rowOff>22860</xdr:rowOff>
    </xdr:to>
    <xdr:cxnSp macro="">
      <xdr:nvCxnSpPr>
        <xdr:cNvPr id="92" name="直線コネクタ 91">
          <a:extLst>
            <a:ext uri="{FF2B5EF4-FFF2-40B4-BE49-F238E27FC236}">
              <a16:creationId xmlns:a16="http://schemas.microsoft.com/office/drawing/2014/main" id="{71877825-D4B1-4F15-B3D3-187D8396BE81}"/>
            </a:ext>
          </a:extLst>
        </xdr:cNvPr>
        <xdr:cNvCxnSpPr/>
      </xdr:nvCxnSpPr>
      <xdr:spPr>
        <a:xfrm>
          <a:off x="3797300" y="106108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59690</xdr:rowOff>
    </xdr:from>
    <xdr:to>
      <xdr:col>15</xdr:col>
      <xdr:colOff>101600</xdr:colOff>
      <xdr:row>61</xdr:row>
      <xdr:rowOff>161290</xdr:rowOff>
    </xdr:to>
    <xdr:sp macro="" textlink="">
      <xdr:nvSpPr>
        <xdr:cNvPr id="93" name="楕円 92">
          <a:extLst>
            <a:ext uri="{FF2B5EF4-FFF2-40B4-BE49-F238E27FC236}">
              <a16:creationId xmlns:a16="http://schemas.microsoft.com/office/drawing/2014/main" id="{F33F97C4-2EC0-4239-8FDC-429D1E710C92}"/>
            </a:ext>
          </a:extLst>
        </xdr:cNvPr>
        <xdr:cNvSpPr/>
      </xdr:nvSpPr>
      <xdr:spPr>
        <a:xfrm>
          <a:off x="2857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110490</xdr:rowOff>
    </xdr:from>
    <xdr:to>
      <xdr:col>19</xdr:col>
      <xdr:colOff>177800</xdr:colOff>
      <xdr:row>61</xdr:row>
      <xdr:rowOff>152400</xdr:rowOff>
    </xdr:to>
    <xdr:cxnSp macro="">
      <xdr:nvCxnSpPr>
        <xdr:cNvPr id="94" name="直線コネクタ 93">
          <a:extLst>
            <a:ext uri="{FF2B5EF4-FFF2-40B4-BE49-F238E27FC236}">
              <a16:creationId xmlns:a16="http://schemas.microsoft.com/office/drawing/2014/main" id="{9ECAC62A-957F-44DD-9E19-554AC0C9B66F}"/>
            </a:ext>
          </a:extLst>
        </xdr:cNvPr>
        <xdr:cNvCxnSpPr/>
      </xdr:nvCxnSpPr>
      <xdr:spPr>
        <a:xfrm>
          <a:off x="2908300" y="105689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macro="" textlink="">
      <xdr:nvSpPr>
        <xdr:cNvPr id="95" name="n_1aveValue【体育館・プール】&#10;有形固定資産減価償却率">
          <a:extLst>
            <a:ext uri="{FF2B5EF4-FFF2-40B4-BE49-F238E27FC236}">
              <a16:creationId xmlns:a16="http://schemas.microsoft.com/office/drawing/2014/main" id="{C214BD5D-A4D0-4666-B885-72BCC88C36BD}"/>
            </a:ext>
          </a:extLst>
        </xdr:cNvPr>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19702</xdr:rowOff>
    </xdr:from>
    <xdr:ext cx="405111" cy="259045"/>
    <xdr:sp macro="" textlink="">
      <xdr:nvSpPr>
        <xdr:cNvPr id="96" name="n_2aveValue【体育館・プール】&#10;有形固定資産減価償却率">
          <a:extLst>
            <a:ext uri="{FF2B5EF4-FFF2-40B4-BE49-F238E27FC236}">
              <a16:creationId xmlns:a16="http://schemas.microsoft.com/office/drawing/2014/main" id="{8F040449-6F22-4F23-BA06-63BF1C3056D9}"/>
            </a:ext>
          </a:extLst>
        </xdr:cNvPr>
        <xdr:cNvSpPr txBox="1"/>
      </xdr:nvSpPr>
      <xdr:spPr>
        <a:xfrm>
          <a:off x="27057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99712</xdr:rowOff>
    </xdr:from>
    <xdr:ext cx="405111" cy="259045"/>
    <xdr:sp macro="" textlink="">
      <xdr:nvSpPr>
        <xdr:cNvPr id="97" name="n_3aveValue【体育館・プール】&#10;有形固定資産減価償却率">
          <a:extLst>
            <a:ext uri="{FF2B5EF4-FFF2-40B4-BE49-F238E27FC236}">
              <a16:creationId xmlns:a16="http://schemas.microsoft.com/office/drawing/2014/main" id="{67D35668-624C-4BA4-9C6E-9F5A8D16C803}"/>
            </a:ext>
          </a:extLst>
        </xdr:cNvPr>
        <xdr:cNvSpPr txBox="1"/>
      </xdr:nvSpPr>
      <xdr:spPr>
        <a:xfrm>
          <a:off x="1816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98" name="n_4aveValue【体育館・プール】&#10;有形固定資産減価償却率">
          <a:extLst>
            <a:ext uri="{FF2B5EF4-FFF2-40B4-BE49-F238E27FC236}">
              <a16:creationId xmlns:a16="http://schemas.microsoft.com/office/drawing/2014/main" id="{B199387C-FA94-4C26-825B-BD00B91419E1}"/>
            </a:ext>
          </a:extLst>
        </xdr:cNvPr>
        <xdr:cNvSpPr txBox="1"/>
      </xdr:nvSpPr>
      <xdr:spPr>
        <a:xfrm>
          <a:off x="927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22877</xdr:rowOff>
    </xdr:from>
    <xdr:ext cx="405111" cy="259045"/>
    <xdr:sp macro="" textlink="">
      <xdr:nvSpPr>
        <xdr:cNvPr id="99" name="n_1mainValue【体育館・プール】&#10;有形固定資産減価償却率">
          <a:extLst>
            <a:ext uri="{FF2B5EF4-FFF2-40B4-BE49-F238E27FC236}">
              <a16:creationId xmlns:a16="http://schemas.microsoft.com/office/drawing/2014/main" id="{287D9CDD-C8A3-4DF1-A92D-E3C1FD9CBBEA}"/>
            </a:ext>
          </a:extLst>
        </xdr:cNvPr>
        <xdr:cNvSpPr txBox="1"/>
      </xdr:nvSpPr>
      <xdr:spPr>
        <a:xfrm>
          <a:off x="35820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152417</xdr:rowOff>
    </xdr:from>
    <xdr:ext cx="405111" cy="259045"/>
    <xdr:sp macro="" textlink="">
      <xdr:nvSpPr>
        <xdr:cNvPr id="100" name="n_2mainValue【体育館・プール】&#10;有形固定資産減価償却率">
          <a:extLst>
            <a:ext uri="{FF2B5EF4-FFF2-40B4-BE49-F238E27FC236}">
              <a16:creationId xmlns:a16="http://schemas.microsoft.com/office/drawing/2014/main" id="{35F3AF38-165D-48E7-A389-7731A84E2389}"/>
            </a:ext>
          </a:extLst>
        </xdr:cNvPr>
        <xdr:cNvSpPr txBox="1"/>
      </xdr:nvSpPr>
      <xdr:spPr>
        <a:xfrm>
          <a:off x="2705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3AFAB328-F4A5-466D-BB54-92066E16399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BFAE13AE-7FA1-49B3-A886-53EA3569758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12BD50E2-CB41-44D3-8715-35BE40228CA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1A7C5873-38F7-4053-AB70-C954CB9BA59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98ED3C63-2795-4587-B9EF-E0876AF166D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93C0F267-793B-4C4C-807A-1E10F3E8229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734F86D7-AA4B-4FB0-95E0-C584C83AD2B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F5979A0F-2174-48B4-B855-8CF9D281878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A737211B-4185-4D01-9FCD-EA17BEB5361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FFB61F73-CC05-48A4-83E7-1978338B854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a:extLst>
            <a:ext uri="{FF2B5EF4-FFF2-40B4-BE49-F238E27FC236}">
              <a16:creationId xmlns:a16="http://schemas.microsoft.com/office/drawing/2014/main" id="{D0DEC652-7A04-4D47-94DC-AABBD95F0E7A}"/>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a:extLst>
            <a:ext uri="{FF2B5EF4-FFF2-40B4-BE49-F238E27FC236}">
              <a16:creationId xmlns:a16="http://schemas.microsoft.com/office/drawing/2014/main" id="{B6FFF7DC-BB25-43A5-8F60-2074FAF029B4}"/>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a:extLst>
            <a:ext uri="{FF2B5EF4-FFF2-40B4-BE49-F238E27FC236}">
              <a16:creationId xmlns:a16="http://schemas.microsoft.com/office/drawing/2014/main" id="{33F3AA0F-CD7F-497E-80A4-6001849D156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a:extLst>
            <a:ext uri="{FF2B5EF4-FFF2-40B4-BE49-F238E27FC236}">
              <a16:creationId xmlns:a16="http://schemas.microsoft.com/office/drawing/2014/main" id="{CC46A682-D95B-4F98-B082-458059D114FD}"/>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a:extLst>
            <a:ext uri="{FF2B5EF4-FFF2-40B4-BE49-F238E27FC236}">
              <a16:creationId xmlns:a16="http://schemas.microsoft.com/office/drawing/2014/main" id="{167D33D0-6030-4FB6-B706-B323C7BC92A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a:extLst>
            <a:ext uri="{FF2B5EF4-FFF2-40B4-BE49-F238E27FC236}">
              <a16:creationId xmlns:a16="http://schemas.microsoft.com/office/drawing/2014/main" id="{08C186C3-1BBE-49EF-9EDB-C4D5BDCD2168}"/>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a:extLst>
            <a:ext uri="{FF2B5EF4-FFF2-40B4-BE49-F238E27FC236}">
              <a16:creationId xmlns:a16="http://schemas.microsoft.com/office/drawing/2014/main" id="{4FD0452C-821B-470B-AB6A-C286EE142C24}"/>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a:extLst>
            <a:ext uri="{FF2B5EF4-FFF2-40B4-BE49-F238E27FC236}">
              <a16:creationId xmlns:a16="http://schemas.microsoft.com/office/drawing/2014/main" id="{BE822970-8453-477C-8736-2A5FE9E4B4C4}"/>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a:extLst>
            <a:ext uri="{FF2B5EF4-FFF2-40B4-BE49-F238E27FC236}">
              <a16:creationId xmlns:a16="http://schemas.microsoft.com/office/drawing/2014/main" id="{31C6F976-391C-4064-8E1F-3E132673A1F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a:extLst>
            <a:ext uri="{FF2B5EF4-FFF2-40B4-BE49-F238E27FC236}">
              <a16:creationId xmlns:a16="http://schemas.microsoft.com/office/drawing/2014/main" id="{8789DEEB-573A-4CD4-BE52-58F9E25EF9FB}"/>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a:extLst>
            <a:ext uri="{FF2B5EF4-FFF2-40B4-BE49-F238E27FC236}">
              <a16:creationId xmlns:a16="http://schemas.microsoft.com/office/drawing/2014/main" id="{059EDB60-DC47-43EF-9D9B-F92DBC6D565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2" name="テキスト ボックス 121">
          <a:extLst>
            <a:ext uri="{FF2B5EF4-FFF2-40B4-BE49-F238E27FC236}">
              <a16:creationId xmlns:a16="http://schemas.microsoft.com/office/drawing/2014/main" id="{05689837-0709-43DC-B458-AFF68CBCB2C1}"/>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486D0B5F-E347-49DC-B83A-898383AA9F6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a:extLst>
            <a:ext uri="{FF2B5EF4-FFF2-40B4-BE49-F238E27FC236}">
              <a16:creationId xmlns:a16="http://schemas.microsoft.com/office/drawing/2014/main" id="{5D4757FE-F159-42AF-8258-55C730E3A01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2D671E05-C82D-469C-B18C-CB7C25CEA27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80990</xdr:rowOff>
    </xdr:from>
    <xdr:to>
      <xdr:col>54</xdr:col>
      <xdr:colOff>189865</xdr:colOff>
      <xdr:row>64</xdr:row>
      <xdr:rowOff>118545</xdr:rowOff>
    </xdr:to>
    <xdr:cxnSp macro="">
      <xdr:nvCxnSpPr>
        <xdr:cNvPr id="126" name="直線コネクタ 125">
          <a:extLst>
            <a:ext uri="{FF2B5EF4-FFF2-40B4-BE49-F238E27FC236}">
              <a16:creationId xmlns:a16="http://schemas.microsoft.com/office/drawing/2014/main" id="{B4C634E4-DCFE-41CB-9F05-0AEEE70BB894}"/>
            </a:ext>
          </a:extLst>
        </xdr:cNvPr>
        <xdr:cNvCxnSpPr/>
      </xdr:nvCxnSpPr>
      <xdr:spPr>
        <a:xfrm flipV="1">
          <a:off x="10476865" y="968219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122372</xdr:rowOff>
    </xdr:from>
    <xdr:ext cx="469744" cy="259045"/>
    <xdr:sp macro="" textlink="">
      <xdr:nvSpPr>
        <xdr:cNvPr id="127" name="【体育館・プール】&#10;一人当たり面積最小値テキスト">
          <a:extLst>
            <a:ext uri="{FF2B5EF4-FFF2-40B4-BE49-F238E27FC236}">
              <a16:creationId xmlns:a16="http://schemas.microsoft.com/office/drawing/2014/main" id="{A8563E0D-74C7-4E61-87BC-F873270BDF4A}"/>
            </a:ext>
          </a:extLst>
        </xdr:cNvPr>
        <xdr:cNvSpPr txBox="1"/>
      </xdr:nvSpPr>
      <xdr:spPr>
        <a:xfrm>
          <a:off x="10515600" y="1109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118545</xdr:rowOff>
    </xdr:from>
    <xdr:to>
      <xdr:col>55</xdr:col>
      <xdr:colOff>88900</xdr:colOff>
      <xdr:row>64</xdr:row>
      <xdr:rowOff>118545</xdr:rowOff>
    </xdr:to>
    <xdr:cxnSp macro="">
      <xdr:nvCxnSpPr>
        <xdr:cNvPr id="128" name="直線コネクタ 127">
          <a:extLst>
            <a:ext uri="{FF2B5EF4-FFF2-40B4-BE49-F238E27FC236}">
              <a16:creationId xmlns:a16="http://schemas.microsoft.com/office/drawing/2014/main" id="{6D4D8F8C-927C-4965-8772-4EFDA4385158}"/>
            </a:ext>
          </a:extLst>
        </xdr:cNvPr>
        <xdr:cNvCxnSpPr/>
      </xdr:nvCxnSpPr>
      <xdr:spPr>
        <a:xfrm>
          <a:off x="10388600" y="1109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27667</xdr:rowOff>
    </xdr:from>
    <xdr:ext cx="469744" cy="259045"/>
    <xdr:sp macro="" textlink="">
      <xdr:nvSpPr>
        <xdr:cNvPr id="129" name="【体育館・プール】&#10;一人当たり面積最大値テキスト">
          <a:extLst>
            <a:ext uri="{FF2B5EF4-FFF2-40B4-BE49-F238E27FC236}">
              <a16:creationId xmlns:a16="http://schemas.microsoft.com/office/drawing/2014/main" id="{D5332E45-C583-4127-9C95-A3BBD1C57DAE}"/>
            </a:ext>
          </a:extLst>
        </xdr:cNvPr>
        <xdr:cNvSpPr txBox="1"/>
      </xdr:nvSpPr>
      <xdr:spPr>
        <a:xfrm>
          <a:off x="10515600" y="945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80990</xdr:rowOff>
    </xdr:from>
    <xdr:to>
      <xdr:col>55</xdr:col>
      <xdr:colOff>88900</xdr:colOff>
      <xdr:row>56</xdr:row>
      <xdr:rowOff>80990</xdr:rowOff>
    </xdr:to>
    <xdr:cxnSp macro="">
      <xdr:nvCxnSpPr>
        <xdr:cNvPr id="130" name="直線コネクタ 129">
          <a:extLst>
            <a:ext uri="{FF2B5EF4-FFF2-40B4-BE49-F238E27FC236}">
              <a16:creationId xmlns:a16="http://schemas.microsoft.com/office/drawing/2014/main" id="{543214FE-2062-4FF2-AA48-09399624D86F}"/>
            </a:ext>
          </a:extLst>
        </xdr:cNvPr>
        <xdr:cNvCxnSpPr/>
      </xdr:nvCxnSpPr>
      <xdr:spPr>
        <a:xfrm>
          <a:off x="10388600" y="968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25272</xdr:rowOff>
    </xdr:from>
    <xdr:ext cx="469744" cy="259045"/>
    <xdr:sp macro="" textlink="">
      <xdr:nvSpPr>
        <xdr:cNvPr id="131" name="【体育館・プール】&#10;一人当たり面積平均値テキスト">
          <a:extLst>
            <a:ext uri="{FF2B5EF4-FFF2-40B4-BE49-F238E27FC236}">
              <a16:creationId xmlns:a16="http://schemas.microsoft.com/office/drawing/2014/main" id="{63FFCA1B-CD8B-439B-A6D5-4C0364180713}"/>
            </a:ext>
          </a:extLst>
        </xdr:cNvPr>
        <xdr:cNvSpPr txBox="1"/>
      </xdr:nvSpPr>
      <xdr:spPr>
        <a:xfrm>
          <a:off x="10515600" y="10655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46845</xdr:rowOff>
    </xdr:from>
    <xdr:to>
      <xdr:col>55</xdr:col>
      <xdr:colOff>50800</xdr:colOff>
      <xdr:row>62</xdr:row>
      <xdr:rowOff>148445</xdr:rowOff>
    </xdr:to>
    <xdr:sp macro="" textlink="">
      <xdr:nvSpPr>
        <xdr:cNvPr id="132" name="フローチャート: 判断 131">
          <a:extLst>
            <a:ext uri="{FF2B5EF4-FFF2-40B4-BE49-F238E27FC236}">
              <a16:creationId xmlns:a16="http://schemas.microsoft.com/office/drawing/2014/main" id="{CEE24659-CD11-4B42-80C2-C2D02DA5A929}"/>
            </a:ext>
          </a:extLst>
        </xdr:cNvPr>
        <xdr:cNvSpPr/>
      </xdr:nvSpPr>
      <xdr:spPr>
        <a:xfrm>
          <a:off x="10426700" y="106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87993</xdr:rowOff>
    </xdr:from>
    <xdr:to>
      <xdr:col>50</xdr:col>
      <xdr:colOff>165100</xdr:colOff>
      <xdr:row>63</xdr:row>
      <xdr:rowOff>18143</xdr:rowOff>
    </xdr:to>
    <xdr:sp macro="" textlink="">
      <xdr:nvSpPr>
        <xdr:cNvPr id="133" name="フローチャート: 判断 132">
          <a:extLst>
            <a:ext uri="{FF2B5EF4-FFF2-40B4-BE49-F238E27FC236}">
              <a16:creationId xmlns:a16="http://schemas.microsoft.com/office/drawing/2014/main" id="{D78D1AC8-5E9D-4467-9837-60C221C05EB9}"/>
            </a:ext>
          </a:extLst>
        </xdr:cNvPr>
        <xdr:cNvSpPr/>
      </xdr:nvSpPr>
      <xdr:spPr>
        <a:xfrm>
          <a:off x="9588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64480</xdr:rowOff>
    </xdr:from>
    <xdr:to>
      <xdr:col>46</xdr:col>
      <xdr:colOff>38100</xdr:colOff>
      <xdr:row>62</xdr:row>
      <xdr:rowOff>166080</xdr:rowOff>
    </xdr:to>
    <xdr:sp macro="" textlink="">
      <xdr:nvSpPr>
        <xdr:cNvPr id="134" name="フローチャート: 判断 133">
          <a:extLst>
            <a:ext uri="{FF2B5EF4-FFF2-40B4-BE49-F238E27FC236}">
              <a16:creationId xmlns:a16="http://schemas.microsoft.com/office/drawing/2014/main" id="{C618D57C-3F41-4C04-8FFB-928D8948ACC4}"/>
            </a:ext>
          </a:extLst>
        </xdr:cNvPr>
        <xdr:cNvSpPr/>
      </xdr:nvSpPr>
      <xdr:spPr>
        <a:xfrm>
          <a:off x="8699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87993</xdr:rowOff>
    </xdr:from>
    <xdr:to>
      <xdr:col>41</xdr:col>
      <xdr:colOff>101600</xdr:colOff>
      <xdr:row>63</xdr:row>
      <xdr:rowOff>18143</xdr:rowOff>
    </xdr:to>
    <xdr:sp macro="" textlink="">
      <xdr:nvSpPr>
        <xdr:cNvPr id="135" name="フローチャート: 判断 134">
          <a:extLst>
            <a:ext uri="{FF2B5EF4-FFF2-40B4-BE49-F238E27FC236}">
              <a16:creationId xmlns:a16="http://schemas.microsoft.com/office/drawing/2014/main" id="{738C3FE6-0D7B-4596-B899-D3C28EF13FEA}"/>
            </a:ext>
          </a:extLst>
        </xdr:cNvPr>
        <xdr:cNvSpPr/>
      </xdr:nvSpPr>
      <xdr:spPr>
        <a:xfrm>
          <a:off x="7810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161145</xdr:rowOff>
    </xdr:from>
    <xdr:to>
      <xdr:col>36</xdr:col>
      <xdr:colOff>165100</xdr:colOff>
      <xdr:row>63</xdr:row>
      <xdr:rowOff>91295</xdr:rowOff>
    </xdr:to>
    <xdr:sp macro="" textlink="">
      <xdr:nvSpPr>
        <xdr:cNvPr id="136" name="フローチャート: 判断 135">
          <a:extLst>
            <a:ext uri="{FF2B5EF4-FFF2-40B4-BE49-F238E27FC236}">
              <a16:creationId xmlns:a16="http://schemas.microsoft.com/office/drawing/2014/main" id="{5726A269-A004-4566-AEBE-E79C3AE58A76}"/>
            </a:ext>
          </a:extLst>
        </xdr:cNvPr>
        <xdr:cNvSpPr/>
      </xdr:nvSpPr>
      <xdr:spPr>
        <a:xfrm>
          <a:off x="6921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162568D3-0790-4965-B268-78D9528F645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A68991FA-51F5-4FC7-A8E1-C0D870CAD34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54AD4B73-6B67-48CD-AB4E-76A765927F9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F0607A7-06AF-4AC0-9DBD-06499B1EBE3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D19BDC39-056B-4260-B2D9-8515153EFCF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84400</xdr:rowOff>
    </xdr:from>
    <xdr:to>
      <xdr:col>55</xdr:col>
      <xdr:colOff>50800</xdr:colOff>
      <xdr:row>62</xdr:row>
      <xdr:rowOff>14550</xdr:rowOff>
    </xdr:to>
    <xdr:sp macro="" textlink="">
      <xdr:nvSpPr>
        <xdr:cNvPr id="142" name="楕円 141">
          <a:extLst>
            <a:ext uri="{FF2B5EF4-FFF2-40B4-BE49-F238E27FC236}">
              <a16:creationId xmlns:a16="http://schemas.microsoft.com/office/drawing/2014/main" id="{86E19E22-6F74-49AD-A777-689C05D97E5C}"/>
            </a:ext>
          </a:extLst>
        </xdr:cNvPr>
        <xdr:cNvSpPr/>
      </xdr:nvSpPr>
      <xdr:spPr>
        <a:xfrm>
          <a:off x="10426700" y="1054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107277</xdr:rowOff>
    </xdr:from>
    <xdr:ext cx="469744" cy="259045"/>
    <xdr:sp macro="" textlink="">
      <xdr:nvSpPr>
        <xdr:cNvPr id="143" name="【体育館・プール】&#10;一人当たり面積該当値テキスト">
          <a:extLst>
            <a:ext uri="{FF2B5EF4-FFF2-40B4-BE49-F238E27FC236}">
              <a16:creationId xmlns:a16="http://schemas.microsoft.com/office/drawing/2014/main" id="{F3BB3E57-C403-4A3B-BA6D-AD78E2C199A0}"/>
            </a:ext>
          </a:extLst>
        </xdr:cNvPr>
        <xdr:cNvSpPr txBox="1"/>
      </xdr:nvSpPr>
      <xdr:spPr>
        <a:xfrm>
          <a:off x="10515600" y="1039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107261</xdr:rowOff>
    </xdr:from>
    <xdr:to>
      <xdr:col>50</xdr:col>
      <xdr:colOff>165100</xdr:colOff>
      <xdr:row>62</xdr:row>
      <xdr:rowOff>37411</xdr:rowOff>
    </xdr:to>
    <xdr:sp macro="" textlink="">
      <xdr:nvSpPr>
        <xdr:cNvPr id="144" name="楕円 143">
          <a:extLst>
            <a:ext uri="{FF2B5EF4-FFF2-40B4-BE49-F238E27FC236}">
              <a16:creationId xmlns:a16="http://schemas.microsoft.com/office/drawing/2014/main" id="{09098BA3-3B88-4C7D-9885-064817610A10}"/>
            </a:ext>
          </a:extLst>
        </xdr:cNvPr>
        <xdr:cNvSpPr/>
      </xdr:nvSpPr>
      <xdr:spPr>
        <a:xfrm>
          <a:off x="9588500" y="1056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135200</xdr:rowOff>
    </xdr:from>
    <xdr:to>
      <xdr:col>55</xdr:col>
      <xdr:colOff>0</xdr:colOff>
      <xdr:row>61</xdr:row>
      <xdr:rowOff>158061</xdr:rowOff>
    </xdr:to>
    <xdr:cxnSp macro="">
      <xdr:nvCxnSpPr>
        <xdr:cNvPr id="145" name="直線コネクタ 144">
          <a:extLst>
            <a:ext uri="{FF2B5EF4-FFF2-40B4-BE49-F238E27FC236}">
              <a16:creationId xmlns:a16="http://schemas.microsoft.com/office/drawing/2014/main" id="{220865FB-321C-4755-88D1-1EC712D81D4E}"/>
            </a:ext>
          </a:extLst>
        </xdr:cNvPr>
        <xdr:cNvCxnSpPr/>
      </xdr:nvCxnSpPr>
      <xdr:spPr>
        <a:xfrm flipV="1">
          <a:off x="9639300" y="105936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112159</xdr:rowOff>
    </xdr:from>
    <xdr:to>
      <xdr:col>46</xdr:col>
      <xdr:colOff>38100</xdr:colOff>
      <xdr:row>62</xdr:row>
      <xdr:rowOff>42309</xdr:rowOff>
    </xdr:to>
    <xdr:sp macro="" textlink="">
      <xdr:nvSpPr>
        <xdr:cNvPr id="146" name="楕円 145">
          <a:extLst>
            <a:ext uri="{FF2B5EF4-FFF2-40B4-BE49-F238E27FC236}">
              <a16:creationId xmlns:a16="http://schemas.microsoft.com/office/drawing/2014/main" id="{2B54ECA1-3A0E-48CD-A9FB-89D646C30F73}"/>
            </a:ext>
          </a:extLst>
        </xdr:cNvPr>
        <xdr:cNvSpPr/>
      </xdr:nvSpPr>
      <xdr:spPr>
        <a:xfrm>
          <a:off x="8699500" y="1057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158061</xdr:rowOff>
    </xdr:from>
    <xdr:to>
      <xdr:col>50</xdr:col>
      <xdr:colOff>114300</xdr:colOff>
      <xdr:row>61</xdr:row>
      <xdr:rowOff>162959</xdr:rowOff>
    </xdr:to>
    <xdr:cxnSp macro="">
      <xdr:nvCxnSpPr>
        <xdr:cNvPr id="147" name="直線コネクタ 146">
          <a:extLst>
            <a:ext uri="{FF2B5EF4-FFF2-40B4-BE49-F238E27FC236}">
              <a16:creationId xmlns:a16="http://schemas.microsoft.com/office/drawing/2014/main" id="{F6EC5908-492B-43EB-B931-98C0043C9EB9}"/>
            </a:ext>
          </a:extLst>
        </xdr:cNvPr>
        <xdr:cNvCxnSpPr/>
      </xdr:nvCxnSpPr>
      <xdr:spPr>
        <a:xfrm flipV="1">
          <a:off x="8750300" y="10616511"/>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9270</xdr:rowOff>
    </xdr:from>
    <xdr:ext cx="469744" cy="259045"/>
    <xdr:sp macro="" textlink="">
      <xdr:nvSpPr>
        <xdr:cNvPr id="148" name="n_1aveValue【体育館・プール】&#10;一人当たり面積">
          <a:extLst>
            <a:ext uri="{FF2B5EF4-FFF2-40B4-BE49-F238E27FC236}">
              <a16:creationId xmlns:a16="http://schemas.microsoft.com/office/drawing/2014/main" id="{E34FAF8A-C409-40E7-8910-5853C4B35DEA}"/>
            </a:ext>
          </a:extLst>
        </xdr:cNvPr>
        <xdr:cNvSpPr txBox="1"/>
      </xdr:nvSpPr>
      <xdr:spPr>
        <a:xfrm>
          <a:off x="9391727"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157207</xdr:rowOff>
    </xdr:from>
    <xdr:ext cx="469744" cy="259045"/>
    <xdr:sp macro="" textlink="">
      <xdr:nvSpPr>
        <xdr:cNvPr id="149" name="n_2aveValue【体育館・プール】&#10;一人当たり面積">
          <a:extLst>
            <a:ext uri="{FF2B5EF4-FFF2-40B4-BE49-F238E27FC236}">
              <a16:creationId xmlns:a16="http://schemas.microsoft.com/office/drawing/2014/main" id="{6EACEDE1-723A-4AA1-8058-48DF13E46B4D}"/>
            </a:ext>
          </a:extLst>
        </xdr:cNvPr>
        <xdr:cNvSpPr txBox="1"/>
      </xdr:nvSpPr>
      <xdr:spPr>
        <a:xfrm>
          <a:off x="8515427" y="1078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34670</xdr:rowOff>
    </xdr:from>
    <xdr:ext cx="469744" cy="259045"/>
    <xdr:sp macro="" textlink="">
      <xdr:nvSpPr>
        <xdr:cNvPr id="150" name="n_3aveValue【体育館・プール】&#10;一人当たり面積">
          <a:extLst>
            <a:ext uri="{FF2B5EF4-FFF2-40B4-BE49-F238E27FC236}">
              <a16:creationId xmlns:a16="http://schemas.microsoft.com/office/drawing/2014/main" id="{3E017B44-F8C6-4881-ABDE-EA3BB01A114D}"/>
            </a:ext>
          </a:extLst>
        </xdr:cNvPr>
        <xdr:cNvSpPr txBox="1"/>
      </xdr:nvSpPr>
      <xdr:spPr>
        <a:xfrm>
          <a:off x="7626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107822</xdr:rowOff>
    </xdr:from>
    <xdr:ext cx="469744" cy="259045"/>
    <xdr:sp macro="" textlink="">
      <xdr:nvSpPr>
        <xdr:cNvPr id="151" name="n_4aveValue【体育館・プール】&#10;一人当たり面積">
          <a:extLst>
            <a:ext uri="{FF2B5EF4-FFF2-40B4-BE49-F238E27FC236}">
              <a16:creationId xmlns:a16="http://schemas.microsoft.com/office/drawing/2014/main" id="{1F5AE632-ADF4-42E4-805C-582BDD97B463}"/>
            </a:ext>
          </a:extLst>
        </xdr:cNvPr>
        <xdr:cNvSpPr txBox="1"/>
      </xdr:nvSpPr>
      <xdr:spPr>
        <a:xfrm>
          <a:off x="6737427" y="10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53938</xdr:rowOff>
    </xdr:from>
    <xdr:ext cx="469744" cy="259045"/>
    <xdr:sp macro="" textlink="">
      <xdr:nvSpPr>
        <xdr:cNvPr id="152" name="n_1mainValue【体育館・プール】&#10;一人当たり面積">
          <a:extLst>
            <a:ext uri="{FF2B5EF4-FFF2-40B4-BE49-F238E27FC236}">
              <a16:creationId xmlns:a16="http://schemas.microsoft.com/office/drawing/2014/main" id="{18C5038F-8B5C-45DC-9F49-537E4376EFB5}"/>
            </a:ext>
          </a:extLst>
        </xdr:cNvPr>
        <xdr:cNvSpPr txBox="1"/>
      </xdr:nvSpPr>
      <xdr:spPr>
        <a:xfrm>
          <a:off x="9391727" y="1034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58836</xdr:rowOff>
    </xdr:from>
    <xdr:ext cx="469744" cy="259045"/>
    <xdr:sp macro="" textlink="">
      <xdr:nvSpPr>
        <xdr:cNvPr id="153" name="n_2mainValue【体育館・プール】&#10;一人当たり面積">
          <a:extLst>
            <a:ext uri="{FF2B5EF4-FFF2-40B4-BE49-F238E27FC236}">
              <a16:creationId xmlns:a16="http://schemas.microsoft.com/office/drawing/2014/main" id="{6246D3CF-816E-4CA6-86D0-B7C6ED62F068}"/>
            </a:ext>
          </a:extLst>
        </xdr:cNvPr>
        <xdr:cNvSpPr txBox="1"/>
      </xdr:nvSpPr>
      <xdr:spPr>
        <a:xfrm>
          <a:off x="8515427" y="1034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a:extLst>
            <a:ext uri="{FF2B5EF4-FFF2-40B4-BE49-F238E27FC236}">
              <a16:creationId xmlns:a16="http://schemas.microsoft.com/office/drawing/2014/main" id="{7BA21537-64E6-44DF-B1C4-DAE83439A7F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a:extLst>
            <a:ext uri="{FF2B5EF4-FFF2-40B4-BE49-F238E27FC236}">
              <a16:creationId xmlns:a16="http://schemas.microsoft.com/office/drawing/2014/main" id="{8805DE8A-E975-4C0F-979E-A1E8D289A29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a:extLst>
            <a:ext uri="{FF2B5EF4-FFF2-40B4-BE49-F238E27FC236}">
              <a16:creationId xmlns:a16="http://schemas.microsoft.com/office/drawing/2014/main" id="{24D5A130-DE09-4839-8A21-4D11BD17B19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a:extLst>
            <a:ext uri="{FF2B5EF4-FFF2-40B4-BE49-F238E27FC236}">
              <a16:creationId xmlns:a16="http://schemas.microsoft.com/office/drawing/2014/main" id="{977F270F-65F0-4972-9F1D-AFB4529F804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a:extLst>
            <a:ext uri="{FF2B5EF4-FFF2-40B4-BE49-F238E27FC236}">
              <a16:creationId xmlns:a16="http://schemas.microsoft.com/office/drawing/2014/main" id="{36D6740D-9BB2-4B4C-A3AB-1943996D91D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a:extLst>
            <a:ext uri="{FF2B5EF4-FFF2-40B4-BE49-F238E27FC236}">
              <a16:creationId xmlns:a16="http://schemas.microsoft.com/office/drawing/2014/main" id="{9C3AD12F-04FF-48C9-8939-6FE6CF1C7C2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a:extLst>
            <a:ext uri="{FF2B5EF4-FFF2-40B4-BE49-F238E27FC236}">
              <a16:creationId xmlns:a16="http://schemas.microsoft.com/office/drawing/2014/main" id="{BDE4CB08-CA8F-4281-9150-1834FC6E112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a:extLst>
            <a:ext uri="{FF2B5EF4-FFF2-40B4-BE49-F238E27FC236}">
              <a16:creationId xmlns:a16="http://schemas.microsoft.com/office/drawing/2014/main" id="{C05A5E63-251D-49F7-9A21-055C87DEED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2" name="正方形/長方形 161">
          <a:extLst>
            <a:ext uri="{FF2B5EF4-FFF2-40B4-BE49-F238E27FC236}">
              <a16:creationId xmlns:a16="http://schemas.microsoft.com/office/drawing/2014/main" id="{96EEC972-0894-4FF5-B6DC-E26F8F6108D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3" name="正方形/長方形 162">
          <a:extLst>
            <a:ext uri="{FF2B5EF4-FFF2-40B4-BE49-F238E27FC236}">
              <a16:creationId xmlns:a16="http://schemas.microsoft.com/office/drawing/2014/main" id="{D5DA4296-DEE1-4708-B52F-390A9899A8F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4" name="正方形/長方形 163">
          <a:extLst>
            <a:ext uri="{FF2B5EF4-FFF2-40B4-BE49-F238E27FC236}">
              <a16:creationId xmlns:a16="http://schemas.microsoft.com/office/drawing/2014/main" id="{801DE5F4-F4E7-4453-B43E-4847EFA56F5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5" name="正方形/長方形 164">
          <a:extLst>
            <a:ext uri="{FF2B5EF4-FFF2-40B4-BE49-F238E27FC236}">
              <a16:creationId xmlns:a16="http://schemas.microsoft.com/office/drawing/2014/main" id="{40CF816D-A7C0-4899-8F3C-23D75BC4994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6" name="正方形/長方形 165">
          <a:extLst>
            <a:ext uri="{FF2B5EF4-FFF2-40B4-BE49-F238E27FC236}">
              <a16:creationId xmlns:a16="http://schemas.microsoft.com/office/drawing/2014/main" id="{6E738D6A-E4F2-41BC-A86A-15C4BB88519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7" name="正方形/長方形 166">
          <a:extLst>
            <a:ext uri="{FF2B5EF4-FFF2-40B4-BE49-F238E27FC236}">
              <a16:creationId xmlns:a16="http://schemas.microsoft.com/office/drawing/2014/main" id="{1F5A215C-B4A7-4977-BA9D-02E583B68CD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8" name="正方形/長方形 167">
          <a:extLst>
            <a:ext uri="{FF2B5EF4-FFF2-40B4-BE49-F238E27FC236}">
              <a16:creationId xmlns:a16="http://schemas.microsoft.com/office/drawing/2014/main" id="{E541011E-EB7D-409A-B60B-E70D205A46B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9" name="正方形/長方形 168">
          <a:extLst>
            <a:ext uri="{FF2B5EF4-FFF2-40B4-BE49-F238E27FC236}">
              <a16:creationId xmlns:a16="http://schemas.microsoft.com/office/drawing/2014/main" id="{C6869CFC-673B-4107-8BA6-928A341D3483}"/>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0" name="正方形/長方形 169">
          <a:extLst>
            <a:ext uri="{FF2B5EF4-FFF2-40B4-BE49-F238E27FC236}">
              <a16:creationId xmlns:a16="http://schemas.microsoft.com/office/drawing/2014/main" id="{650ED0B3-4E47-47C0-917F-B314E53BD9E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1" name="正方形/長方形 170">
          <a:extLst>
            <a:ext uri="{FF2B5EF4-FFF2-40B4-BE49-F238E27FC236}">
              <a16:creationId xmlns:a16="http://schemas.microsoft.com/office/drawing/2014/main" id="{4D959BAF-B85B-4D89-A843-A92E180B142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2" name="正方形/長方形 171">
          <a:extLst>
            <a:ext uri="{FF2B5EF4-FFF2-40B4-BE49-F238E27FC236}">
              <a16:creationId xmlns:a16="http://schemas.microsoft.com/office/drawing/2014/main" id="{DFB8EAC2-3152-43FD-80CD-A526117EF78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3" name="正方形/長方形 172">
          <a:extLst>
            <a:ext uri="{FF2B5EF4-FFF2-40B4-BE49-F238E27FC236}">
              <a16:creationId xmlns:a16="http://schemas.microsoft.com/office/drawing/2014/main" id="{6421294A-B3BB-4F60-BD78-3C47A7F6311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4" name="正方形/長方形 173">
          <a:extLst>
            <a:ext uri="{FF2B5EF4-FFF2-40B4-BE49-F238E27FC236}">
              <a16:creationId xmlns:a16="http://schemas.microsoft.com/office/drawing/2014/main" id="{B5E25524-10DD-45E5-B834-BC59AFA3B0D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5" name="正方形/長方形 174">
          <a:extLst>
            <a:ext uri="{FF2B5EF4-FFF2-40B4-BE49-F238E27FC236}">
              <a16:creationId xmlns:a16="http://schemas.microsoft.com/office/drawing/2014/main" id="{E8E5A693-59CE-4458-8BFC-10A24284702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6" name="正方形/長方形 175">
          <a:extLst>
            <a:ext uri="{FF2B5EF4-FFF2-40B4-BE49-F238E27FC236}">
              <a16:creationId xmlns:a16="http://schemas.microsoft.com/office/drawing/2014/main" id="{ADFB62BC-2A87-4634-80DC-F071D10DA95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7" name="正方形/長方形 176">
          <a:extLst>
            <a:ext uri="{FF2B5EF4-FFF2-40B4-BE49-F238E27FC236}">
              <a16:creationId xmlns:a16="http://schemas.microsoft.com/office/drawing/2014/main" id="{D79E82B4-0C2B-46DD-B7B9-ED8CBCA3A0A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78" name="テキスト ボックス 177">
          <a:extLst>
            <a:ext uri="{FF2B5EF4-FFF2-40B4-BE49-F238E27FC236}">
              <a16:creationId xmlns:a16="http://schemas.microsoft.com/office/drawing/2014/main" id="{476C7065-B5C8-4283-9573-A064F6FFD19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79" name="直線コネクタ 178">
          <a:extLst>
            <a:ext uri="{FF2B5EF4-FFF2-40B4-BE49-F238E27FC236}">
              <a16:creationId xmlns:a16="http://schemas.microsoft.com/office/drawing/2014/main" id="{A1D8C5DA-CDA2-47ED-889E-0DDA19F8C82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0" name="テキスト ボックス 179">
          <a:extLst>
            <a:ext uri="{FF2B5EF4-FFF2-40B4-BE49-F238E27FC236}">
              <a16:creationId xmlns:a16="http://schemas.microsoft.com/office/drawing/2014/main" id="{4BC631A9-3AA4-4E81-BC24-C404D6B6D59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81" name="直線コネクタ 180">
          <a:extLst>
            <a:ext uri="{FF2B5EF4-FFF2-40B4-BE49-F238E27FC236}">
              <a16:creationId xmlns:a16="http://schemas.microsoft.com/office/drawing/2014/main" id="{4E39B9DE-C2D8-4FAE-836B-2BDC0E24E64E}"/>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82" name="テキスト ボックス 181">
          <a:extLst>
            <a:ext uri="{FF2B5EF4-FFF2-40B4-BE49-F238E27FC236}">
              <a16:creationId xmlns:a16="http://schemas.microsoft.com/office/drawing/2014/main" id="{3546047D-EEA2-4445-BB5B-C521F3BF49F7}"/>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83" name="直線コネクタ 182">
          <a:extLst>
            <a:ext uri="{FF2B5EF4-FFF2-40B4-BE49-F238E27FC236}">
              <a16:creationId xmlns:a16="http://schemas.microsoft.com/office/drawing/2014/main" id="{5F641E7C-B2CA-4D69-8F7A-FAC07C8B9114}"/>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84" name="テキスト ボックス 183">
          <a:extLst>
            <a:ext uri="{FF2B5EF4-FFF2-40B4-BE49-F238E27FC236}">
              <a16:creationId xmlns:a16="http://schemas.microsoft.com/office/drawing/2014/main" id="{DD312F7B-3EBE-47AA-9551-62A4D03AB83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85" name="直線コネクタ 184">
          <a:extLst>
            <a:ext uri="{FF2B5EF4-FFF2-40B4-BE49-F238E27FC236}">
              <a16:creationId xmlns:a16="http://schemas.microsoft.com/office/drawing/2014/main" id="{5492982F-312F-40F7-B4C5-31570F2B4526}"/>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86" name="テキスト ボックス 185">
          <a:extLst>
            <a:ext uri="{FF2B5EF4-FFF2-40B4-BE49-F238E27FC236}">
              <a16:creationId xmlns:a16="http://schemas.microsoft.com/office/drawing/2014/main" id="{C164620C-F39B-49B1-8590-B7C456F658CA}"/>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87" name="直線コネクタ 186">
          <a:extLst>
            <a:ext uri="{FF2B5EF4-FFF2-40B4-BE49-F238E27FC236}">
              <a16:creationId xmlns:a16="http://schemas.microsoft.com/office/drawing/2014/main" id="{8F40D524-F270-4C95-A12F-04142E0AA309}"/>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88" name="テキスト ボックス 187">
          <a:extLst>
            <a:ext uri="{FF2B5EF4-FFF2-40B4-BE49-F238E27FC236}">
              <a16:creationId xmlns:a16="http://schemas.microsoft.com/office/drawing/2014/main" id="{8E808E9E-73EA-4C5D-92C4-3D06056A44BE}"/>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89" name="直線コネクタ 188">
          <a:extLst>
            <a:ext uri="{FF2B5EF4-FFF2-40B4-BE49-F238E27FC236}">
              <a16:creationId xmlns:a16="http://schemas.microsoft.com/office/drawing/2014/main" id="{78326954-75C5-4758-AA3A-423D9A2855B8}"/>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90" name="テキスト ボックス 189">
          <a:extLst>
            <a:ext uri="{FF2B5EF4-FFF2-40B4-BE49-F238E27FC236}">
              <a16:creationId xmlns:a16="http://schemas.microsoft.com/office/drawing/2014/main" id="{5D3BA958-8EE9-4AA8-B3C6-690E918F1007}"/>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91" name="直線コネクタ 190">
          <a:extLst>
            <a:ext uri="{FF2B5EF4-FFF2-40B4-BE49-F238E27FC236}">
              <a16:creationId xmlns:a16="http://schemas.microsoft.com/office/drawing/2014/main" id="{37085403-D44C-4DAE-AB27-45D7207A7374}"/>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192" name="テキスト ボックス 191">
          <a:extLst>
            <a:ext uri="{FF2B5EF4-FFF2-40B4-BE49-F238E27FC236}">
              <a16:creationId xmlns:a16="http://schemas.microsoft.com/office/drawing/2014/main" id="{0574FE29-76C0-46BB-9B3D-2FE589636AFF}"/>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93" name="直線コネクタ 192">
          <a:extLst>
            <a:ext uri="{FF2B5EF4-FFF2-40B4-BE49-F238E27FC236}">
              <a16:creationId xmlns:a16="http://schemas.microsoft.com/office/drawing/2014/main" id="{34A60E62-95C8-4374-BEC3-81459F387ED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194" name="【市民会館】&#10;有形固定資産減価償却率グラフ枠">
          <a:extLst>
            <a:ext uri="{FF2B5EF4-FFF2-40B4-BE49-F238E27FC236}">
              <a16:creationId xmlns:a16="http://schemas.microsoft.com/office/drawing/2014/main" id="{AE7DB660-5C06-4DF5-B054-E4405F756D7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35379</xdr:rowOff>
    </xdr:to>
    <xdr:cxnSp macro="">
      <xdr:nvCxnSpPr>
        <xdr:cNvPr id="195" name="直線コネクタ 194">
          <a:extLst>
            <a:ext uri="{FF2B5EF4-FFF2-40B4-BE49-F238E27FC236}">
              <a16:creationId xmlns:a16="http://schemas.microsoft.com/office/drawing/2014/main" id="{06CFB209-CCBA-478B-8518-239CD58CF9DC}"/>
            </a:ext>
          </a:extLst>
        </xdr:cNvPr>
        <xdr:cNvCxnSpPr/>
      </xdr:nvCxnSpPr>
      <xdr:spPr>
        <a:xfrm flipV="1">
          <a:off x="4634865"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196" name="【市民会館】&#10;有形固定資産減価償却率最小値テキスト">
          <a:extLst>
            <a:ext uri="{FF2B5EF4-FFF2-40B4-BE49-F238E27FC236}">
              <a16:creationId xmlns:a16="http://schemas.microsoft.com/office/drawing/2014/main" id="{AC533AF0-6B8B-485F-826A-C6DC0BCAFC17}"/>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197" name="直線コネクタ 196">
          <a:extLst>
            <a:ext uri="{FF2B5EF4-FFF2-40B4-BE49-F238E27FC236}">
              <a16:creationId xmlns:a16="http://schemas.microsoft.com/office/drawing/2014/main" id="{A4E0CB03-75A7-4C00-9F1A-1929B1ED6952}"/>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198" name="【市民会館】&#10;有形固定資産減価償却率最大値テキスト">
          <a:extLst>
            <a:ext uri="{FF2B5EF4-FFF2-40B4-BE49-F238E27FC236}">
              <a16:creationId xmlns:a16="http://schemas.microsoft.com/office/drawing/2014/main" id="{36530012-9B50-42C0-9E26-A8ED5FFB5847}"/>
            </a:ext>
          </a:extLst>
        </xdr:cNvPr>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199" name="直線コネクタ 198">
          <a:extLst>
            <a:ext uri="{FF2B5EF4-FFF2-40B4-BE49-F238E27FC236}">
              <a16:creationId xmlns:a16="http://schemas.microsoft.com/office/drawing/2014/main" id="{6A1A2D1C-9AAD-4C58-9C48-51CB8F96257F}"/>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92364</xdr:rowOff>
    </xdr:from>
    <xdr:ext cx="405111" cy="259045"/>
    <xdr:sp macro="" textlink="">
      <xdr:nvSpPr>
        <xdr:cNvPr id="200" name="【市民会館】&#10;有形固定資産減価償却率平均値テキスト">
          <a:extLst>
            <a:ext uri="{FF2B5EF4-FFF2-40B4-BE49-F238E27FC236}">
              <a16:creationId xmlns:a16="http://schemas.microsoft.com/office/drawing/2014/main" id="{E014A107-2007-4D46-B58F-2484031A468F}"/>
            </a:ext>
          </a:extLst>
        </xdr:cNvPr>
        <xdr:cNvSpPr txBox="1"/>
      </xdr:nvSpPr>
      <xdr:spPr>
        <a:xfrm>
          <a:off x="4673600" y="1775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69487</xdr:rowOff>
    </xdr:from>
    <xdr:to>
      <xdr:col>24</xdr:col>
      <xdr:colOff>114300</xdr:colOff>
      <xdr:row>104</xdr:row>
      <xdr:rowOff>171087</xdr:rowOff>
    </xdr:to>
    <xdr:sp macro="" textlink="">
      <xdr:nvSpPr>
        <xdr:cNvPr id="201" name="フローチャート: 判断 200">
          <a:extLst>
            <a:ext uri="{FF2B5EF4-FFF2-40B4-BE49-F238E27FC236}">
              <a16:creationId xmlns:a16="http://schemas.microsoft.com/office/drawing/2014/main" id="{4BF79A47-4DF8-43D3-B288-51164DA6FD3A}"/>
            </a:ext>
          </a:extLst>
        </xdr:cNvPr>
        <xdr:cNvSpPr/>
      </xdr:nvSpPr>
      <xdr:spPr>
        <a:xfrm>
          <a:off x="45847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202" name="フローチャート: 判断 201">
          <a:extLst>
            <a:ext uri="{FF2B5EF4-FFF2-40B4-BE49-F238E27FC236}">
              <a16:creationId xmlns:a16="http://schemas.microsoft.com/office/drawing/2014/main" id="{C2E8AEAC-2E7E-426E-8CB0-38F626324951}"/>
            </a:ext>
          </a:extLst>
        </xdr:cNvPr>
        <xdr:cNvSpPr/>
      </xdr:nvSpPr>
      <xdr:spPr>
        <a:xfrm>
          <a:off x="3746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203" name="フローチャート: 判断 202">
          <a:extLst>
            <a:ext uri="{FF2B5EF4-FFF2-40B4-BE49-F238E27FC236}">
              <a16:creationId xmlns:a16="http://schemas.microsoft.com/office/drawing/2014/main" id="{14484FE9-0293-42E0-B176-D16FB5DF3676}"/>
            </a:ext>
          </a:extLst>
        </xdr:cNvPr>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107043</xdr:rowOff>
    </xdr:from>
    <xdr:to>
      <xdr:col>10</xdr:col>
      <xdr:colOff>165100</xdr:colOff>
      <xdr:row>105</xdr:row>
      <xdr:rowOff>37193</xdr:rowOff>
    </xdr:to>
    <xdr:sp macro="" textlink="">
      <xdr:nvSpPr>
        <xdr:cNvPr id="204" name="フローチャート: 判断 203">
          <a:extLst>
            <a:ext uri="{FF2B5EF4-FFF2-40B4-BE49-F238E27FC236}">
              <a16:creationId xmlns:a16="http://schemas.microsoft.com/office/drawing/2014/main" id="{B60876BF-7607-40D5-933F-087291116A7B}"/>
            </a:ext>
          </a:extLst>
        </xdr:cNvPr>
        <xdr:cNvSpPr/>
      </xdr:nvSpPr>
      <xdr:spPr>
        <a:xfrm>
          <a:off x="1968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154395</xdr:rowOff>
    </xdr:from>
    <xdr:to>
      <xdr:col>6</xdr:col>
      <xdr:colOff>38100</xdr:colOff>
      <xdr:row>104</xdr:row>
      <xdr:rowOff>84545</xdr:rowOff>
    </xdr:to>
    <xdr:sp macro="" textlink="">
      <xdr:nvSpPr>
        <xdr:cNvPr id="205" name="フローチャート: 判断 204">
          <a:extLst>
            <a:ext uri="{FF2B5EF4-FFF2-40B4-BE49-F238E27FC236}">
              <a16:creationId xmlns:a16="http://schemas.microsoft.com/office/drawing/2014/main" id="{602DE3C4-25C0-43B7-A998-781C1B7A09EC}"/>
            </a:ext>
          </a:extLst>
        </xdr:cNvPr>
        <xdr:cNvSpPr/>
      </xdr:nvSpPr>
      <xdr:spPr>
        <a:xfrm>
          <a:off x="1079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06" name="テキスト ボックス 205">
          <a:extLst>
            <a:ext uri="{FF2B5EF4-FFF2-40B4-BE49-F238E27FC236}">
              <a16:creationId xmlns:a16="http://schemas.microsoft.com/office/drawing/2014/main" id="{B2A07F44-4A71-4401-8100-D6A49C2A1A5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07" name="テキスト ボックス 206">
          <a:extLst>
            <a:ext uri="{FF2B5EF4-FFF2-40B4-BE49-F238E27FC236}">
              <a16:creationId xmlns:a16="http://schemas.microsoft.com/office/drawing/2014/main" id="{2EE3D278-E493-4C52-883C-C67BDB62BA4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08" name="テキスト ボックス 207">
          <a:extLst>
            <a:ext uri="{FF2B5EF4-FFF2-40B4-BE49-F238E27FC236}">
              <a16:creationId xmlns:a16="http://schemas.microsoft.com/office/drawing/2014/main" id="{4A33759E-7497-4419-8C38-346FA40D38B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09" name="テキスト ボックス 208">
          <a:extLst>
            <a:ext uri="{FF2B5EF4-FFF2-40B4-BE49-F238E27FC236}">
              <a16:creationId xmlns:a16="http://schemas.microsoft.com/office/drawing/2014/main" id="{6E06965F-2E2F-4031-A5AD-750BAF0986B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0" name="テキスト ボックス 209">
          <a:extLst>
            <a:ext uri="{FF2B5EF4-FFF2-40B4-BE49-F238E27FC236}">
              <a16:creationId xmlns:a16="http://schemas.microsoft.com/office/drawing/2014/main" id="{7BE5707E-2410-4F53-9C8B-72D860345F2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123371</xdr:rowOff>
    </xdr:from>
    <xdr:to>
      <xdr:col>24</xdr:col>
      <xdr:colOff>114300</xdr:colOff>
      <xdr:row>109</xdr:row>
      <xdr:rowOff>53521</xdr:rowOff>
    </xdr:to>
    <xdr:sp macro="" textlink="">
      <xdr:nvSpPr>
        <xdr:cNvPr id="211" name="楕円 210">
          <a:extLst>
            <a:ext uri="{FF2B5EF4-FFF2-40B4-BE49-F238E27FC236}">
              <a16:creationId xmlns:a16="http://schemas.microsoft.com/office/drawing/2014/main" id="{36F9BE41-7EA3-471F-9E7E-03B8C4ED17B2}"/>
            </a:ext>
          </a:extLst>
        </xdr:cNvPr>
        <xdr:cNvSpPr/>
      </xdr:nvSpPr>
      <xdr:spPr>
        <a:xfrm>
          <a:off x="45847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38298</xdr:rowOff>
    </xdr:from>
    <xdr:ext cx="405111" cy="259045"/>
    <xdr:sp macro="" textlink="">
      <xdr:nvSpPr>
        <xdr:cNvPr id="212" name="【市民会館】&#10;有形固定資産減価償却率該当値テキスト">
          <a:extLst>
            <a:ext uri="{FF2B5EF4-FFF2-40B4-BE49-F238E27FC236}">
              <a16:creationId xmlns:a16="http://schemas.microsoft.com/office/drawing/2014/main" id="{510AE429-2F3A-4F20-937C-89B2B673BF5A}"/>
            </a:ext>
          </a:extLst>
        </xdr:cNvPr>
        <xdr:cNvSpPr txBox="1"/>
      </xdr:nvSpPr>
      <xdr:spPr>
        <a:xfrm>
          <a:off x="4673600" y="18554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115207</xdr:rowOff>
    </xdr:from>
    <xdr:to>
      <xdr:col>20</xdr:col>
      <xdr:colOff>38100</xdr:colOff>
      <xdr:row>109</xdr:row>
      <xdr:rowOff>45357</xdr:rowOff>
    </xdr:to>
    <xdr:sp macro="" textlink="">
      <xdr:nvSpPr>
        <xdr:cNvPr id="213" name="楕円 212">
          <a:extLst>
            <a:ext uri="{FF2B5EF4-FFF2-40B4-BE49-F238E27FC236}">
              <a16:creationId xmlns:a16="http://schemas.microsoft.com/office/drawing/2014/main" id="{1318DBD7-87C6-4688-89BE-1C15AD178CB2}"/>
            </a:ext>
          </a:extLst>
        </xdr:cNvPr>
        <xdr:cNvSpPr/>
      </xdr:nvSpPr>
      <xdr:spPr>
        <a:xfrm>
          <a:off x="3746500" y="1863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166007</xdr:rowOff>
    </xdr:from>
    <xdr:to>
      <xdr:col>24</xdr:col>
      <xdr:colOff>63500</xdr:colOff>
      <xdr:row>109</xdr:row>
      <xdr:rowOff>2721</xdr:rowOff>
    </xdr:to>
    <xdr:cxnSp macro="">
      <xdr:nvCxnSpPr>
        <xdr:cNvPr id="214" name="直線コネクタ 213">
          <a:extLst>
            <a:ext uri="{FF2B5EF4-FFF2-40B4-BE49-F238E27FC236}">
              <a16:creationId xmlns:a16="http://schemas.microsoft.com/office/drawing/2014/main" id="{B9AF1C4E-6398-4B3B-BC45-C17E692D5E08}"/>
            </a:ext>
          </a:extLst>
        </xdr:cNvPr>
        <xdr:cNvCxnSpPr/>
      </xdr:nvCxnSpPr>
      <xdr:spPr>
        <a:xfrm>
          <a:off x="3797300" y="18682607"/>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27595</xdr:rowOff>
    </xdr:from>
    <xdr:ext cx="405111" cy="259045"/>
    <xdr:sp macro="" textlink="">
      <xdr:nvSpPr>
        <xdr:cNvPr id="215" name="n_1aveValue【市民会館】&#10;有形固定資産減価償却率">
          <a:extLst>
            <a:ext uri="{FF2B5EF4-FFF2-40B4-BE49-F238E27FC236}">
              <a16:creationId xmlns:a16="http://schemas.microsoft.com/office/drawing/2014/main" id="{A3E99229-6234-41D8-8A10-8A799D0235DB}"/>
            </a:ext>
          </a:extLst>
        </xdr:cNvPr>
        <xdr:cNvSpPr txBox="1"/>
      </xdr:nvSpPr>
      <xdr:spPr>
        <a:xfrm>
          <a:off x="35820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216" name="n_2aveValue【市民会館】&#10;有形固定資産減価償却率">
          <a:extLst>
            <a:ext uri="{FF2B5EF4-FFF2-40B4-BE49-F238E27FC236}">
              <a16:creationId xmlns:a16="http://schemas.microsoft.com/office/drawing/2014/main" id="{10D5A977-BB1E-4890-B8E4-7C59588755C6}"/>
            </a:ext>
          </a:extLst>
        </xdr:cNvPr>
        <xdr:cNvSpPr txBox="1"/>
      </xdr:nvSpPr>
      <xdr:spPr>
        <a:xfrm>
          <a:off x="2705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53720</xdr:rowOff>
    </xdr:from>
    <xdr:ext cx="405111" cy="259045"/>
    <xdr:sp macro="" textlink="">
      <xdr:nvSpPr>
        <xdr:cNvPr id="217" name="n_3aveValue【市民会館】&#10;有形固定資産減価償却率">
          <a:extLst>
            <a:ext uri="{FF2B5EF4-FFF2-40B4-BE49-F238E27FC236}">
              <a16:creationId xmlns:a16="http://schemas.microsoft.com/office/drawing/2014/main" id="{E2CB38E6-BB03-4E62-A456-8D8AC6D3E2F3}"/>
            </a:ext>
          </a:extLst>
        </xdr:cNvPr>
        <xdr:cNvSpPr txBox="1"/>
      </xdr:nvSpPr>
      <xdr:spPr>
        <a:xfrm>
          <a:off x="18167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101072</xdr:rowOff>
    </xdr:from>
    <xdr:ext cx="405111" cy="259045"/>
    <xdr:sp macro="" textlink="">
      <xdr:nvSpPr>
        <xdr:cNvPr id="218" name="n_4aveValue【市民会館】&#10;有形固定資産減価償却率">
          <a:extLst>
            <a:ext uri="{FF2B5EF4-FFF2-40B4-BE49-F238E27FC236}">
              <a16:creationId xmlns:a16="http://schemas.microsoft.com/office/drawing/2014/main" id="{63981D9A-7513-4D95-99A7-7E7A6AB27C4C}"/>
            </a:ext>
          </a:extLst>
        </xdr:cNvPr>
        <xdr:cNvSpPr txBox="1"/>
      </xdr:nvSpPr>
      <xdr:spPr>
        <a:xfrm>
          <a:off x="9277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36484</xdr:rowOff>
    </xdr:from>
    <xdr:ext cx="405111" cy="259045"/>
    <xdr:sp macro="" textlink="">
      <xdr:nvSpPr>
        <xdr:cNvPr id="219" name="n_1mainValue【市民会館】&#10;有形固定資産減価償却率">
          <a:extLst>
            <a:ext uri="{FF2B5EF4-FFF2-40B4-BE49-F238E27FC236}">
              <a16:creationId xmlns:a16="http://schemas.microsoft.com/office/drawing/2014/main" id="{ED45AE46-B151-4E3F-AFAC-D4D25A537A5B}"/>
            </a:ext>
          </a:extLst>
        </xdr:cNvPr>
        <xdr:cNvSpPr txBox="1"/>
      </xdr:nvSpPr>
      <xdr:spPr>
        <a:xfrm>
          <a:off x="3582044" y="1872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20" name="正方形/長方形 219">
          <a:extLst>
            <a:ext uri="{FF2B5EF4-FFF2-40B4-BE49-F238E27FC236}">
              <a16:creationId xmlns:a16="http://schemas.microsoft.com/office/drawing/2014/main" id="{E46B3215-D373-4835-9B60-A1202BB51BB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1" name="正方形/長方形 220">
          <a:extLst>
            <a:ext uri="{FF2B5EF4-FFF2-40B4-BE49-F238E27FC236}">
              <a16:creationId xmlns:a16="http://schemas.microsoft.com/office/drawing/2014/main" id="{7B5F2971-0D97-4E9E-9E22-61C4023B10F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2" name="正方形/長方形 221">
          <a:extLst>
            <a:ext uri="{FF2B5EF4-FFF2-40B4-BE49-F238E27FC236}">
              <a16:creationId xmlns:a16="http://schemas.microsoft.com/office/drawing/2014/main" id="{0EBFD4FF-F5E6-4D78-A862-112B939C271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3" name="正方形/長方形 222">
          <a:extLst>
            <a:ext uri="{FF2B5EF4-FFF2-40B4-BE49-F238E27FC236}">
              <a16:creationId xmlns:a16="http://schemas.microsoft.com/office/drawing/2014/main" id="{26113BD8-32DD-4F44-85B1-B297C4548C7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4" name="正方形/長方形 223">
          <a:extLst>
            <a:ext uri="{FF2B5EF4-FFF2-40B4-BE49-F238E27FC236}">
              <a16:creationId xmlns:a16="http://schemas.microsoft.com/office/drawing/2014/main" id="{B81D6C8D-2CA4-42B1-A271-4E1B0DE8EF0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5" name="正方形/長方形 224">
          <a:extLst>
            <a:ext uri="{FF2B5EF4-FFF2-40B4-BE49-F238E27FC236}">
              <a16:creationId xmlns:a16="http://schemas.microsoft.com/office/drawing/2014/main" id="{D4DAA52D-3ECC-496B-A0DE-3F51C30E944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6" name="正方形/長方形 225">
          <a:extLst>
            <a:ext uri="{FF2B5EF4-FFF2-40B4-BE49-F238E27FC236}">
              <a16:creationId xmlns:a16="http://schemas.microsoft.com/office/drawing/2014/main" id="{95F2F888-A700-4B1E-A0B0-06AF2BE2DB0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7" name="正方形/長方形 226">
          <a:extLst>
            <a:ext uri="{FF2B5EF4-FFF2-40B4-BE49-F238E27FC236}">
              <a16:creationId xmlns:a16="http://schemas.microsoft.com/office/drawing/2014/main" id="{3F9D1E69-A99E-4AE9-B040-1F805B29D77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28" name="テキスト ボックス 227">
          <a:extLst>
            <a:ext uri="{FF2B5EF4-FFF2-40B4-BE49-F238E27FC236}">
              <a16:creationId xmlns:a16="http://schemas.microsoft.com/office/drawing/2014/main" id="{671B0125-A081-4DC7-AFFD-14B39108B1F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29" name="直線コネクタ 228">
          <a:extLst>
            <a:ext uri="{FF2B5EF4-FFF2-40B4-BE49-F238E27FC236}">
              <a16:creationId xmlns:a16="http://schemas.microsoft.com/office/drawing/2014/main" id="{C08035AD-22DE-4729-A7E9-FAB244288E1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230" name="直線コネクタ 229">
          <a:extLst>
            <a:ext uri="{FF2B5EF4-FFF2-40B4-BE49-F238E27FC236}">
              <a16:creationId xmlns:a16="http://schemas.microsoft.com/office/drawing/2014/main" id="{2706797B-98FE-4EF1-8C37-D28A9A1CD867}"/>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231" name="テキスト ボックス 230">
          <a:extLst>
            <a:ext uri="{FF2B5EF4-FFF2-40B4-BE49-F238E27FC236}">
              <a16:creationId xmlns:a16="http://schemas.microsoft.com/office/drawing/2014/main" id="{DBAAF205-4B8F-48DB-AE8B-1683DA29AC6B}"/>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32" name="直線コネクタ 231">
          <a:extLst>
            <a:ext uri="{FF2B5EF4-FFF2-40B4-BE49-F238E27FC236}">
              <a16:creationId xmlns:a16="http://schemas.microsoft.com/office/drawing/2014/main" id="{B45D8085-5649-4EFC-A371-9F07257DCEC2}"/>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33" name="テキスト ボックス 232">
          <a:extLst>
            <a:ext uri="{FF2B5EF4-FFF2-40B4-BE49-F238E27FC236}">
              <a16:creationId xmlns:a16="http://schemas.microsoft.com/office/drawing/2014/main" id="{6D6C9A10-16BA-4244-9ADB-10B306595B36}"/>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234" name="直線コネクタ 233">
          <a:extLst>
            <a:ext uri="{FF2B5EF4-FFF2-40B4-BE49-F238E27FC236}">
              <a16:creationId xmlns:a16="http://schemas.microsoft.com/office/drawing/2014/main" id="{8834FC10-53B8-44AF-A9D2-9BA02DA811BE}"/>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235" name="テキスト ボックス 234">
          <a:extLst>
            <a:ext uri="{FF2B5EF4-FFF2-40B4-BE49-F238E27FC236}">
              <a16:creationId xmlns:a16="http://schemas.microsoft.com/office/drawing/2014/main" id="{FD13F5A2-FD2C-478D-9C0D-07A7DDB8905C}"/>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36" name="直線コネクタ 235">
          <a:extLst>
            <a:ext uri="{FF2B5EF4-FFF2-40B4-BE49-F238E27FC236}">
              <a16:creationId xmlns:a16="http://schemas.microsoft.com/office/drawing/2014/main" id="{D6E37E12-AE53-4AD8-8A71-412F398DB97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37" name="テキスト ボックス 236">
          <a:extLst>
            <a:ext uri="{FF2B5EF4-FFF2-40B4-BE49-F238E27FC236}">
              <a16:creationId xmlns:a16="http://schemas.microsoft.com/office/drawing/2014/main" id="{29085ECB-B503-4889-B9BF-145373EF4B5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38" name="【市民会館】&#10;一人当たり面積グラフ枠">
          <a:extLst>
            <a:ext uri="{FF2B5EF4-FFF2-40B4-BE49-F238E27FC236}">
              <a16:creationId xmlns:a16="http://schemas.microsoft.com/office/drawing/2014/main" id="{DB33F667-36EA-45B7-BAFA-07FF7425C01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86488</xdr:rowOff>
    </xdr:from>
    <xdr:to>
      <xdr:col>54</xdr:col>
      <xdr:colOff>189865</xdr:colOff>
      <xdr:row>107</xdr:row>
      <xdr:rowOff>48197</xdr:rowOff>
    </xdr:to>
    <xdr:cxnSp macro="">
      <xdr:nvCxnSpPr>
        <xdr:cNvPr id="239" name="直線コネクタ 238">
          <a:extLst>
            <a:ext uri="{FF2B5EF4-FFF2-40B4-BE49-F238E27FC236}">
              <a16:creationId xmlns:a16="http://schemas.microsoft.com/office/drawing/2014/main" id="{5AE038F2-900B-487A-93B1-499BD2D709A4}"/>
            </a:ext>
          </a:extLst>
        </xdr:cNvPr>
        <xdr:cNvCxnSpPr/>
      </xdr:nvCxnSpPr>
      <xdr:spPr>
        <a:xfrm flipV="1">
          <a:off x="10476865" y="17231488"/>
          <a:ext cx="0" cy="116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52024</xdr:rowOff>
    </xdr:from>
    <xdr:ext cx="469744" cy="259045"/>
    <xdr:sp macro="" textlink="">
      <xdr:nvSpPr>
        <xdr:cNvPr id="240" name="【市民会館】&#10;一人当たり面積最小値テキスト">
          <a:extLst>
            <a:ext uri="{FF2B5EF4-FFF2-40B4-BE49-F238E27FC236}">
              <a16:creationId xmlns:a16="http://schemas.microsoft.com/office/drawing/2014/main" id="{16A02A4A-1228-4781-9A9E-13D74B0E64B5}"/>
            </a:ext>
          </a:extLst>
        </xdr:cNvPr>
        <xdr:cNvSpPr txBox="1"/>
      </xdr:nvSpPr>
      <xdr:spPr>
        <a:xfrm>
          <a:off x="10515600" y="1839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48197</xdr:rowOff>
    </xdr:from>
    <xdr:to>
      <xdr:col>55</xdr:col>
      <xdr:colOff>88900</xdr:colOff>
      <xdr:row>107</xdr:row>
      <xdr:rowOff>48197</xdr:rowOff>
    </xdr:to>
    <xdr:cxnSp macro="">
      <xdr:nvCxnSpPr>
        <xdr:cNvPr id="241" name="直線コネクタ 240">
          <a:extLst>
            <a:ext uri="{FF2B5EF4-FFF2-40B4-BE49-F238E27FC236}">
              <a16:creationId xmlns:a16="http://schemas.microsoft.com/office/drawing/2014/main" id="{F9622526-AD38-4BF5-8474-E90D5CE0DB19}"/>
            </a:ext>
          </a:extLst>
        </xdr:cNvPr>
        <xdr:cNvCxnSpPr/>
      </xdr:nvCxnSpPr>
      <xdr:spPr>
        <a:xfrm>
          <a:off x="10388600" y="1839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33165</xdr:rowOff>
    </xdr:from>
    <xdr:ext cx="469744" cy="259045"/>
    <xdr:sp macro="" textlink="">
      <xdr:nvSpPr>
        <xdr:cNvPr id="242" name="【市民会館】&#10;一人当たり面積最大値テキスト">
          <a:extLst>
            <a:ext uri="{FF2B5EF4-FFF2-40B4-BE49-F238E27FC236}">
              <a16:creationId xmlns:a16="http://schemas.microsoft.com/office/drawing/2014/main" id="{481AD746-F8BC-487E-B65D-D3BCCF6A513C}"/>
            </a:ext>
          </a:extLst>
        </xdr:cNvPr>
        <xdr:cNvSpPr txBox="1"/>
      </xdr:nvSpPr>
      <xdr:spPr>
        <a:xfrm>
          <a:off x="10515600" y="1700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86488</xdr:rowOff>
    </xdr:from>
    <xdr:to>
      <xdr:col>55</xdr:col>
      <xdr:colOff>88900</xdr:colOff>
      <xdr:row>100</xdr:row>
      <xdr:rowOff>86488</xdr:rowOff>
    </xdr:to>
    <xdr:cxnSp macro="">
      <xdr:nvCxnSpPr>
        <xdr:cNvPr id="243" name="直線コネクタ 242">
          <a:extLst>
            <a:ext uri="{FF2B5EF4-FFF2-40B4-BE49-F238E27FC236}">
              <a16:creationId xmlns:a16="http://schemas.microsoft.com/office/drawing/2014/main" id="{13D7B5F8-EB2C-4384-9AB5-DEB96079C291}"/>
            </a:ext>
          </a:extLst>
        </xdr:cNvPr>
        <xdr:cNvCxnSpPr/>
      </xdr:nvCxnSpPr>
      <xdr:spPr>
        <a:xfrm>
          <a:off x="10388600" y="1723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14558</xdr:rowOff>
    </xdr:from>
    <xdr:ext cx="469744" cy="259045"/>
    <xdr:sp macro="" textlink="">
      <xdr:nvSpPr>
        <xdr:cNvPr id="244" name="【市民会館】&#10;一人当たり面積平均値テキスト">
          <a:extLst>
            <a:ext uri="{FF2B5EF4-FFF2-40B4-BE49-F238E27FC236}">
              <a16:creationId xmlns:a16="http://schemas.microsoft.com/office/drawing/2014/main" id="{2EC28522-8FD0-43CD-BE20-0A1C5C4F422A}"/>
            </a:ext>
          </a:extLst>
        </xdr:cNvPr>
        <xdr:cNvSpPr txBox="1"/>
      </xdr:nvSpPr>
      <xdr:spPr>
        <a:xfrm>
          <a:off x="10515600" y="17845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163131</xdr:rowOff>
    </xdr:from>
    <xdr:to>
      <xdr:col>55</xdr:col>
      <xdr:colOff>50800</xdr:colOff>
      <xdr:row>105</xdr:row>
      <xdr:rowOff>93281</xdr:rowOff>
    </xdr:to>
    <xdr:sp macro="" textlink="">
      <xdr:nvSpPr>
        <xdr:cNvPr id="245" name="フローチャート: 判断 244">
          <a:extLst>
            <a:ext uri="{FF2B5EF4-FFF2-40B4-BE49-F238E27FC236}">
              <a16:creationId xmlns:a16="http://schemas.microsoft.com/office/drawing/2014/main" id="{155FD025-E92C-4583-934F-F42F5783A5CB}"/>
            </a:ext>
          </a:extLst>
        </xdr:cNvPr>
        <xdr:cNvSpPr/>
      </xdr:nvSpPr>
      <xdr:spPr>
        <a:xfrm>
          <a:off x="10426700" y="1799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246" name="フローチャート: 判断 245">
          <a:extLst>
            <a:ext uri="{FF2B5EF4-FFF2-40B4-BE49-F238E27FC236}">
              <a16:creationId xmlns:a16="http://schemas.microsoft.com/office/drawing/2014/main" id="{A549CFD2-4AF4-4C26-BD81-C522279D0576}"/>
            </a:ext>
          </a:extLst>
        </xdr:cNvPr>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155702</xdr:rowOff>
    </xdr:from>
    <xdr:to>
      <xdr:col>46</xdr:col>
      <xdr:colOff>38100</xdr:colOff>
      <xdr:row>105</xdr:row>
      <xdr:rowOff>85852</xdr:rowOff>
    </xdr:to>
    <xdr:sp macro="" textlink="">
      <xdr:nvSpPr>
        <xdr:cNvPr id="247" name="フローチャート: 判断 246">
          <a:extLst>
            <a:ext uri="{FF2B5EF4-FFF2-40B4-BE49-F238E27FC236}">
              <a16:creationId xmlns:a16="http://schemas.microsoft.com/office/drawing/2014/main" id="{FDF18917-FE22-4343-81E4-0A499C2C44BD}"/>
            </a:ext>
          </a:extLst>
        </xdr:cNvPr>
        <xdr:cNvSpPr/>
      </xdr:nvSpPr>
      <xdr:spPr>
        <a:xfrm>
          <a:off x="8699500" y="1798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60833</xdr:rowOff>
    </xdr:from>
    <xdr:to>
      <xdr:col>41</xdr:col>
      <xdr:colOff>101600</xdr:colOff>
      <xdr:row>105</xdr:row>
      <xdr:rowOff>162433</xdr:rowOff>
    </xdr:to>
    <xdr:sp macro="" textlink="">
      <xdr:nvSpPr>
        <xdr:cNvPr id="248" name="フローチャート: 判断 247">
          <a:extLst>
            <a:ext uri="{FF2B5EF4-FFF2-40B4-BE49-F238E27FC236}">
              <a16:creationId xmlns:a16="http://schemas.microsoft.com/office/drawing/2014/main" id="{1834B6A6-4424-4F10-842E-584CBB87F9A9}"/>
            </a:ext>
          </a:extLst>
        </xdr:cNvPr>
        <xdr:cNvSpPr/>
      </xdr:nvSpPr>
      <xdr:spPr>
        <a:xfrm>
          <a:off x="7810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xdr:rowOff>
    </xdr:from>
    <xdr:to>
      <xdr:col>36</xdr:col>
      <xdr:colOff>165100</xdr:colOff>
      <xdr:row>104</xdr:row>
      <xdr:rowOff>115570</xdr:rowOff>
    </xdr:to>
    <xdr:sp macro="" textlink="">
      <xdr:nvSpPr>
        <xdr:cNvPr id="249" name="フローチャート: 判断 248">
          <a:extLst>
            <a:ext uri="{FF2B5EF4-FFF2-40B4-BE49-F238E27FC236}">
              <a16:creationId xmlns:a16="http://schemas.microsoft.com/office/drawing/2014/main" id="{188FB27D-0EF4-406E-A240-4A5998ACAC17}"/>
            </a:ext>
          </a:extLst>
        </xdr:cNvPr>
        <xdr:cNvSpPr/>
      </xdr:nvSpPr>
      <xdr:spPr>
        <a:xfrm>
          <a:off x="6921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50" name="テキスト ボックス 249">
          <a:extLst>
            <a:ext uri="{FF2B5EF4-FFF2-40B4-BE49-F238E27FC236}">
              <a16:creationId xmlns:a16="http://schemas.microsoft.com/office/drawing/2014/main" id="{69BBFE58-BB73-4DE8-9964-BB839C6983E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51" name="テキスト ボックス 250">
          <a:extLst>
            <a:ext uri="{FF2B5EF4-FFF2-40B4-BE49-F238E27FC236}">
              <a16:creationId xmlns:a16="http://schemas.microsoft.com/office/drawing/2014/main" id="{C11DD154-3BB1-4460-BA7B-7F52EC7004C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52" name="テキスト ボックス 251">
          <a:extLst>
            <a:ext uri="{FF2B5EF4-FFF2-40B4-BE49-F238E27FC236}">
              <a16:creationId xmlns:a16="http://schemas.microsoft.com/office/drawing/2014/main" id="{C8F8A23D-D232-4506-9CBE-182CA2F1F0E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53" name="テキスト ボックス 252">
          <a:extLst>
            <a:ext uri="{FF2B5EF4-FFF2-40B4-BE49-F238E27FC236}">
              <a16:creationId xmlns:a16="http://schemas.microsoft.com/office/drawing/2014/main" id="{3688518F-DC64-4ED9-BEB2-2669ED597FE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54" name="テキスト ボックス 253">
          <a:extLst>
            <a:ext uri="{FF2B5EF4-FFF2-40B4-BE49-F238E27FC236}">
              <a16:creationId xmlns:a16="http://schemas.microsoft.com/office/drawing/2014/main" id="{D5516BFE-5B6E-4831-92DD-A79CF88931E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61976</xdr:rowOff>
    </xdr:from>
    <xdr:to>
      <xdr:col>55</xdr:col>
      <xdr:colOff>50800</xdr:colOff>
      <xdr:row>105</xdr:row>
      <xdr:rowOff>163576</xdr:rowOff>
    </xdr:to>
    <xdr:sp macro="" textlink="">
      <xdr:nvSpPr>
        <xdr:cNvPr id="255" name="楕円 254">
          <a:extLst>
            <a:ext uri="{FF2B5EF4-FFF2-40B4-BE49-F238E27FC236}">
              <a16:creationId xmlns:a16="http://schemas.microsoft.com/office/drawing/2014/main" id="{09469580-7886-49CF-B57E-DBA44601834D}"/>
            </a:ext>
          </a:extLst>
        </xdr:cNvPr>
        <xdr:cNvSpPr/>
      </xdr:nvSpPr>
      <xdr:spPr>
        <a:xfrm>
          <a:off x="10426700" y="180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40403</xdr:rowOff>
    </xdr:from>
    <xdr:ext cx="469744" cy="259045"/>
    <xdr:sp macro="" textlink="">
      <xdr:nvSpPr>
        <xdr:cNvPr id="256" name="【市民会館】&#10;一人当たり面積該当値テキスト">
          <a:extLst>
            <a:ext uri="{FF2B5EF4-FFF2-40B4-BE49-F238E27FC236}">
              <a16:creationId xmlns:a16="http://schemas.microsoft.com/office/drawing/2014/main" id="{F3E17B30-5D2A-46D0-9900-5A9567CDB939}"/>
            </a:ext>
          </a:extLst>
        </xdr:cNvPr>
        <xdr:cNvSpPr txBox="1"/>
      </xdr:nvSpPr>
      <xdr:spPr>
        <a:xfrm>
          <a:off x="10515600" y="1804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155130</xdr:rowOff>
    </xdr:from>
    <xdr:to>
      <xdr:col>50</xdr:col>
      <xdr:colOff>165100</xdr:colOff>
      <xdr:row>104</xdr:row>
      <xdr:rowOff>85280</xdr:rowOff>
    </xdr:to>
    <xdr:sp macro="" textlink="">
      <xdr:nvSpPr>
        <xdr:cNvPr id="257" name="楕円 256">
          <a:extLst>
            <a:ext uri="{FF2B5EF4-FFF2-40B4-BE49-F238E27FC236}">
              <a16:creationId xmlns:a16="http://schemas.microsoft.com/office/drawing/2014/main" id="{005937C8-4D9B-4B84-95B2-D12BCAD5A841}"/>
            </a:ext>
          </a:extLst>
        </xdr:cNvPr>
        <xdr:cNvSpPr/>
      </xdr:nvSpPr>
      <xdr:spPr>
        <a:xfrm>
          <a:off x="9588500" y="1781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34480</xdr:rowOff>
    </xdr:from>
    <xdr:to>
      <xdr:col>55</xdr:col>
      <xdr:colOff>0</xdr:colOff>
      <xdr:row>105</xdr:row>
      <xdr:rowOff>112776</xdr:rowOff>
    </xdr:to>
    <xdr:cxnSp macro="">
      <xdr:nvCxnSpPr>
        <xdr:cNvPr id="258" name="直線コネクタ 257">
          <a:extLst>
            <a:ext uri="{FF2B5EF4-FFF2-40B4-BE49-F238E27FC236}">
              <a16:creationId xmlns:a16="http://schemas.microsoft.com/office/drawing/2014/main" id="{52C96015-AA7A-4D49-896C-94CA392857C1}"/>
            </a:ext>
          </a:extLst>
        </xdr:cNvPr>
        <xdr:cNvCxnSpPr/>
      </xdr:nvCxnSpPr>
      <xdr:spPr>
        <a:xfrm>
          <a:off x="9639300" y="17865280"/>
          <a:ext cx="838200" cy="24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100982</xdr:rowOff>
    </xdr:from>
    <xdr:ext cx="469744" cy="259045"/>
    <xdr:sp macro="" textlink="">
      <xdr:nvSpPr>
        <xdr:cNvPr id="259" name="n_1aveValue【市民会館】&#10;一人当たり面積">
          <a:extLst>
            <a:ext uri="{FF2B5EF4-FFF2-40B4-BE49-F238E27FC236}">
              <a16:creationId xmlns:a16="http://schemas.microsoft.com/office/drawing/2014/main" id="{2AD4EBEE-6D20-44A8-9D69-3B74878BC18D}"/>
            </a:ext>
          </a:extLst>
        </xdr:cNvPr>
        <xdr:cNvSpPr txBox="1"/>
      </xdr:nvSpPr>
      <xdr:spPr>
        <a:xfrm>
          <a:off x="93917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102379</xdr:rowOff>
    </xdr:from>
    <xdr:ext cx="469744" cy="259045"/>
    <xdr:sp macro="" textlink="">
      <xdr:nvSpPr>
        <xdr:cNvPr id="260" name="n_2aveValue【市民会館】&#10;一人当たり面積">
          <a:extLst>
            <a:ext uri="{FF2B5EF4-FFF2-40B4-BE49-F238E27FC236}">
              <a16:creationId xmlns:a16="http://schemas.microsoft.com/office/drawing/2014/main" id="{3BBDB24F-5703-49B5-9B7C-975ED4326D13}"/>
            </a:ext>
          </a:extLst>
        </xdr:cNvPr>
        <xdr:cNvSpPr txBox="1"/>
      </xdr:nvSpPr>
      <xdr:spPr>
        <a:xfrm>
          <a:off x="8515427" y="1776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7510</xdr:rowOff>
    </xdr:from>
    <xdr:ext cx="469744" cy="259045"/>
    <xdr:sp macro="" textlink="">
      <xdr:nvSpPr>
        <xdr:cNvPr id="261" name="n_3aveValue【市民会館】&#10;一人当たり面積">
          <a:extLst>
            <a:ext uri="{FF2B5EF4-FFF2-40B4-BE49-F238E27FC236}">
              <a16:creationId xmlns:a16="http://schemas.microsoft.com/office/drawing/2014/main" id="{5DC90F59-E47D-48F4-AB4C-86618110A4B6}"/>
            </a:ext>
          </a:extLst>
        </xdr:cNvPr>
        <xdr:cNvSpPr txBox="1"/>
      </xdr:nvSpPr>
      <xdr:spPr>
        <a:xfrm>
          <a:off x="7626427" y="178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132097</xdr:rowOff>
    </xdr:from>
    <xdr:ext cx="469744" cy="259045"/>
    <xdr:sp macro="" textlink="">
      <xdr:nvSpPr>
        <xdr:cNvPr id="262" name="n_4aveValue【市民会館】&#10;一人当たり面積">
          <a:extLst>
            <a:ext uri="{FF2B5EF4-FFF2-40B4-BE49-F238E27FC236}">
              <a16:creationId xmlns:a16="http://schemas.microsoft.com/office/drawing/2014/main" id="{F446F253-5E41-4CCC-89E5-8ED803489F47}"/>
            </a:ext>
          </a:extLst>
        </xdr:cNvPr>
        <xdr:cNvSpPr txBox="1"/>
      </xdr:nvSpPr>
      <xdr:spPr>
        <a:xfrm>
          <a:off x="6737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101807</xdr:rowOff>
    </xdr:from>
    <xdr:ext cx="469744" cy="259045"/>
    <xdr:sp macro="" textlink="">
      <xdr:nvSpPr>
        <xdr:cNvPr id="263" name="n_1mainValue【市民会館】&#10;一人当たり面積">
          <a:extLst>
            <a:ext uri="{FF2B5EF4-FFF2-40B4-BE49-F238E27FC236}">
              <a16:creationId xmlns:a16="http://schemas.microsoft.com/office/drawing/2014/main" id="{5D250327-88FB-46C8-91AA-8D40FC0BB158}"/>
            </a:ext>
          </a:extLst>
        </xdr:cNvPr>
        <xdr:cNvSpPr txBox="1"/>
      </xdr:nvSpPr>
      <xdr:spPr>
        <a:xfrm>
          <a:off x="9391727" y="17589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64" name="正方形/長方形 263">
          <a:extLst>
            <a:ext uri="{FF2B5EF4-FFF2-40B4-BE49-F238E27FC236}">
              <a16:creationId xmlns:a16="http://schemas.microsoft.com/office/drawing/2014/main" id="{50A6A79E-4199-42C5-9ACD-403DAF3DA4A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5" name="正方形/長方形 264">
          <a:extLst>
            <a:ext uri="{FF2B5EF4-FFF2-40B4-BE49-F238E27FC236}">
              <a16:creationId xmlns:a16="http://schemas.microsoft.com/office/drawing/2014/main" id="{6FE40BBF-B009-45CC-A110-87E1F1C0F4D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6" name="正方形/長方形 265">
          <a:extLst>
            <a:ext uri="{FF2B5EF4-FFF2-40B4-BE49-F238E27FC236}">
              <a16:creationId xmlns:a16="http://schemas.microsoft.com/office/drawing/2014/main" id="{AC5F1196-EBC6-4C38-9066-296F9FDF75C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7" name="正方形/長方形 266">
          <a:extLst>
            <a:ext uri="{FF2B5EF4-FFF2-40B4-BE49-F238E27FC236}">
              <a16:creationId xmlns:a16="http://schemas.microsoft.com/office/drawing/2014/main" id="{063A0935-FDA5-4FE0-AE6B-C018F7DB24A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8" name="正方形/長方形 267">
          <a:extLst>
            <a:ext uri="{FF2B5EF4-FFF2-40B4-BE49-F238E27FC236}">
              <a16:creationId xmlns:a16="http://schemas.microsoft.com/office/drawing/2014/main" id="{DDDDF345-F5FF-4CAC-BE50-975775E9447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9" name="正方形/長方形 268">
          <a:extLst>
            <a:ext uri="{FF2B5EF4-FFF2-40B4-BE49-F238E27FC236}">
              <a16:creationId xmlns:a16="http://schemas.microsoft.com/office/drawing/2014/main" id="{BF1FF661-B231-4B90-A6DA-FB4BC15857B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0" name="正方形/長方形 269">
          <a:extLst>
            <a:ext uri="{FF2B5EF4-FFF2-40B4-BE49-F238E27FC236}">
              <a16:creationId xmlns:a16="http://schemas.microsoft.com/office/drawing/2014/main" id="{86C376E4-CFD3-49F8-89C7-9EFB385BA27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1" name="正方形/長方形 270">
          <a:extLst>
            <a:ext uri="{FF2B5EF4-FFF2-40B4-BE49-F238E27FC236}">
              <a16:creationId xmlns:a16="http://schemas.microsoft.com/office/drawing/2014/main" id="{858317EB-BA52-4A97-9562-3384BA84A94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2" name="テキスト ボックス 271">
          <a:extLst>
            <a:ext uri="{FF2B5EF4-FFF2-40B4-BE49-F238E27FC236}">
              <a16:creationId xmlns:a16="http://schemas.microsoft.com/office/drawing/2014/main" id="{8B31146A-FC6E-4D0C-A289-8043A340185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3" name="直線コネクタ 272">
          <a:extLst>
            <a:ext uri="{FF2B5EF4-FFF2-40B4-BE49-F238E27FC236}">
              <a16:creationId xmlns:a16="http://schemas.microsoft.com/office/drawing/2014/main" id="{ED5EE91F-797B-4F07-A3C7-535F2F49127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74" name="テキスト ボックス 273">
          <a:extLst>
            <a:ext uri="{FF2B5EF4-FFF2-40B4-BE49-F238E27FC236}">
              <a16:creationId xmlns:a16="http://schemas.microsoft.com/office/drawing/2014/main" id="{842EBB46-3DC1-46D0-8EF8-57DCB6AB1B9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75" name="直線コネクタ 274">
          <a:extLst>
            <a:ext uri="{FF2B5EF4-FFF2-40B4-BE49-F238E27FC236}">
              <a16:creationId xmlns:a16="http://schemas.microsoft.com/office/drawing/2014/main" id="{FBE90203-A68B-44D7-94E8-9E1BCEDE32A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76" name="テキスト ボックス 275">
          <a:extLst>
            <a:ext uri="{FF2B5EF4-FFF2-40B4-BE49-F238E27FC236}">
              <a16:creationId xmlns:a16="http://schemas.microsoft.com/office/drawing/2014/main" id="{20B7561E-F15A-49E9-B0E1-5A84D19D928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77" name="直線コネクタ 276">
          <a:extLst>
            <a:ext uri="{FF2B5EF4-FFF2-40B4-BE49-F238E27FC236}">
              <a16:creationId xmlns:a16="http://schemas.microsoft.com/office/drawing/2014/main" id="{F072FE7F-076E-451D-885D-8CC2CB0FFDC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78" name="テキスト ボックス 277">
          <a:extLst>
            <a:ext uri="{FF2B5EF4-FFF2-40B4-BE49-F238E27FC236}">
              <a16:creationId xmlns:a16="http://schemas.microsoft.com/office/drawing/2014/main" id="{ABFAA964-CA9F-4B0B-8FF1-A6198AD818B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79" name="直線コネクタ 278">
          <a:extLst>
            <a:ext uri="{FF2B5EF4-FFF2-40B4-BE49-F238E27FC236}">
              <a16:creationId xmlns:a16="http://schemas.microsoft.com/office/drawing/2014/main" id="{02D88A9A-51B1-463F-80AC-7FCDFC75CDB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0" name="テキスト ボックス 279">
          <a:extLst>
            <a:ext uri="{FF2B5EF4-FFF2-40B4-BE49-F238E27FC236}">
              <a16:creationId xmlns:a16="http://schemas.microsoft.com/office/drawing/2014/main" id="{7EF1A586-1B97-4E3A-BE7A-4CDA2EA3FF5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81" name="直線コネクタ 280">
          <a:extLst>
            <a:ext uri="{FF2B5EF4-FFF2-40B4-BE49-F238E27FC236}">
              <a16:creationId xmlns:a16="http://schemas.microsoft.com/office/drawing/2014/main" id="{A051417A-9647-441E-B0F8-B8FEDBEB079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82" name="テキスト ボックス 281">
          <a:extLst>
            <a:ext uri="{FF2B5EF4-FFF2-40B4-BE49-F238E27FC236}">
              <a16:creationId xmlns:a16="http://schemas.microsoft.com/office/drawing/2014/main" id="{A90D0128-7C78-4F31-B9C4-3D04868AFB5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83" name="直線コネクタ 282">
          <a:extLst>
            <a:ext uri="{FF2B5EF4-FFF2-40B4-BE49-F238E27FC236}">
              <a16:creationId xmlns:a16="http://schemas.microsoft.com/office/drawing/2014/main" id="{C6EC50D3-CEE0-4616-839F-B3C4B65F006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4" name="テキスト ボックス 283">
          <a:extLst>
            <a:ext uri="{FF2B5EF4-FFF2-40B4-BE49-F238E27FC236}">
              <a16:creationId xmlns:a16="http://schemas.microsoft.com/office/drawing/2014/main" id="{4E22994C-845E-445C-915C-C6A23BE696E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85" name="直線コネクタ 284">
          <a:extLst>
            <a:ext uri="{FF2B5EF4-FFF2-40B4-BE49-F238E27FC236}">
              <a16:creationId xmlns:a16="http://schemas.microsoft.com/office/drawing/2014/main" id="{DA7E6110-0D37-4066-B6E0-99627E93AE0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86" name="テキスト ボックス 285">
          <a:extLst>
            <a:ext uri="{FF2B5EF4-FFF2-40B4-BE49-F238E27FC236}">
              <a16:creationId xmlns:a16="http://schemas.microsoft.com/office/drawing/2014/main" id="{03BD7182-E33A-46BB-BDC7-156B8F9E6EC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7" name="直線コネクタ 286">
          <a:extLst>
            <a:ext uri="{FF2B5EF4-FFF2-40B4-BE49-F238E27FC236}">
              <a16:creationId xmlns:a16="http://schemas.microsoft.com/office/drawing/2014/main" id="{1AEF4115-4EBA-4BA4-81A7-8F1330CB1A9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88" name="【一般廃棄物処理施設】&#10;有形固定資産減価償却率グラフ枠">
          <a:extLst>
            <a:ext uri="{FF2B5EF4-FFF2-40B4-BE49-F238E27FC236}">
              <a16:creationId xmlns:a16="http://schemas.microsoft.com/office/drawing/2014/main" id="{E6FA2C44-54D3-4D46-9E16-49CC3246DA4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289" name="直線コネクタ 288">
          <a:extLst>
            <a:ext uri="{FF2B5EF4-FFF2-40B4-BE49-F238E27FC236}">
              <a16:creationId xmlns:a16="http://schemas.microsoft.com/office/drawing/2014/main" id="{4B905616-ACC4-4417-9FB6-018F95AA85E6}"/>
            </a:ext>
          </a:extLst>
        </xdr:cNvPr>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90" name="【一般廃棄物処理施設】&#10;有形固定資産減価償却率最小値テキスト">
          <a:extLst>
            <a:ext uri="{FF2B5EF4-FFF2-40B4-BE49-F238E27FC236}">
              <a16:creationId xmlns:a16="http://schemas.microsoft.com/office/drawing/2014/main" id="{3D38457E-E371-4E7F-8A15-0D31DC7B14D4}"/>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91" name="直線コネクタ 290">
          <a:extLst>
            <a:ext uri="{FF2B5EF4-FFF2-40B4-BE49-F238E27FC236}">
              <a16:creationId xmlns:a16="http://schemas.microsoft.com/office/drawing/2014/main" id="{1D60CBEB-A93B-422C-9AC6-4AF265C435E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292" name="【一般廃棄物処理施設】&#10;有形固定資産減価償却率最大値テキスト">
          <a:extLst>
            <a:ext uri="{FF2B5EF4-FFF2-40B4-BE49-F238E27FC236}">
              <a16:creationId xmlns:a16="http://schemas.microsoft.com/office/drawing/2014/main" id="{C8833ED3-3A8E-4792-B4F5-9DAD2D768700}"/>
            </a:ext>
          </a:extLst>
        </xdr:cNvPr>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293" name="直線コネクタ 292">
          <a:extLst>
            <a:ext uri="{FF2B5EF4-FFF2-40B4-BE49-F238E27FC236}">
              <a16:creationId xmlns:a16="http://schemas.microsoft.com/office/drawing/2014/main" id="{454E0CAA-54DF-4658-A4C9-C90DC0DF6CD3}"/>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139717</xdr:rowOff>
    </xdr:from>
    <xdr:ext cx="405111" cy="259045"/>
    <xdr:sp macro="" textlink="">
      <xdr:nvSpPr>
        <xdr:cNvPr id="294" name="【一般廃棄物処理施設】&#10;有形固定資産減価償却率平均値テキスト">
          <a:extLst>
            <a:ext uri="{FF2B5EF4-FFF2-40B4-BE49-F238E27FC236}">
              <a16:creationId xmlns:a16="http://schemas.microsoft.com/office/drawing/2014/main" id="{9893D260-816F-45C6-9827-53A8D4410609}"/>
            </a:ext>
          </a:extLst>
        </xdr:cNvPr>
        <xdr:cNvSpPr txBox="1"/>
      </xdr:nvSpPr>
      <xdr:spPr>
        <a:xfrm>
          <a:off x="16357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295" name="フローチャート: 判断 294">
          <a:extLst>
            <a:ext uri="{FF2B5EF4-FFF2-40B4-BE49-F238E27FC236}">
              <a16:creationId xmlns:a16="http://schemas.microsoft.com/office/drawing/2014/main" id="{9DD0CD7B-CF20-47CF-B0EE-934DCC699043}"/>
            </a:ext>
          </a:extLst>
        </xdr:cNvPr>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296" name="フローチャート: 判断 295">
          <a:extLst>
            <a:ext uri="{FF2B5EF4-FFF2-40B4-BE49-F238E27FC236}">
              <a16:creationId xmlns:a16="http://schemas.microsoft.com/office/drawing/2014/main" id="{3C430749-C8F5-4C03-A0B2-5FB7AE56DEA5}"/>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12337</xdr:rowOff>
    </xdr:from>
    <xdr:to>
      <xdr:col>76</xdr:col>
      <xdr:colOff>165100</xdr:colOff>
      <xdr:row>39</xdr:row>
      <xdr:rowOff>113937</xdr:rowOff>
    </xdr:to>
    <xdr:sp macro="" textlink="">
      <xdr:nvSpPr>
        <xdr:cNvPr id="297" name="フローチャート: 判断 296">
          <a:extLst>
            <a:ext uri="{FF2B5EF4-FFF2-40B4-BE49-F238E27FC236}">
              <a16:creationId xmlns:a16="http://schemas.microsoft.com/office/drawing/2014/main" id="{8B753DCA-A944-470A-BCF6-7C56337B1B1C}"/>
            </a:ext>
          </a:extLst>
        </xdr:cNvPr>
        <xdr:cNvSpPr/>
      </xdr:nvSpPr>
      <xdr:spPr>
        <a:xfrm>
          <a:off x="14541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92347</xdr:rowOff>
    </xdr:from>
    <xdr:to>
      <xdr:col>72</xdr:col>
      <xdr:colOff>38100</xdr:colOff>
      <xdr:row>40</xdr:row>
      <xdr:rowOff>22497</xdr:rowOff>
    </xdr:to>
    <xdr:sp macro="" textlink="">
      <xdr:nvSpPr>
        <xdr:cNvPr id="298" name="フローチャート: 判断 297">
          <a:extLst>
            <a:ext uri="{FF2B5EF4-FFF2-40B4-BE49-F238E27FC236}">
              <a16:creationId xmlns:a16="http://schemas.microsoft.com/office/drawing/2014/main" id="{561BBAA2-0FE1-47B7-B20E-EFA17C778F73}"/>
            </a:ext>
          </a:extLst>
        </xdr:cNvPr>
        <xdr:cNvSpPr/>
      </xdr:nvSpPr>
      <xdr:spPr>
        <a:xfrm>
          <a:off x="13652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139700</xdr:rowOff>
    </xdr:from>
    <xdr:to>
      <xdr:col>67</xdr:col>
      <xdr:colOff>101600</xdr:colOff>
      <xdr:row>39</xdr:row>
      <xdr:rowOff>69850</xdr:rowOff>
    </xdr:to>
    <xdr:sp macro="" textlink="">
      <xdr:nvSpPr>
        <xdr:cNvPr id="299" name="フローチャート: 判断 298">
          <a:extLst>
            <a:ext uri="{FF2B5EF4-FFF2-40B4-BE49-F238E27FC236}">
              <a16:creationId xmlns:a16="http://schemas.microsoft.com/office/drawing/2014/main" id="{2E887948-4CA9-431D-ADDF-19B5B62F0B98}"/>
            </a:ext>
          </a:extLst>
        </xdr:cNvPr>
        <xdr:cNvSpPr/>
      </xdr:nvSpPr>
      <xdr:spPr>
        <a:xfrm>
          <a:off x="12763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0" name="テキスト ボックス 299">
          <a:extLst>
            <a:ext uri="{FF2B5EF4-FFF2-40B4-BE49-F238E27FC236}">
              <a16:creationId xmlns:a16="http://schemas.microsoft.com/office/drawing/2014/main" id="{69DDD237-3499-4663-BA24-C35B628D270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1" name="テキスト ボックス 300">
          <a:extLst>
            <a:ext uri="{FF2B5EF4-FFF2-40B4-BE49-F238E27FC236}">
              <a16:creationId xmlns:a16="http://schemas.microsoft.com/office/drawing/2014/main" id="{45CE3030-FDF9-4B5C-9613-27213DB3EDB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2" name="テキスト ボックス 301">
          <a:extLst>
            <a:ext uri="{FF2B5EF4-FFF2-40B4-BE49-F238E27FC236}">
              <a16:creationId xmlns:a16="http://schemas.microsoft.com/office/drawing/2014/main" id="{29496BD6-BE7A-4AC1-AFE2-ED9552F8016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3" name="テキスト ボックス 302">
          <a:extLst>
            <a:ext uri="{FF2B5EF4-FFF2-40B4-BE49-F238E27FC236}">
              <a16:creationId xmlns:a16="http://schemas.microsoft.com/office/drawing/2014/main" id="{77384F6B-BA26-4092-BE5E-B8E500DCEF6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4" name="テキスト ボックス 303">
          <a:extLst>
            <a:ext uri="{FF2B5EF4-FFF2-40B4-BE49-F238E27FC236}">
              <a16:creationId xmlns:a16="http://schemas.microsoft.com/office/drawing/2014/main" id="{7C055FD5-ECFB-4A43-8C31-7C7943A833A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305" name="楕円 304">
          <a:extLst>
            <a:ext uri="{FF2B5EF4-FFF2-40B4-BE49-F238E27FC236}">
              <a16:creationId xmlns:a16="http://schemas.microsoft.com/office/drawing/2014/main" id="{296E26FF-67DA-4F43-B1D3-D2C0761BFCF3}"/>
            </a:ext>
          </a:extLst>
        </xdr:cNvPr>
        <xdr:cNvSpPr/>
      </xdr:nvSpPr>
      <xdr:spPr>
        <a:xfrm>
          <a:off x="162687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34851</xdr:rowOff>
    </xdr:from>
    <xdr:ext cx="405111" cy="259045"/>
    <xdr:sp macro="" textlink="">
      <xdr:nvSpPr>
        <xdr:cNvPr id="306" name="【一般廃棄物処理施設】&#10;有形固定資産減価償却率該当値テキスト">
          <a:extLst>
            <a:ext uri="{FF2B5EF4-FFF2-40B4-BE49-F238E27FC236}">
              <a16:creationId xmlns:a16="http://schemas.microsoft.com/office/drawing/2014/main" id="{32A85A88-9D63-4674-AB94-75B0800777AF}"/>
            </a:ext>
          </a:extLst>
        </xdr:cNvPr>
        <xdr:cNvSpPr txBox="1"/>
      </xdr:nvSpPr>
      <xdr:spPr>
        <a:xfrm>
          <a:off x="16357600"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xdr:rowOff>
    </xdr:from>
    <xdr:to>
      <xdr:col>81</xdr:col>
      <xdr:colOff>101600</xdr:colOff>
      <xdr:row>38</xdr:row>
      <xdr:rowOff>104140</xdr:rowOff>
    </xdr:to>
    <xdr:sp macro="" textlink="">
      <xdr:nvSpPr>
        <xdr:cNvPr id="307" name="楕円 306">
          <a:extLst>
            <a:ext uri="{FF2B5EF4-FFF2-40B4-BE49-F238E27FC236}">
              <a16:creationId xmlns:a16="http://schemas.microsoft.com/office/drawing/2014/main" id="{CFD8F7A1-B88E-4FA1-A93A-FB722D55B7EF}"/>
            </a:ext>
          </a:extLst>
        </xdr:cNvPr>
        <xdr:cNvSpPr/>
      </xdr:nvSpPr>
      <xdr:spPr>
        <a:xfrm>
          <a:off x="15430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53340</xdr:rowOff>
    </xdr:from>
    <xdr:to>
      <xdr:col>85</xdr:col>
      <xdr:colOff>127000</xdr:colOff>
      <xdr:row>38</xdr:row>
      <xdr:rowOff>107224</xdr:rowOff>
    </xdr:to>
    <xdr:cxnSp macro="">
      <xdr:nvCxnSpPr>
        <xdr:cNvPr id="308" name="直線コネクタ 307">
          <a:extLst>
            <a:ext uri="{FF2B5EF4-FFF2-40B4-BE49-F238E27FC236}">
              <a16:creationId xmlns:a16="http://schemas.microsoft.com/office/drawing/2014/main" id="{0055DA70-A499-4039-B307-3C08F28E1A72}"/>
            </a:ext>
          </a:extLst>
        </xdr:cNvPr>
        <xdr:cNvCxnSpPr/>
      </xdr:nvCxnSpPr>
      <xdr:spPr>
        <a:xfrm>
          <a:off x="15481300" y="6568440"/>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309" name="n_1aveValue【一般廃棄物処理施設】&#10;有形固定資産減価償却率">
          <a:extLst>
            <a:ext uri="{FF2B5EF4-FFF2-40B4-BE49-F238E27FC236}">
              <a16:creationId xmlns:a16="http://schemas.microsoft.com/office/drawing/2014/main" id="{A9ED06A3-DADE-4093-98A4-FE0E31074D99}"/>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130464</xdr:rowOff>
    </xdr:from>
    <xdr:ext cx="405111" cy="259045"/>
    <xdr:sp macro="" textlink="">
      <xdr:nvSpPr>
        <xdr:cNvPr id="310" name="n_2aveValue【一般廃棄物処理施設】&#10;有形固定資産減価償却率">
          <a:extLst>
            <a:ext uri="{FF2B5EF4-FFF2-40B4-BE49-F238E27FC236}">
              <a16:creationId xmlns:a16="http://schemas.microsoft.com/office/drawing/2014/main" id="{EA29354C-8B7F-4B53-990A-184D142CCFC1}"/>
            </a:ext>
          </a:extLst>
        </xdr:cNvPr>
        <xdr:cNvSpPr txBox="1"/>
      </xdr:nvSpPr>
      <xdr:spPr>
        <a:xfrm>
          <a:off x="14389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39024</xdr:rowOff>
    </xdr:from>
    <xdr:ext cx="405111" cy="259045"/>
    <xdr:sp macro="" textlink="">
      <xdr:nvSpPr>
        <xdr:cNvPr id="311" name="n_3aveValue【一般廃棄物処理施設】&#10;有形固定資産減価償却率">
          <a:extLst>
            <a:ext uri="{FF2B5EF4-FFF2-40B4-BE49-F238E27FC236}">
              <a16:creationId xmlns:a16="http://schemas.microsoft.com/office/drawing/2014/main" id="{ABD55258-AB8D-4C46-8CD5-E8BB6587728D}"/>
            </a:ext>
          </a:extLst>
        </xdr:cNvPr>
        <xdr:cNvSpPr txBox="1"/>
      </xdr:nvSpPr>
      <xdr:spPr>
        <a:xfrm>
          <a:off x="13500744" y="655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86377</xdr:rowOff>
    </xdr:from>
    <xdr:ext cx="405111" cy="259045"/>
    <xdr:sp macro="" textlink="">
      <xdr:nvSpPr>
        <xdr:cNvPr id="312" name="n_4aveValue【一般廃棄物処理施設】&#10;有形固定資産減価償却率">
          <a:extLst>
            <a:ext uri="{FF2B5EF4-FFF2-40B4-BE49-F238E27FC236}">
              <a16:creationId xmlns:a16="http://schemas.microsoft.com/office/drawing/2014/main" id="{518F0F60-9B55-48C9-8AC0-931D03028D96}"/>
            </a:ext>
          </a:extLst>
        </xdr:cNvPr>
        <xdr:cNvSpPr txBox="1"/>
      </xdr:nvSpPr>
      <xdr:spPr>
        <a:xfrm>
          <a:off x="126117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95267</xdr:rowOff>
    </xdr:from>
    <xdr:ext cx="405111" cy="259045"/>
    <xdr:sp macro="" textlink="">
      <xdr:nvSpPr>
        <xdr:cNvPr id="313" name="n_1mainValue【一般廃棄物処理施設】&#10;有形固定資産減価償却率">
          <a:extLst>
            <a:ext uri="{FF2B5EF4-FFF2-40B4-BE49-F238E27FC236}">
              <a16:creationId xmlns:a16="http://schemas.microsoft.com/office/drawing/2014/main" id="{CB61205A-B5A0-40CE-A180-FD28414AAFBF}"/>
            </a:ext>
          </a:extLst>
        </xdr:cNvPr>
        <xdr:cNvSpPr txBox="1"/>
      </xdr:nvSpPr>
      <xdr:spPr>
        <a:xfrm>
          <a:off x="15266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4" name="正方形/長方形 313">
          <a:extLst>
            <a:ext uri="{FF2B5EF4-FFF2-40B4-BE49-F238E27FC236}">
              <a16:creationId xmlns:a16="http://schemas.microsoft.com/office/drawing/2014/main" id="{B7D59FF2-7DE4-4B58-AF64-FF08E13DEB7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5" name="正方形/長方形 314">
          <a:extLst>
            <a:ext uri="{FF2B5EF4-FFF2-40B4-BE49-F238E27FC236}">
              <a16:creationId xmlns:a16="http://schemas.microsoft.com/office/drawing/2014/main" id="{CAA386A8-EBA2-4D29-A3EA-5002EE5A06A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6" name="正方形/長方形 315">
          <a:extLst>
            <a:ext uri="{FF2B5EF4-FFF2-40B4-BE49-F238E27FC236}">
              <a16:creationId xmlns:a16="http://schemas.microsoft.com/office/drawing/2014/main" id="{72E43BE4-86A1-4D61-A56D-93F2B244510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7" name="正方形/長方形 316">
          <a:extLst>
            <a:ext uri="{FF2B5EF4-FFF2-40B4-BE49-F238E27FC236}">
              <a16:creationId xmlns:a16="http://schemas.microsoft.com/office/drawing/2014/main" id="{0CDA6F57-FA43-479F-BC99-27C8C9ED6C6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8" name="正方形/長方形 317">
          <a:extLst>
            <a:ext uri="{FF2B5EF4-FFF2-40B4-BE49-F238E27FC236}">
              <a16:creationId xmlns:a16="http://schemas.microsoft.com/office/drawing/2014/main" id="{79610375-0E3C-4283-B602-E5293A02394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9" name="正方形/長方形 318">
          <a:extLst>
            <a:ext uri="{FF2B5EF4-FFF2-40B4-BE49-F238E27FC236}">
              <a16:creationId xmlns:a16="http://schemas.microsoft.com/office/drawing/2014/main" id="{AFFEBCCD-B8E5-478C-883B-08FC622172B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0" name="正方形/長方形 319">
          <a:extLst>
            <a:ext uri="{FF2B5EF4-FFF2-40B4-BE49-F238E27FC236}">
              <a16:creationId xmlns:a16="http://schemas.microsoft.com/office/drawing/2014/main" id="{BAAD461C-96D9-4538-8F7F-52C8D58F865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1" name="正方形/長方形 320">
          <a:extLst>
            <a:ext uri="{FF2B5EF4-FFF2-40B4-BE49-F238E27FC236}">
              <a16:creationId xmlns:a16="http://schemas.microsoft.com/office/drawing/2014/main" id="{04E59FB3-4FC1-41D9-855E-57CC5205C3A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2" name="テキスト ボックス 321">
          <a:extLst>
            <a:ext uri="{FF2B5EF4-FFF2-40B4-BE49-F238E27FC236}">
              <a16:creationId xmlns:a16="http://schemas.microsoft.com/office/drawing/2014/main" id="{A71AF471-4175-465F-97A0-183626C9C2B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3" name="直線コネクタ 322">
          <a:extLst>
            <a:ext uri="{FF2B5EF4-FFF2-40B4-BE49-F238E27FC236}">
              <a16:creationId xmlns:a16="http://schemas.microsoft.com/office/drawing/2014/main" id="{97233B24-4B74-4446-BFC0-F9FD683E6AD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24" name="直線コネクタ 323">
          <a:extLst>
            <a:ext uri="{FF2B5EF4-FFF2-40B4-BE49-F238E27FC236}">
              <a16:creationId xmlns:a16="http://schemas.microsoft.com/office/drawing/2014/main" id="{902E9465-2FB4-4DEC-85AB-A97678120052}"/>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25" name="テキスト ボックス 324">
          <a:extLst>
            <a:ext uri="{FF2B5EF4-FFF2-40B4-BE49-F238E27FC236}">
              <a16:creationId xmlns:a16="http://schemas.microsoft.com/office/drawing/2014/main" id="{601B22A0-8075-40CC-920D-31ABB2FBCCEB}"/>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26" name="直線コネクタ 325">
          <a:extLst>
            <a:ext uri="{FF2B5EF4-FFF2-40B4-BE49-F238E27FC236}">
              <a16:creationId xmlns:a16="http://schemas.microsoft.com/office/drawing/2014/main" id="{5CB8D1E4-EC2A-4A7C-AD86-CA174490330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27" name="テキスト ボックス 326">
          <a:extLst>
            <a:ext uri="{FF2B5EF4-FFF2-40B4-BE49-F238E27FC236}">
              <a16:creationId xmlns:a16="http://schemas.microsoft.com/office/drawing/2014/main" id="{48165634-1B29-4BB5-BC2B-D8405D5A7C97}"/>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28" name="直線コネクタ 327">
          <a:extLst>
            <a:ext uri="{FF2B5EF4-FFF2-40B4-BE49-F238E27FC236}">
              <a16:creationId xmlns:a16="http://schemas.microsoft.com/office/drawing/2014/main" id="{BAA2FBEE-24E5-4D38-9759-989008239C8D}"/>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29" name="テキスト ボックス 328">
          <a:extLst>
            <a:ext uri="{FF2B5EF4-FFF2-40B4-BE49-F238E27FC236}">
              <a16:creationId xmlns:a16="http://schemas.microsoft.com/office/drawing/2014/main" id="{02CF3787-091A-42F4-AB6A-029C36C0876B}"/>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30" name="直線コネクタ 329">
          <a:extLst>
            <a:ext uri="{FF2B5EF4-FFF2-40B4-BE49-F238E27FC236}">
              <a16:creationId xmlns:a16="http://schemas.microsoft.com/office/drawing/2014/main" id="{B42AEF42-A5E1-42A6-98C4-30636D0CD0A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31" name="テキスト ボックス 330">
          <a:extLst>
            <a:ext uri="{FF2B5EF4-FFF2-40B4-BE49-F238E27FC236}">
              <a16:creationId xmlns:a16="http://schemas.microsoft.com/office/drawing/2014/main" id="{7E465E8F-F538-40C7-9291-6BFC444C61D1}"/>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32" name="直線コネクタ 331">
          <a:extLst>
            <a:ext uri="{FF2B5EF4-FFF2-40B4-BE49-F238E27FC236}">
              <a16:creationId xmlns:a16="http://schemas.microsoft.com/office/drawing/2014/main" id="{C3D8C59D-2B94-439A-9C17-CF564FC687D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33" name="テキスト ボックス 332">
          <a:extLst>
            <a:ext uri="{FF2B5EF4-FFF2-40B4-BE49-F238E27FC236}">
              <a16:creationId xmlns:a16="http://schemas.microsoft.com/office/drawing/2014/main" id="{81C87F7F-6046-4E99-8D55-6467A3C8A638}"/>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34" name="直線コネクタ 333">
          <a:extLst>
            <a:ext uri="{FF2B5EF4-FFF2-40B4-BE49-F238E27FC236}">
              <a16:creationId xmlns:a16="http://schemas.microsoft.com/office/drawing/2014/main" id="{EB4D1105-F352-4C94-9A7A-F8F488E71736}"/>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35" name="テキスト ボックス 334">
          <a:extLst>
            <a:ext uri="{FF2B5EF4-FFF2-40B4-BE49-F238E27FC236}">
              <a16:creationId xmlns:a16="http://schemas.microsoft.com/office/drawing/2014/main" id="{FCD16E8E-DE8F-4F13-B2AA-6CA286080B25}"/>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6" name="直線コネクタ 335">
          <a:extLst>
            <a:ext uri="{FF2B5EF4-FFF2-40B4-BE49-F238E27FC236}">
              <a16:creationId xmlns:a16="http://schemas.microsoft.com/office/drawing/2014/main" id="{E53F7E3F-82CE-4EF9-A5B3-4C6F706D926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37" name="テキスト ボックス 336">
          <a:extLst>
            <a:ext uri="{FF2B5EF4-FFF2-40B4-BE49-F238E27FC236}">
              <a16:creationId xmlns:a16="http://schemas.microsoft.com/office/drawing/2014/main" id="{EE5CF491-A3C9-45C8-8B74-8E136E2A6534}"/>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8" name="【一般廃棄物処理施設】&#10;一人当たり有形固定資産（償却資産）額グラフ枠">
          <a:extLst>
            <a:ext uri="{FF2B5EF4-FFF2-40B4-BE49-F238E27FC236}">
              <a16:creationId xmlns:a16="http://schemas.microsoft.com/office/drawing/2014/main" id="{D432F679-F61E-43E5-956F-6D2D28BFB6C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39354</xdr:rowOff>
    </xdr:from>
    <xdr:to>
      <xdr:col>116</xdr:col>
      <xdr:colOff>62864</xdr:colOff>
      <xdr:row>42</xdr:row>
      <xdr:rowOff>86435</xdr:rowOff>
    </xdr:to>
    <xdr:cxnSp macro="">
      <xdr:nvCxnSpPr>
        <xdr:cNvPr id="339" name="直線コネクタ 338">
          <a:extLst>
            <a:ext uri="{FF2B5EF4-FFF2-40B4-BE49-F238E27FC236}">
              <a16:creationId xmlns:a16="http://schemas.microsoft.com/office/drawing/2014/main" id="{A4D37881-55E0-4829-9193-F8E6E975E644}"/>
            </a:ext>
          </a:extLst>
        </xdr:cNvPr>
        <xdr:cNvCxnSpPr/>
      </xdr:nvCxnSpPr>
      <xdr:spPr>
        <a:xfrm flipV="1">
          <a:off x="22160864" y="5697204"/>
          <a:ext cx="0" cy="159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90262</xdr:rowOff>
    </xdr:from>
    <xdr:ext cx="469744" cy="259045"/>
    <xdr:sp macro="" textlink="">
      <xdr:nvSpPr>
        <xdr:cNvPr id="340" name="【一般廃棄物処理施設】&#10;一人当たり有形固定資産（償却資産）額最小値テキスト">
          <a:extLst>
            <a:ext uri="{FF2B5EF4-FFF2-40B4-BE49-F238E27FC236}">
              <a16:creationId xmlns:a16="http://schemas.microsoft.com/office/drawing/2014/main" id="{C13DFC11-4A48-4B3D-9369-8C0AEDC5DB4E}"/>
            </a:ext>
          </a:extLst>
        </xdr:cNvPr>
        <xdr:cNvSpPr txBox="1"/>
      </xdr:nvSpPr>
      <xdr:spPr>
        <a:xfrm>
          <a:off x="22199600" y="729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86435</xdr:rowOff>
    </xdr:from>
    <xdr:to>
      <xdr:col>116</xdr:col>
      <xdr:colOff>152400</xdr:colOff>
      <xdr:row>42</xdr:row>
      <xdr:rowOff>86435</xdr:rowOff>
    </xdr:to>
    <xdr:cxnSp macro="">
      <xdr:nvCxnSpPr>
        <xdr:cNvPr id="341" name="直線コネクタ 340">
          <a:extLst>
            <a:ext uri="{FF2B5EF4-FFF2-40B4-BE49-F238E27FC236}">
              <a16:creationId xmlns:a16="http://schemas.microsoft.com/office/drawing/2014/main" id="{58F1A9EF-DEC6-4F35-BF66-1E47EEBF9BB8}"/>
            </a:ext>
          </a:extLst>
        </xdr:cNvPr>
        <xdr:cNvCxnSpPr/>
      </xdr:nvCxnSpPr>
      <xdr:spPr>
        <a:xfrm>
          <a:off x="22072600" y="728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157481</xdr:rowOff>
    </xdr:from>
    <xdr:ext cx="690189" cy="259045"/>
    <xdr:sp macro="" textlink="">
      <xdr:nvSpPr>
        <xdr:cNvPr id="342" name="【一般廃棄物処理施設】&#10;一人当たり有形固定資産（償却資産）額最大値テキスト">
          <a:extLst>
            <a:ext uri="{FF2B5EF4-FFF2-40B4-BE49-F238E27FC236}">
              <a16:creationId xmlns:a16="http://schemas.microsoft.com/office/drawing/2014/main" id="{BC637D5A-8381-4E86-99F9-FAC7133AB011}"/>
            </a:ext>
          </a:extLst>
        </xdr:cNvPr>
        <xdr:cNvSpPr txBox="1"/>
      </xdr:nvSpPr>
      <xdr:spPr>
        <a:xfrm>
          <a:off x="22199600" y="54724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39354</xdr:rowOff>
    </xdr:from>
    <xdr:to>
      <xdr:col>116</xdr:col>
      <xdr:colOff>152400</xdr:colOff>
      <xdr:row>33</xdr:row>
      <xdr:rowOff>39354</xdr:rowOff>
    </xdr:to>
    <xdr:cxnSp macro="">
      <xdr:nvCxnSpPr>
        <xdr:cNvPr id="343" name="直線コネクタ 342">
          <a:extLst>
            <a:ext uri="{FF2B5EF4-FFF2-40B4-BE49-F238E27FC236}">
              <a16:creationId xmlns:a16="http://schemas.microsoft.com/office/drawing/2014/main" id="{302338C9-07C8-410C-8995-3115AE8769AF}"/>
            </a:ext>
          </a:extLst>
        </xdr:cNvPr>
        <xdr:cNvCxnSpPr/>
      </xdr:nvCxnSpPr>
      <xdr:spPr>
        <a:xfrm>
          <a:off x="22072600" y="5697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136680</xdr:rowOff>
    </xdr:from>
    <xdr:ext cx="599010" cy="259045"/>
    <xdr:sp macro="" textlink="">
      <xdr:nvSpPr>
        <xdr:cNvPr id="344" name="【一般廃棄物処理施設】&#10;一人当たり有形固定資産（償却資産）額平均値テキスト">
          <a:extLst>
            <a:ext uri="{FF2B5EF4-FFF2-40B4-BE49-F238E27FC236}">
              <a16:creationId xmlns:a16="http://schemas.microsoft.com/office/drawing/2014/main" id="{46D04B9E-9660-4201-B739-733C1782B298}"/>
            </a:ext>
          </a:extLst>
        </xdr:cNvPr>
        <xdr:cNvSpPr txBox="1"/>
      </xdr:nvSpPr>
      <xdr:spPr>
        <a:xfrm>
          <a:off x="22199600" y="6823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113803</xdr:rowOff>
    </xdr:from>
    <xdr:to>
      <xdr:col>116</xdr:col>
      <xdr:colOff>114300</xdr:colOff>
      <xdr:row>41</xdr:row>
      <xdr:rowOff>43953</xdr:rowOff>
    </xdr:to>
    <xdr:sp macro="" textlink="">
      <xdr:nvSpPr>
        <xdr:cNvPr id="345" name="フローチャート: 判断 344">
          <a:extLst>
            <a:ext uri="{FF2B5EF4-FFF2-40B4-BE49-F238E27FC236}">
              <a16:creationId xmlns:a16="http://schemas.microsoft.com/office/drawing/2014/main" id="{F221EF37-4AA2-4BC7-9816-401F313DEBBA}"/>
            </a:ext>
          </a:extLst>
        </xdr:cNvPr>
        <xdr:cNvSpPr/>
      </xdr:nvSpPr>
      <xdr:spPr>
        <a:xfrm>
          <a:off x="22110700" y="697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110489</xdr:rowOff>
    </xdr:from>
    <xdr:to>
      <xdr:col>112</xdr:col>
      <xdr:colOff>38100</xdr:colOff>
      <xdr:row>41</xdr:row>
      <xdr:rowOff>40639</xdr:rowOff>
    </xdr:to>
    <xdr:sp macro="" textlink="">
      <xdr:nvSpPr>
        <xdr:cNvPr id="346" name="フローチャート: 判断 345">
          <a:extLst>
            <a:ext uri="{FF2B5EF4-FFF2-40B4-BE49-F238E27FC236}">
              <a16:creationId xmlns:a16="http://schemas.microsoft.com/office/drawing/2014/main" id="{1697CF17-978C-4B1F-9DE8-F9830042EFE1}"/>
            </a:ext>
          </a:extLst>
        </xdr:cNvPr>
        <xdr:cNvSpPr/>
      </xdr:nvSpPr>
      <xdr:spPr>
        <a:xfrm>
          <a:off x="21272500" y="696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160272</xdr:rowOff>
    </xdr:from>
    <xdr:to>
      <xdr:col>107</xdr:col>
      <xdr:colOff>101600</xdr:colOff>
      <xdr:row>41</xdr:row>
      <xdr:rowOff>90422</xdr:rowOff>
    </xdr:to>
    <xdr:sp macro="" textlink="">
      <xdr:nvSpPr>
        <xdr:cNvPr id="347" name="フローチャート: 判断 346">
          <a:extLst>
            <a:ext uri="{FF2B5EF4-FFF2-40B4-BE49-F238E27FC236}">
              <a16:creationId xmlns:a16="http://schemas.microsoft.com/office/drawing/2014/main" id="{3E79B978-F6B1-4061-96E2-C64BA4C4C3EE}"/>
            </a:ext>
          </a:extLst>
        </xdr:cNvPr>
        <xdr:cNvSpPr/>
      </xdr:nvSpPr>
      <xdr:spPr>
        <a:xfrm>
          <a:off x="20383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156039</xdr:rowOff>
    </xdr:from>
    <xdr:to>
      <xdr:col>102</xdr:col>
      <xdr:colOff>165100</xdr:colOff>
      <xdr:row>41</xdr:row>
      <xdr:rowOff>86189</xdr:rowOff>
    </xdr:to>
    <xdr:sp macro="" textlink="">
      <xdr:nvSpPr>
        <xdr:cNvPr id="348" name="フローチャート: 判断 347">
          <a:extLst>
            <a:ext uri="{FF2B5EF4-FFF2-40B4-BE49-F238E27FC236}">
              <a16:creationId xmlns:a16="http://schemas.microsoft.com/office/drawing/2014/main" id="{0D18403C-2966-4007-8A9F-DBAA35263422}"/>
            </a:ext>
          </a:extLst>
        </xdr:cNvPr>
        <xdr:cNvSpPr/>
      </xdr:nvSpPr>
      <xdr:spPr>
        <a:xfrm>
          <a:off x="19494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1030</xdr:rowOff>
    </xdr:from>
    <xdr:to>
      <xdr:col>98</xdr:col>
      <xdr:colOff>38100</xdr:colOff>
      <xdr:row>41</xdr:row>
      <xdr:rowOff>102630</xdr:rowOff>
    </xdr:to>
    <xdr:sp macro="" textlink="">
      <xdr:nvSpPr>
        <xdr:cNvPr id="349" name="フローチャート: 判断 348">
          <a:extLst>
            <a:ext uri="{FF2B5EF4-FFF2-40B4-BE49-F238E27FC236}">
              <a16:creationId xmlns:a16="http://schemas.microsoft.com/office/drawing/2014/main" id="{BBA2E575-9E08-47C1-BF06-AEA3E0BD17E6}"/>
            </a:ext>
          </a:extLst>
        </xdr:cNvPr>
        <xdr:cNvSpPr/>
      </xdr:nvSpPr>
      <xdr:spPr>
        <a:xfrm>
          <a:off x="18605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5E63034D-3844-4A51-87E1-F8A0C475A7B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EAA87C69-7C4E-4C20-A6B0-4B9D42B9344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E117FD3F-6F60-40DC-B398-DF6F41E27B6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100C9368-9F44-4744-BC4E-B1A391BD39E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974D53A4-D79C-4EFD-B54B-654D921A3BC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160551</xdr:rowOff>
    </xdr:from>
    <xdr:to>
      <xdr:col>116</xdr:col>
      <xdr:colOff>114300</xdr:colOff>
      <xdr:row>42</xdr:row>
      <xdr:rowOff>90701</xdr:rowOff>
    </xdr:to>
    <xdr:sp macro="" textlink="">
      <xdr:nvSpPr>
        <xdr:cNvPr id="355" name="楕円 354">
          <a:extLst>
            <a:ext uri="{FF2B5EF4-FFF2-40B4-BE49-F238E27FC236}">
              <a16:creationId xmlns:a16="http://schemas.microsoft.com/office/drawing/2014/main" id="{2EF1B30D-237D-4956-8629-03DA0159B920}"/>
            </a:ext>
          </a:extLst>
        </xdr:cNvPr>
        <xdr:cNvSpPr/>
      </xdr:nvSpPr>
      <xdr:spPr>
        <a:xfrm>
          <a:off x="22110700" y="719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75478</xdr:rowOff>
    </xdr:from>
    <xdr:ext cx="534377" cy="259045"/>
    <xdr:sp macro="" textlink="">
      <xdr:nvSpPr>
        <xdr:cNvPr id="356" name="【一般廃棄物処理施設】&#10;一人当たり有形固定資産（償却資産）額該当値テキスト">
          <a:extLst>
            <a:ext uri="{FF2B5EF4-FFF2-40B4-BE49-F238E27FC236}">
              <a16:creationId xmlns:a16="http://schemas.microsoft.com/office/drawing/2014/main" id="{2467CFA7-F01F-48DF-8E46-971491D3BDF3}"/>
            </a:ext>
          </a:extLst>
        </xdr:cNvPr>
        <xdr:cNvSpPr txBox="1"/>
      </xdr:nvSpPr>
      <xdr:spPr>
        <a:xfrm>
          <a:off x="22199600" y="71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162896</xdr:rowOff>
    </xdr:from>
    <xdr:to>
      <xdr:col>112</xdr:col>
      <xdr:colOff>38100</xdr:colOff>
      <xdr:row>42</xdr:row>
      <xdr:rowOff>93046</xdr:rowOff>
    </xdr:to>
    <xdr:sp macro="" textlink="">
      <xdr:nvSpPr>
        <xdr:cNvPr id="357" name="楕円 356">
          <a:extLst>
            <a:ext uri="{FF2B5EF4-FFF2-40B4-BE49-F238E27FC236}">
              <a16:creationId xmlns:a16="http://schemas.microsoft.com/office/drawing/2014/main" id="{2C74AC5F-E12C-4EF2-8B62-0FE45692D079}"/>
            </a:ext>
          </a:extLst>
        </xdr:cNvPr>
        <xdr:cNvSpPr/>
      </xdr:nvSpPr>
      <xdr:spPr>
        <a:xfrm>
          <a:off x="21272500" y="719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39901</xdr:rowOff>
    </xdr:from>
    <xdr:to>
      <xdr:col>116</xdr:col>
      <xdr:colOff>63500</xdr:colOff>
      <xdr:row>42</xdr:row>
      <xdr:rowOff>42246</xdr:rowOff>
    </xdr:to>
    <xdr:cxnSp macro="">
      <xdr:nvCxnSpPr>
        <xdr:cNvPr id="358" name="直線コネクタ 357">
          <a:extLst>
            <a:ext uri="{FF2B5EF4-FFF2-40B4-BE49-F238E27FC236}">
              <a16:creationId xmlns:a16="http://schemas.microsoft.com/office/drawing/2014/main" id="{EB92C735-AAAF-4F02-A641-D3EF16024AA1}"/>
            </a:ext>
          </a:extLst>
        </xdr:cNvPr>
        <xdr:cNvCxnSpPr/>
      </xdr:nvCxnSpPr>
      <xdr:spPr>
        <a:xfrm flipV="1">
          <a:off x="21323300" y="7240801"/>
          <a:ext cx="838200" cy="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57166</xdr:rowOff>
    </xdr:from>
    <xdr:ext cx="599010" cy="259045"/>
    <xdr:sp macro="" textlink="">
      <xdr:nvSpPr>
        <xdr:cNvPr id="359" name="n_1aveValue【一般廃棄物処理施設】&#10;一人当たり有形固定資産（償却資産）額">
          <a:extLst>
            <a:ext uri="{FF2B5EF4-FFF2-40B4-BE49-F238E27FC236}">
              <a16:creationId xmlns:a16="http://schemas.microsoft.com/office/drawing/2014/main" id="{7F7A3587-19F8-4360-8743-CB4D5B09E3F5}"/>
            </a:ext>
          </a:extLst>
        </xdr:cNvPr>
        <xdr:cNvSpPr txBox="1"/>
      </xdr:nvSpPr>
      <xdr:spPr>
        <a:xfrm>
          <a:off x="21011095" y="674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106949</xdr:rowOff>
    </xdr:from>
    <xdr:ext cx="599010" cy="259045"/>
    <xdr:sp macro="" textlink="">
      <xdr:nvSpPr>
        <xdr:cNvPr id="360" name="n_2aveValue【一般廃棄物処理施設】&#10;一人当たり有形固定資産（償却資産）額">
          <a:extLst>
            <a:ext uri="{FF2B5EF4-FFF2-40B4-BE49-F238E27FC236}">
              <a16:creationId xmlns:a16="http://schemas.microsoft.com/office/drawing/2014/main" id="{670A9959-D9F9-424B-B23C-DE05F1510D22}"/>
            </a:ext>
          </a:extLst>
        </xdr:cNvPr>
        <xdr:cNvSpPr txBox="1"/>
      </xdr:nvSpPr>
      <xdr:spPr>
        <a:xfrm>
          <a:off x="20134795" y="679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102716</xdr:rowOff>
    </xdr:from>
    <xdr:ext cx="599010" cy="259045"/>
    <xdr:sp macro="" textlink="">
      <xdr:nvSpPr>
        <xdr:cNvPr id="361" name="n_3aveValue【一般廃棄物処理施設】&#10;一人当たり有形固定資産（償却資産）額">
          <a:extLst>
            <a:ext uri="{FF2B5EF4-FFF2-40B4-BE49-F238E27FC236}">
              <a16:creationId xmlns:a16="http://schemas.microsoft.com/office/drawing/2014/main" id="{A8A180D1-B6F2-4283-ACA3-7037A3E17EA0}"/>
            </a:ext>
          </a:extLst>
        </xdr:cNvPr>
        <xdr:cNvSpPr txBox="1"/>
      </xdr:nvSpPr>
      <xdr:spPr>
        <a:xfrm>
          <a:off x="19245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119157</xdr:rowOff>
    </xdr:from>
    <xdr:ext cx="599010" cy="259045"/>
    <xdr:sp macro="" textlink="">
      <xdr:nvSpPr>
        <xdr:cNvPr id="362" name="n_4aveValue【一般廃棄物処理施設】&#10;一人当たり有形固定資産（償却資産）額">
          <a:extLst>
            <a:ext uri="{FF2B5EF4-FFF2-40B4-BE49-F238E27FC236}">
              <a16:creationId xmlns:a16="http://schemas.microsoft.com/office/drawing/2014/main" id="{8EE778E4-4729-4F7D-A32C-AAB82B711972}"/>
            </a:ext>
          </a:extLst>
        </xdr:cNvPr>
        <xdr:cNvSpPr txBox="1"/>
      </xdr:nvSpPr>
      <xdr:spPr>
        <a:xfrm>
          <a:off x="18356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84173</xdr:rowOff>
    </xdr:from>
    <xdr:ext cx="534377" cy="259045"/>
    <xdr:sp macro="" textlink="">
      <xdr:nvSpPr>
        <xdr:cNvPr id="363" name="n_1mainValue【一般廃棄物処理施設】&#10;一人当たり有形固定資産（償却資産）額">
          <a:extLst>
            <a:ext uri="{FF2B5EF4-FFF2-40B4-BE49-F238E27FC236}">
              <a16:creationId xmlns:a16="http://schemas.microsoft.com/office/drawing/2014/main" id="{4C1EDCF4-C74A-41F8-B25E-CE76A9AABE0C}"/>
            </a:ext>
          </a:extLst>
        </xdr:cNvPr>
        <xdr:cNvSpPr txBox="1"/>
      </xdr:nvSpPr>
      <xdr:spPr>
        <a:xfrm>
          <a:off x="21043411" y="728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4" name="正方形/長方形 363">
          <a:extLst>
            <a:ext uri="{FF2B5EF4-FFF2-40B4-BE49-F238E27FC236}">
              <a16:creationId xmlns:a16="http://schemas.microsoft.com/office/drawing/2014/main" id="{5D2999C8-5F0D-4E77-A901-8BB010B32A7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5" name="正方形/長方形 364">
          <a:extLst>
            <a:ext uri="{FF2B5EF4-FFF2-40B4-BE49-F238E27FC236}">
              <a16:creationId xmlns:a16="http://schemas.microsoft.com/office/drawing/2014/main" id="{2A52A889-5ADB-4AC5-9BFC-A4D7FEA235C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6" name="正方形/長方形 365">
          <a:extLst>
            <a:ext uri="{FF2B5EF4-FFF2-40B4-BE49-F238E27FC236}">
              <a16:creationId xmlns:a16="http://schemas.microsoft.com/office/drawing/2014/main" id="{37B28C00-A091-4CB9-9FD3-018A3EAD0E9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7" name="正方形/長方形 366">
          <a:extLst>
            <a:ext uri="{FF2B5EF4-FFF2-40B4-BE49-F238E27FC236}">
              <a16:creationId xmlns:a16="http://schemas.microsoft.com/office/drawing/2014/main" id="{D61DCAAE-7486-43D3-BBC7-A43E57042E7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8" name="正方形/長方形 367">
          <a:extLst>
            <a:ext uri="{FF2B5EF4-FFF2-40B4-BE49-F238E27FC236}">
              <a16:creationId xmlns:a16="http://schemas.microsoft.com/office/drawing/2014/main" id="{B85F5F5E-AB86-4A6E-9209-7C67E97FB25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9" name="正方形/長方形 368">
          <a:extLst>
            <a:ext uri="{FF2B5EF4-FFF2-40B4-BE49-F238E27FC236}">
              <a16:creationId xmlns:a16="http://schemas.microsoft.com/office/drawing/2014/main" id="{5766A058-FA75-44B8-8736-CEA4B2D3460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0" name="正方形/長方形 369">
          <a:extLst>
            <a:ext uri="{FF2B5EF4-FFF2-40B4-BE49-F238E27FC236}">
              <a16:creationId xmlns:a16="http://schemas.microsoft.com/office/drawing/2014/main" id="{02EA69E4-EB08-42FB-8084-63A30AE0677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1" name="正方形/長方形 370">
          <a:extLst>
            <a:ext uri="{FF2B5EF4-FFF2-40B4-BE49-F238E27FC236}">
              <a16:creationId xmlns:a16="http://schemas.microsoft.com/office/drawing/2014/main" id="{4E676B44-027F-4589-BFAC-20A8BE84870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2" name="テキスト ボックス 371">
          <a:extLst>
            <a:ext uri="{FF2B5EF4-FFF2-40B4-BE49-F238E27FC236}">
              <a16:creationId xmlns:a16="http://schemas.microsoft.com/office/drawing/2014/main" id="{23F0964C-EAF4-4B4F-A021-4B39A08B977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3" name="直線コネクタ 372">
          <a:extLst>
            <a:ext uri="{FF2B5EF4-FFF2-40B4-BE49-F238E27FC236}">
              <a16:creationId xmlns:a16="http://schemas.microsoft.com/office/drawing/2014/main" id="{1D2FF71A-1A2D-44C3-923C-58A14B73D95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74" name="テキスト ボックス 373">
          <a:extLst>
            <a:ext uri="{FF2B5EF4-FFF2-40B4-BE49-F238E27FC236}">
              <a16:creationId xmlns:a16="http://schemas.microsoft.com/office/drawing/2014/main" id="{BCE37176-2E38-41A5-9F38-36451C1E9CF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75" name="直線コネクタ 374">
          <a:extLst>
            <a:ext uri="{FF2B5EF4-FFF2-40B4-BE49-F238E27FC236}">
              <a16:creationId xmlns:a16="http://schemas.microsoft.com/office/drawing/2014/main" id="{31323F54-DDD8-44B3-9B65-A9A1CE0EC84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76" name="テキスト ボックス 375">
          <a:extLst>
            <a:ext uri="{FF2B5EF4-FFF2-40B4-BE49-F238E27FC236}">
              <a16:creationId xmlns:a16="http://schemas.microsoft.com/office/drawing/2014/main" id="{5E58FD56-70B6-46BE-9EBA-91F93993B66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77" name="直線コネクタ 376">
          <a:extLst>
            <a:ext uri="{FF2B5EF4-FFF2-40B4-BE49-F238E27FC236}">
              <a16:creationId xmlns:a16="http://schemas.microsoft.com/office/drawing/2014/main" id="{37B00CF5-B932-409F-B0E5-53EA2528DF4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8" name="テキスト ボックス 377">
          <a:extLst>
            <a:ext uri="{FF2B5EF4-FFF2-40B4-BE49-F238E27FC236}">
              <a16:creationId xmlns:a16="http://schemas.microsoft.com/office/drawing/2014/main" id="{00B062FA-9A47-47AE-B798-38D11E2A384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79" name="直線コネクタ 378">
          <a:extLst>
            <a:ext uri="{FF2B5EF4-FFF2-40B4-BE49-F238E27FC236}">
              <a16:creationId xmlns:a16="http://schemas.microsoft.com/office/drawing/2014/main" id="{CC8DBE1C-669C-4652-9644-5D9809F5838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0" name="テキスト ボックス 379">
          <a:extLst>
            <a:ext uri="{FF2B5EF4-FFF2-40B4-BE49-F238E27FC236}">
              <a16:creationId xmlns:a16="http://schemas.microsoft.com/office/drawing/2014/main" id="{434C9CF3-5677-43F4-BEB5-135E3709414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1" name="直線コネクタ 380">
          <a:extLst>
            <a:ext uri="{FF2B5EF4-FFF2-40B4-BE49-F238E27FC236}">
              <a16:creationId xmlns:a16="http://schemas.microsoft.com/office/drawing/2014/main" id="{FF278DBA-7011-4E06-AEBC-1AF3439EDE4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2" name="テキスト ボックス 381">
          <a:extLst>
            <a:ext uri="{FF2B5EF4-FFF2-40B4-BE49-F238E27FC236}">
              <a16:creationId xmlns:a16="http://schemas.microsoft.com/office/drawing/2014/main" id="{00AFF1E1-A9B6-4CD7-A662-22D62FBF037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83" name="直線コネクタ 382">
          <a:extLst>
            <a:ext uri="{FF2B5EF4-FFF2-40B4-BE49-F238E27FC236}">
              <a16:creationId xmlns:a16="http://schemas.microsoft.com/office/drawing/2014/main" id="{64F8B29A-8D41-48C7-8A58-3C56E500AC8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84" name="テキスト ボックス 383">
          <a:extLst>
            <a:ext uri="{FF2B5EF4-FFF2-40B4-BE49-F238E27FC236}">
              <a16:creationId xmlns:a16="http://schemas.microsoft.com/office/drawing/2014/main" id="{7E61640B-8AE4-4D7A-B412-AEC8D4B0C2D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5" name="直線コネクタ 384">
          <a:extLst>
            <a:ext uri="{FF2B5EF4-FFF2-40B4-BE49-F238E27FC236}">
              <a16:creationId xmlns:a16="http://schemas.microsoft.com/office/drawing/2014/main" id="{E7105254-81EC-436B-9DFD-BE2874EF90D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86" name="テキスト ボックス 385">
          <a:extLst>
            <a:ext uri="{FF2B5EF4-FFF2-40B4-BE49-F238E27FC236}">
              <a16:creationId xmlns:a16="http://schemas.microsoft.com/office/drawing/2014/main" id="{EFEBD030-EEB6-4CDB-9E5F-DD2AAB2C7395}"/>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7" name="【保健センター・保健所】&#10;有形固定資産減価償却率グラフ枠">
          <a:extLst>
            <a:ext uri="{FF2B5EF4-FFF2-40B4-BE49-F238E27FC236}">
              <a16:creationId xmlns:a16="http://schemas.microsoft.com/office/drawing/2014/main" id="{673AD537-FA1B-4C32-957C-FCD1DED9BDC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76200</xdr:rowOff>
    </xdr:to>
    <xdr:cxnSp macro="">
      <xdr:nvCxnSpPr>
        <xdr:cNvPr id="388" name="直線コネクタ 387">
          <a:extLst>
            <a:ext uri="{FF2B5EF4-FFF2-40B4-BE49-F238E27FC236}">
              <a16:creationId xmlns:a16="http://schemas.microsoft.com/office/drawing/2014/main" id="{CCDC4F07-959F-4EDF-8F8E-F4C8FC714CD5}"/>
            </a:ext>
          </a:extLst>
        </xdr:cNvPr>
        <xdr:cNvCxnSpPr/>
      </xdr:nvCxnSpPr>
      <xdr:spPr>
        <a:xfrm flipV="1">
          <a:off x="16318864" y="946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389" name="【保健センター・保健所】&#10;有形固定資産減価償却率最小値テキスト">
          <a:extLst>
            <a:ext uri="{FF2B5EF4-FFF2-40B4-BE49-F238E27FC236}">
              <a16:creationId xmlns:a16="http://schemas.microsoft.com/office/drawing/2014/main" id="{3B01640E-E319-443F-A499-1FB4E75B239F}"/>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390" name="直線コネクタ 389">
          <a:extLst>
            <a:ext uri="{FF2B5EF4-FFF2-40B4-BE49-F238E27FC236}">
              <a16:creationId xmlns:a16="http://schemas.microsoft.com/office/drawing/2014/main" id="{9529917C-3F4D-4DA2-9C89-758C5C15353F}"/>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391" name="【保健センター・保健所】&#10;有形固定資産減価償却率最大値テキスト">
          <a:extLst>
            <a:ext uri="{FF2B5EF4-FFF2-40B4-BE49-F238E27FC236}">
              <a16:creationId xmlns:a16="http://schemas.microsoft.com/office/drawing/2014/main" id="{E735FC6F-A486-4AE9-A6C5-06624C5C3BF4}"/>
            </a:ext>
          </a:extLst>
        </xdr:cNvPr>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392" name="直線コネクタ 391">
          <a:extLst>
            <a:ext uri="{FF2B5EF4-FFF2-40B4-BE49-F238E27FC236}">
              <a16:creationId xmlns:a16="http://schemas.microsoft.com/office/drawing/2014/main" id="{FDA441F8-BBFC-4ABF-8B6A-29C6B5707B11}"/>
            </a:ext>
          </a:extLst>
        </xdr:cNvPr>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45737</xdr:rowOff>
    </xdr:from>
    <xdr:ext cx="405111" cy="259045"/>
    <xdr:sp macro="" textlink="">
      <xdr:nvSpPr>
        <xdr:cNvPr id="393" name="【保健センター・保健所】&#10;有形固定資産減価償却率平均値テキスト">
          <a:extLst>
            <a:ext uri="{FF2B5EF4-FFF2-40B4-BE49-F238E27FC236}">
              <a16:creationId xmlns:a16="http://schemas.microsoft.com/office/drawing/2014/main" id="{A515742A-9962-4BC7-8CA3-FFA999A93CB1}"/>
            </a:ext>
          </a:extLst>
        </xdr:cNvPr>
        <xdr:cNvSpPr txBox="1"/>
      </xdr:nvSpPr>
      <xdr:spPr>
        <a:xfrm>
          <a:off x="16357600" y="9989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67310</xdr:rowOff>
    </xdr:from>
    <xdr:to>
      <xdr:col>85</xdr:col>
      <xdr:colOff>177800</xdr:colOff>
      <xdr:row>58</xdr:row>
      <xdr:rowOff>168910</xdr:rowOff>
    </xdr:to>
    <xdr:sp macro="" textlink="">
      <xdr:nvSpPr>
        <xdr:cNvPr id="394" name="フローチャート: 判断 393">
          <a:extLst>
            <a:ext uri="{FF2B5EF4-FFF2-40B4-BE49-F238E27FC236}">
              <a16:creationId xmlns:a16="http://schemas.microsoft.com/office/drawing/2014/main" id="{10295CCE-D4AB-4D3B-935E-CE786ADC8C87}"/>
            </a:ext>
          </a:extLst>
        </xdr:cNvPr>
        <xdr:cNvSpPr/>
      </xdr:nvSpPr>
      <xdr:spPr>
        <a:xfrm>
          <a:off x="162687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145415</xdr:rowOff>
    </xdr:from>
    <xdr:to>
      <xdr:col>81</xdr:col>
      <xdr:colOff>101600</xdr:colOff>
      <xdr:row>59</xdr:row>
      <xdr:rowOff>75565</xdr:rowOff>
    </xdr:to>
    <xdr:sp macro="" textlink="">
      <xdr:nvSpPr>
        <xdr:cNvPr id="395" name="フローチャート: 判断 394">
          <a:extLst>
            <a:ext uri="{FF2B5EF4-FFF2-40B4-BE49-F238E27FC236}">
              <a16:creationId xmlns:a16="http://schemas.microsoft.com/office/drawing/2014/main" id="{8B00B9E8-0E07-44F9-9FF0-45340071C9DF}"/>
            </a:ext>
          </a:extLst>
        </xdr:cNvPr>
        <xdr:cNvSpPr/>
      </xdr:nvSpPr>
      <xdr:spPr>
        <a:xfrm>
          <a:off x="15430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92075</xdr:rowOff>
    </xdr:from>
    <xdr:to>
      <xdr:col>76</xdr:col>
      <xdr:colOff>165100</xdr:colOff>
      <xdr:row>59</xdr:row>
      <xdr:rowOff>22225</xdr:rowOff>
    </xdr:to>
    <xdr:sp macro="" textlink="">
      <xdr:nvSpPr>
        <xdr:cNvPr id="396" name="フローチャート: 判断 395">
          <a:extLst>
            <a:ext uri="{FF2B5EF4-FFF2-40B4-BE49-F238E27FC236}">
              <a16:creationId xmlns:a16="http://schemas.microsoft.com/office/drawing/2014/main" id="{EBA43F04-CE01-4A84-A0D8-4D09636F2E14}"/>
            </a:ext>
          </a:extLst>
        </xdr:cNvPr>
        <xdr:cNvSpPr/>
      </xdr:nvSpPr>
      <xdr:spPr>
        <a:xfrm>
          <a:off x="14541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33020</xdr:rowOff>
    </xdr:from>
    <xdr:to>
      <xdr:col>72</xdr:col>
      <xdr:colOff>38100</xdr:colOff>
      <xdr:row>58</xdr:row>
      <xdr:rowOff>134620</xdr:rowOff>
    </xdr:to>
    <xdr:sp macro="" textlink="">
      <xdr:nvSpPr>
        <xdr:cNvPr id="397" name="フローチャート: 判断 396">
          <a:extLst>
            <a:ext uri="{FF2B5EF4-FFF2-40B4-BE49-F238E27FC236}">
              <a16:creationId xmlns:a16="http://schemas.microsoft.com/office/drawing/2014/main" id="{DF363BCF-9C20-420D-8DB4-5303761B1507}"/>
            </a:ext>
          </a:extLst>
        </xdr:cNvPr>
        <xdr:cNvSpPr/>
      </xdr:nvSpPr>
      <xdr:spPr>
        <a:xfrm>
          <a:off x="13652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8255</xdr:rowOff>
    </xdr:from>
    <xdr:to>
      <xdr:col>67</xdr:col>
      <xdr:colOff>101600</xdr:colOff>
      <xdr:row>58</xdr:row>
      <xdr:rowOff>109855</xdr:rowOff>
    </xdr:to>
    <xdr:sp macro="" textlink="">
      <xdr:nvSpPr>
        <xdr:cNvPr id="398" name="フローチャート: 判断 397">
          <a:extLst>
            <a:ext uri="{FF2B5EF4-FFF2-40B4-BE49-F238E27FC236}">
              <a16:creationId xmlns:a16="http://schemas.microsoft.com/office/drawing/2014/main" id="{68AC20B9-78CF-4B40-8D81-F69D821809FD}"/>
            </a:ext>
          </a:extLst>
        </xdr:cNvPr>
        <xdr:cNvSpPr/>
      </xdr:nvSpPr>
      <xdr:spPr>
        <a:xfrm>
          <a:off x="127635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EE69B979-4521-4E50-AFD8-8E929A3E1C7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31EC643F-B195-4D7D-875A-74D45C1292D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0FB4D522-E01B-44F1-ADCD-FF3ABB2359C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BE55E818-6305-4855-8D83-E33C8804198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0F386A4A-BD90-4958-80A7-508B1FE9FF5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82550</xdr:rowOff>
    </xdr:from>
    <xdr:to>
      <xdr:col>85</xdr:col>
      <xdr:colOff>177800</xdr:colOff>
      <xdr:row>58</xdr:row>
      <xdr:rowOff>12700</xdr:rowOff>
    </xdr:to>
    <xdr:sp macro="" textlink="">
      <xdr:nvSpPr>
        <xdr:cNvPr id="404" name="楕円 403">
          <a:extLst>
            <a:ext uri="{FF2B5EF4-FFF2-40B4-BE49-F238E27FC236}">
              <a16:creationId xmlns:a16="http://schemas.microsoft.com/office/drawing/2014/main" id="{13C743F7-328A-4690-AEA3-CDDD8EA4FDE7}"/>
            </a:ext>
          </a:extLst>
        </xdr:cNvPr>
        <xdr:cNvSpPr/>
      </xdr:nvSpPr>
      <xdr:spPr>
        <a:xfrm>
          <a:off x="162687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105427</xdr:rowOff>
    </xdr:from>
    <xdr:ext cx="405111" cy="259045"/>
    <xdr:sp macro="" textlink="">
      <xdr:nvSpPr>
        <xdr:cNvPr id="405" name="【保健センター・保健所】&#10;有形固定資産減価償却率該当値テキスト">
          <a:extLst>
            <a:ext uri="{FF2B5EF4-FFF2-40B4-BE49-F238E27FC236}">
              <a16:creationId xmlns:a16="http://schemas.microsoft.com/office/drawing/2014/main" id="{1CFE4E45-8F4E-4E9F-88A7-8B1DD3C5208F}"/>
            </a:ext>
          </a:extLst>
        </xdr:cNvPr>
        <xdr:cNvSpPr txBox="1"/>
      </xdr:nvSpPr>
      <xdr:spPr>
        <a:xfrm>
          <a:off x="16357600"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44450</xdr:rowOff>
    </xdr:from>
    <xdr:to>
      <xdr:col>81</xdr:col>
      <xdr:colOff>101600</xdr:colOff>
      <xdr:row>57</xdr:row>
      <xdr:rowOff>146050</xdr:rowOff>
    </xdr:to>
    <xdr:sp macro="" textlink="">
      <xdr:nvSpPr>
        <xdr:cNvPr id="406" name="楕円 405">
          <a:extLst>
            <a:ext uri="{FF2B5EF4-FFF2-40B4-BE49-F238E27FC236}">
              <a16:creationId xmlns:a16="http://schemas.microsoft.com/office/drawing/2014/main" id="{0B0674C3-EC80-42F4-A2F9-9621F796CB25}"/>
            </a:ext>
          </a:extLst>
        </xdr:cNvPr>
        <xdr:cNvSpPr/>
      </xdr:nvSpPr>
      <xdr:spPr>
        <a:xfrm>
          <a:off x="15430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95250</xdr:rowOff>
    </xdr:from>
    <xdr:to>
      <xdr:col>85</xdr:col>
      <xdr:colOff>127000</xdr:colOff>
      <xdr:row>57</xdr:row>
      <xdr:rowOff>133350</xdr:rowOff>
    </xdr:to>
    <xdr:cxnSp macro="">
      <xdr:nvCxnSpPr>
        <xdr:cNvPr id="407" name="直線コネクタ 406">
          <a:extLst>
            <a:ext uri="{FF2B5EF4-FFF2-40B4-BE49-F238E27FC236}">
              <a16:creationId xmlns:a16="http://schemas.microsoft.com/office/drawing/2014/main" id="{1D2F13A3-DC9E-42E3-B5C2-7CB7F778A834}"/>
            </a:ext>
          </a:extLst>
        </xdr:cNvPr>
        <xdr:cNvCxnSpPr/>
      </xdr:nvCxnSpPr>
      <xdr:spPr>
        <a:xfrm>
          <a:off x="15481300" y="9867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147320</xdr:rowOff>
    </xdr:from>
    <xdr:to>
      <xdr:col>76</xdr:col>
      <xdr:colOff>165100</xdr:colOff>
      <xdr:row>59</xdr:row>
      <xdr:rowOff>77470</xdr:rowOff>
    </xdr:to>
    <xdr:sp macro="" textlink="">
      <xdr:nvSpPr>
        <xdr:cNvPr id="408" name="楕円 407">
          <a:extLst>
            <a:ext uri="{FF2B5EF4-FFF2-40B4-BE49-F238E27FC236}">
              <a16:creationId xmlns:a16="http://schemas.microsoft.com/office/drawing/2014/main" id="{73624DE8-68B0-4D5B-97A0-A0C401E667DB}"/>
            </a:ext>
          </a:extLst>
        </xdr:cNvPr>
        <xdr:cNvSpPr/>
      </xdr:nvSpPr>
      <xdr:spPr>
        <a:xfrm>
          <a:off x="14541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95250</xdr:rowOff>
    </xdr:from>
    <xdr:to>
      <xdr:col>81</xdr:col>
      <xdr:colOff>50800</xdr:colOff>
      <xdr:row>59</xdr:row>
      <xdr:rowOff>26670</xdr:rowOff>
    </xdr:to>
    <xdr:cxnSp macro="">
      <xdr:nvCxnSpPr>
        <xdr:cNvPr id="409" name="直線コネクタ 408">
          <a:extLst>
            <a:ext uri="{FF2B5EF4-FFF2-40B4-BE49-F238E27FC236}">
              <a16:creationId xmlns:a16="http://schemas.microsoft.com/office/drawing/2014/main" id="{635516FC-AD9A-4F6F-A884-6A0338D7A669}"/>
            </a:ext>
          </a:extLst>
        </xdr:cNvPr>
        <xdr:cNvCxnSpPr/>
      </xdr:nvCxnSpPr>
      <xdr:spPr>
        <a:xfrm flipV="1">
          <a:off x="14592300" y="98679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66692</xdr:rowOff>
    </xdr:from>
    <xdr:ext cx="405111" cy="259045"/>
    <xdr:sp macro="" textlink="">
      <xdr:nvSpPr>
        <xdr:cNvPr id="410" name="n_1aveValue【保健センター・保健所】&#10;有形固定資産減価償却率">
          <a:extLst>
            <a:ext uri="{FF2B5EF4-FFF2-40B4-BE49-F238E27FC236}">
              <a16:creationId xmlns:a16="http://schemas.microsoft.com/office/drawing/2014/main" id="{F7FE0992-B145-49FF-ACF5-39D6E012B1BC}"/>
            </a:ext>
          </a:extLst>
        </xdr:cNvPr>
        <xdr:cNvSpPr txBox="1"/>
      </xdr:nvSpPr>
      <xdr:spPr>
        <a:xfrm>
          <a:off x="152660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38752</xdr:rowOff>
    </xdr:from>
    <xdr:ext cx="405111" cy="259045"/>
    <xdr:sp macro="" textlink="">
      <xdr:nvSpPr>
        <xdr:cNvPr id="411" name="n_2aveValue【保健センター・保健所】&#10;有形固定資産減価償却率">
          <a:extLst>
            <a:ext uri="{FF2B5EF4-FFF2-40B4-BE49-F238E27FC236}">
              <a16:creationId xmlns:a16="http://schemas.microsoft.com/office/drawing/2014/main" id="{0FB30DE8-C5AD-4D9C-968C-86C42537143D}"/>
            </a:ext>
          </a:extLst>
        </xdr:cNvPr>
        <xdr:cNvSpPr txBox="1"/>
      </xdr:nvSpPr>
      <xdr:spPr>
        <a:xfrm>
          <a:off x="14389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151147</xdr:rowOff>
    </xdr:from>
    <xdr:ext cx="405111" cy="259045"/>
    <xdr:sp macro="" textlink="">
      <xdr:nvSpPr>
        <xdr:cNvPr id="412" name="n_3aveValue【保健センター・保健所】&#10;有形固定資産減価償却率">
          <a:extLst>
            <a:ext uri="{FF2B5EF4-FFF2-40B4-BE49-F238E27FC236}">
              <a16:creationId xmlns:a16="http://schemas.microsoft.com/office/drawing/2014/main" id="{3B788012-79CF-4EBF-8E33-AEDE4467099A}"/>
            </a:ext>
          </a:extLst>
        </xdr:cNvPr>
        <xdr:cNvSpPr txBox="1"/>
      </xdr:nvSpPr>
      <xdr:spPr>
        <a:xfrm>
          <a:off x="13500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126382</xdr:rowOff>
    </xdr:from>
    <xdr:ext cx="405111" cy="259045"/>
    <xdr:sp macro="" textlink="">
      <xdr:nvSpPr>
        <xdr:cNvPr id="413" name="n_4aveValue【保健センター・保健所】&#10;有形固定資産減価償却率">
          <a:extLst>
            <a:ext uri="{FF2B5EF4-FFF2-40B4-BE49-F238E27FC236}">
              <a16:creationId xmlns:a16="http://schemas.microsoft.com/office/drawing/2014/main" id="{2A1AF09B-FAAE-4913-87F9-5CC8C0D38AD4}"/>
            </a:ext>
          </a:extLst>
        </xdr:cNvPr>
        <xdr:cNvSpPr txBox="1"/>
      </xdr:nvSpPr>
      <xdr:spPr>
        <a:xfrm>
          <a:off x="126117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162577</xdr:rowOff>
    </xdr:from>
    <xdr:ext cx="405111" cy="259045"/>
    <xdr:sp macro="" textlink="">
      <xdr:nvSpPr>
        <xdr:cNvPr id="414" name="n_1mainValue【保健センター・保健所】&#10;有形固定資産減価償却率">
          <a:extLst>
            <a:ext uri="{FF2B5EF4-FFF2-40B4-BE49-F238E27FC236}">
              <a16:creationId xmlns:a16="http://schemas.microsoft.com/office/drawing/2014/main" id="{B098FD40-414C-4C0C-813C-539E76EBA9BD}"/>
            </a:ext>
          </a:extLst>
        </xdr:cNvPr>
        <xdr:cNvSpPr txBox="1"/>
      </xdr:nvSpPr>
      <xdr:spPr>
        <a:xfrm>
          <a:off x="152660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68597</xdr:rowOff>
    </xdr:from>
    <xdr:ext cx="405111" cy="259045"/>
    <xdr:sp macro="" textlink="">
      <xdr:nvSpPr>
        <xdr:cNvPr id="415" name="n_2mainValue【保健センター・保健所】&#10;有形固定資産減価償却率">
          <a:extLst>
            <a:ext uri="{FF2B5EF4-FFF2-40B4-BE49-F238E27FC236}">
              <a16:creationId xmlns:a16="http://schemas.microsoft.com/office/drawing/2014/main" id="{02C6AA2D-B017-460A-948A-A92744CA1DB1}"/>
            </a:ext>
          </a:extLst>
        </xdr:cNvPr>
        <xdr:cNvSpPr txBox="1"/>
      </xdr:nvSpPr>
      <xdr:spPr>
        <a:xfrm>
          <a:off x="14389744" y="1018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6" name="正方形/長方形 415">
          <a:extLst>
            <a:ext uri="{FF2B5EF4-FFF2-40B4-BE49-F238E27FC236}">
              <a16:creationId xmlns:a16="http://schemas.microsoft.com/office/drawing/2014/main" id="{80BB58E5-1671-4522-8DCE-F2E23824130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7" name="正方形/長方形 416">
          <a:extLst>
            <a:ext uri="{FF2B5EF4-FFF2-40B4-BE49-F238E27FC236}">
              <a16:creationId xmlns:a16="http://schemas.microsoft.com/office/drawing/2014/main" id="{1D8948E1-0719-4A00-A3C3-960CF135137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8" name="正方形/長方形 417">
          <a:extLst>
            <a:ext uri="{FF2B5EF4-FFF2-40B4-BE49-F238E27FC236}">
              <a16:creationId xmlns:a16="http://schemas.microsoft.com/office/drawing/2014/main" id="{7ACFF35C-2C52-4B0F-8FE5-1CD662E31E8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9" name="正方形/長方形 418">
          <a:extLst>
            <a:ext uri="{FF2B5EF4-FFF2-40B4-BE49-F238E27FC236}">
              <a16:creationId xmlns:a16="http://schemas.microsoft.com/office/drawing/2014/main" id="{B86F402A-28CC-44F8-93B8-ED4EB650059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0" name="正方形/長方形 419">
          <a:extLst>
            <a:ext uri="{FF2B5EF4-FFF2-40B4-BE49-F238E27FC236}">
              <a16:creationId xmlns:a16="http://schemas.microsoft.com/office/drawing/2014/main" id="{EEB5A198-C8A9-4FF2-942D-407FFC75466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1" name="正方形/長方形 420">
          <a:extLst>
            <a:ext uri="{FF2B5EF4-FFF2-40B4-BE49-F238E27FC236}">
              <a16:creationId xmlns:a16="http://schemas.microsoft.com/office/drawing/2014/main" id="{38618AAC-0B33-4C37-AA4B-5CDB1F78AB8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2" name="正方形/長方形 421">
          <a:extLst>
            <a:ext uri="{FF2B5EF4-FFF2-40B4-BE49-F238E27FC236}">
              <a16:creationId xmlns:a16="http://schemas.microsoft.com/office/drawing/2014/main" id="{C6007034-5CFD-42AB-B195-1F446AFFCAE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3" name="正方形/長方形 422">
          <a:extLst>
            <a:ext uri="{FF2B5EF4-FFF2-40B4-BE49-F238E27FC236}">
              <a16:creationId xmlns:a16="http://schemas.microsoft.com/office/drawing/2014/main" id="{FBB816D9-E5E9-46C6-AFC6-EDBAE0493B4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4" name="テキスト ボックス 423">
          <a:extLst>
            <a:ext uri="{FF2B5EF4-FFF2-40B4-BE49-F238E27FC236}">
              <a16:creationId xmlns:a16="http://schemas.microsoft.com/office/drawing/2014/main" id="{3E79F8F9-57A6-4566-AAD0-38D44CC55B2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5" name="直線コネクタ 424">
          <a:extLst>
            <a:ext uri="{FF2B5EF4-FFF2-40B4-BE49-F238E27FC236}">
              <a16:creationId xmlns:a16="http://schemas.microsoft.com/office/drawing/2014/main" id="{DBFD93AB-878D-4E05-B3AA-0BA87C345AD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26" name="直線コネクタ 425">
          <a:extLst>
            <a:ext uri="{FF2B5EF4-FFF2-40B4-BE49-F238E27FC236}">
              <a16:creationId xmlns:a16="http://schemas.microsoft.com/office/drawing/2014/main" id="{1B999CE7-229A-4408-B528-2A62F7AD30B6}"/>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27" name="テキスト ボックス 426">
          <a:extLst>
            <a:ext uri="{FF2B5EF4-FFF2-40B4-BE49-F238E27FC236}">
              <a16:creationId xmlns:a16="http://schemas.microsoft.com/office/drawing/2014/main" id="{ECE06A0C-2914-465E-A337-6FAA61AA88D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28" name="直線コネクタ 427">
          <a:extLst>
            <a:ext uri="{FF2B5EF4-FFF2-40B4-BE49-F238E27FC236}">
              <a16:creationId xmlns:a16="http://schemas.microsoft.com/office/drawing/2014/main" id="{227D3F93-1D9E-4730-9276-4E35C0C81F37}"/>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29" name="テキスト ボックス 428">
          <a:extLst>
            <a:ext uri="{FF2B5EF4-FFF2-40B4-BE49-F238E27FC236}">
              <a16:creationId xmlns:a16="http://schemas.microsoft.com/office/drawing/2014/main" id="{ADC6A1CB-823F-4F19-B83C-0926B6C055ED}"/>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0" name="直線コネクタ 429">
          <a:extLst>
            <a:ext uri="{FF2B5EF4-FFF2-40B4-BE49-F238E27FC236}">
              <a16:creationId xmlns:a16="http://schemas.microsoft.com/office/drawing/2014/main" id="{BF57A873-495F-402B-A277-904CCEFF185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1" name="テキスト ボックス 430">
          <a:extLst>
            <a:ext uri="{FF2B5EF4-FFF2-40B4-BE49-F238E27FC236}">
              <a16:creationId xmlns:a16="http://schemas.microsoft.com/office/drawing/2014/main" id="{D337DDBB-0153-4897-AEAB-AF7872EF2441}"/>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2" name="直線コネクタ 431">
          <a:extLst>
            <a:ext uri="{FF2B5EF4-FFF2-40B4-BE49-F238E27FC236}">
              <a16:creationId xmlns:a16="http://schemas.microsoft.com/office/drawing/2014/main" id="{C04C5590-72E0-422A-B5B4-8E8BB5D73C9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3" name="テキスト ボックス 432">
          <a:extLst>
            <a:ext uri="{FF2B5EF4-FFF2-40B4-BE49-F238E27FC236}">
              <a16:creationId xmlns:a16="http://schemas.microsoft.com/office/drawing/2014/main" id="{CA39658C-6AAC-499A-880E-D199BAE2BBBD}"/>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4" name="直線コネクタ 433">
          <a:extLst>
            <a:ext uri="{FF2B5EF4-FFF2-40B4-BE49-F238E27FC236}">
              <a16:creationId xmlns:a16="http://schemas.microsoft.com/office/drawing/2014/main" id="{75939E0F-FE99-4D34-AB6A-8460C1A9E14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35" name="テキスト ボックス 434">
          <a:extLst>
            <a:ext uri="{FF2B5EF4-FFF2-40B4-BE49-F238E27FC236}">
              <a16:creationId xmlns:a16="http://schemas.microsoft.com/office/drawing/2014/main" id="{6B46818F-30E7-46CD-80CD-CC3F1E8FA5B8}"/>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36" name="直線コネクタ 435">
          <a:extLst>
            <a:ext uri="{FF2B5EF4-FFF2-40B4-BE49-F238E27FC236}">
              <a16:creationId xmlns:a16="http://schemas.microsoft.com/office/drawing/2014/main" id="{0B12ECDC-4201-415E-BEA4-9A0DC64A9A35}"/>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37" name="テキスト ボックス 436">
          <a:extLst>
            <a:ext uri="{FF2B5EF4-FFF2-40B4-BE49-F238E27FC236}">
              <a16:creationId xmlns:a16="http://schemas.microsoft.com/office/drawing/2014/main" id="{3EE02EB3-0864-4EB9-9D85-1510DB770C23}"/>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8" name="直線コネクタ 437">
          <a:extLst>
            <a:ext uri="{FF2B5EF4-FFF2-40B4-BE49-F238E27FC236}">
              <a16:creationId xmlns:a16="http://schemas.microsoft.com/office/drawing/2014/main" id="{0F3003A8-0306-4A17-ACAD-3E04AB6A38D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9" name="テキスト ボックス 438">
          <a:extLst>
            <a:ext uri="{FF2B5EF4-FFF2-40B4-BE49-F238E27FC236}">
              <a16:creationId xmlns:a16="http://schemas.microsoft.com/office/drawing/2014/main" id="{E9F19CB1-772A-4475-92AE-7143094ADB9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0" name="【保健センター・保健所】&#10;一人当たり面積グラフ枠">
          <a:extLst>
            <a:ext uri="{FF2B5EF4-FFF2-40B4-BE49-F238E27FC236}">
              <a16:creationId xmlns:a16="http://schemas.microsoft.com/office/drawing/2014/main" id="{3FF718BB-34F7-40B1-9863-6DC2FAA7229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36250</xdr:rowOff>
    </xdr:from>
    <xdr:to>
      <xdr:col>116</xdr:col>
      <xdr:colOff>62864</xdr:colOff>
      <xdr:row>64</xdr:row>
      <xdr:rowOff>110055</xdr:rowOff>
    </xdr:to>
    <xdr:cxnSp macro="">
      <xdr:nvCxnSpPr>
        <xdr:cNvPr id="441" name="直線コネクタ 440">
          <a:extLst>
            <a:ext uri="{FF2B5EF4-FFF2-40B4-BE49-F238E27FC236}">
              <a16:creationId xmlns:a16="http://schemas.microsoft.com/office/drawing/2014/main" id="{02379844-940C-4715-960D-138786678DA6}"/>
            </a:ext>
          </a:extLst>
        </xdr:cNvPr>
        <xdr:cNvCxnSpPr/>
      </xdr:nvCxnSpPr>
      <xdr:spPr>
        <a:xfrm flipV="1">
          <a:off x="22160864" y="9466000"/>
          <a:ext cx="0" cy="161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113882</xdr:rowOff>
    </xdr:from>
    <xdr:ext cx="469744" cy="259045"/>
    <xdr:sp macro="" textlink="">
      <xdr:nvSpPr>
        <xdr:cNvPr id="442" name="【保健センター・保健所】&#10;一人当たり面積最小値テキスト">
          <a:extLst>
            <a:ext uri="{FF2B5EF4-FFF2-40B4-BE49-F238E27FC236}">
              <a16:creationId xmlns:a16="http://schemas.microsoft.com/office/drawing/2014/main" id="{5EE3A9F8-6678-413A-BC64-B4111424D3EF}"/>
            </a:ext>
          </a:extLst>
        </xdr:cNvPr>
        <xdr:cNvSpPr txBox="1"/>
      </xdr:nvSpPr>
      <xdr:spPr>
        <a:xfrm>
          <a:off x="22199600" y="1108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110055</xdr:rowOff>
    </xdr:from>
    <xdr:to>
      <xdr:col>116</xdr:col>
      <xdr:colOff>152400</xdr:colOff>
      <xdr:row>64</xdr:row>
      <xdr:rowOff>110055</xdr:rowOff>
    </xdr:to>
    <xdr:cxnSp macro="">
      <xdr:nvCxnSpPr>
        <xdr:cNvPr id="443" name="直線コネクタ 442">
          <a:extLst>
            <a:ext uri="{FF2B5EF4-FFF2-40B4-BE49-F238E27FC236}">
              <a16:creationId xmlns:a16="http://schemas.microsoft.com/office/drawing/2014/main" id="{22313A1A-21E3-4626-99BC-FC95A9E8CD56}"/>
            </a:ext>
          </a:extLst>
        </xdr:cNvPr>
        <xdr:cNvCxnSpPr/>
      </xdr:nvCxnSpPr>
      <xdr:spPr>
        <a:xfrm>
          <a:off x="22072600" y="110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154377</xdr:rowOff>
    </xdr:from>
    <xdr:ext cx="469744" cy="259045"/>
    <xdr:sp macro="" textlink="">
      <xdr:nvSpPr>
        <xdr:cNvPr id="444" name="【保健センター・保健所】&#10;一人当たり面積最大値テキスト">
          <a:extLst>
            <a:ext uri="{FF2B5EF4-FFF2-40B4-BE49-F238E27FC236}">
              <a16:creationId xmlns:a16="http://schemas.microsoft.com/office/drawing/2014/main" id="{3ABC8C1B-C9C4-4D5A-BD3F-10FA75281DA4}"/>
            </a:ext>
          </a:extLst>
        </xdr:cNvPr>
        <xdr:cNvSpPr txBox="1"/>
      </xdr:nvSpPr>
      <xdr:spPr>
        <a:xfrm>
          <a:off x="22199600" y="92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36250</xdr:rowOff>
    </xdr:from>
    <xdr:to>
      <xdr:col>116</xdr:col>
      <xdr:colOff>152400</xdr:colOff>
      <xdr:row>55</xdr:row>
      <xdr:rowOff>36250</xdr:rowOff>
    </xdr:to>
    <xdr:cxnSp macro="">
      <xdr:nvCxnSpPr>
        <xdr:cNvPr id="445" name="直線コネクタ 444">
          <a:extLst>
            <a:ext uri="{FF2B5EF4-FFF2-40B4-BE49-F238E27FC236}">
              <a16:creationId xmlns:a16="http://schemas.microsoft.com/office/drawing/2014/main" id="{D6B00EFA-1F3F-48A3-96C8-61763489F2DB}"/>
            </a:ext>
          </a:extLst>
        </xdr:cNvPr>
        <xdr:cNvCxnSpPr/>
      </xdr:nvCxnSpPr>
      <xdr:spPr>
        <a:xfrm>
          <a:off x="22072600" y="946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123243</xdr:rowOff>
    </xdr:from>
    <xdr:ext cx="469744" cy="259045"/>
    <xdr:sp macro="" textlink="">
      <xdr:nvSpPr>
        <xdr:cNvPr id="446" name="【保健センター・保健所】&#10;一人当たり面積平均値テキスト">
          <a:extLst>
            <a:ext uri="{FF2B5EF4-FFF2-40B4-BE49-F238E27FC236}">
              <a16:creationId xmlns:a16="http://schemas.microsoft.com/office/drawing/2014/main" id="{57149EC8-F865-4114-912C-8DCC566E72B2}"/>
            </a:ext>
          </a:extLst>
        </xdr:cNvPr>
        <xdr:cNvSpPr txBox="1"/>
      </xdr:nvSpPr>
      <xdr:spPr>
        <a:xfrm>
          <a:off x="22199600" y="10924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144816</xdr:rowOff>
    </xdr:from>
    <xdr:to>
      <xdr:col>116</xdr:col>
      <xdr:colOff>114300</xdr:colOff>
      <xdr:row>64</xdr:row>
      <xdr:rowOff>74966</xdr:rowOff>
    </xdr:to>
    <xdr:sp macro="" textlink="">
      <xdr:nvSpPr>
        <xdr:cNvPr id="447" name="フローチャート: 判断 446">
          <a:extLst>
            <a:ext uri="{FF2B5EF4-FFF2-40B4-BE49-F238E27FC236}">
              <a16:creationId xmlns:a16="http://schemas.microsoft.com/office/drawing/2014/main" id="{69586E18-7782-47C6-9C86-1397774BF64A}"/>
            </a:ext>
          </a:extLst>
        </xdr:cNvPr>
        <xdr:cNvSpPr/>
      </xdr:nvSpPr>
      <xdr:spPr>
        <a:xfrm>
          <a:off x="22110700" y="1094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131753</xdr:rowOff>
    </xdr:from>
    <xdr:to>
      <xdr:col>112</xdr:col>
      <xdr:colOff>38100</xdr:colOff>
      <xdr:row>64</xdr:row>
      <xdr:rowOff>61903</xdr:rowOff>
    </xdr:to>
    <xdr:sp macro="" textlink="">
      <xdr:nvSpPr>
        <xdr:cNvPr id="448" name="フローチャート: 判断 447">
          <a:extLst>
            <a:ext uri="{FF2B5EF4-FFF2-40B4-BE49-F238E27FC236}">
              <a16:creationId xmlns:a16="http://schemas.microsoft.com/office/drawing/2014/main" id="{C9F84F05-4608-41EF-B56A-CCD18DE15429}"/>
            </a:ext>
          </a:extLst>
        </xdr:cNvPr>
        <xdr:cNvSpPr/>
      </xdr:nvSpPr>
      <xdr:spPr>
        <a:xfrm>
          <a:off x="21272500" y="1093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136652</xdr:rowOff>
    </xdr:from>
    <xdr:to>
      <xdr:col>107</xdr:col>
      <xdr:colOff>101600</xdr:colOff>
      <xdr:row>64</xdr:row>
      <xdr:rowOff>66802</xdr:rowOff>
    </xdr:to>
    <xdr:sp macro="" textlink="">
      <xdr:nvSpPr>
        <xdr:cNvPr id="449" name="フローチャート: 判断 448">
          <a:extLst>
            <a:ext uri="{FF2B5EF4-FFF2-40B4-BE49-F238E27FC236}">
              <a16:creationId xmlns:a16="http://schemas.microsoft.com/office/drawing/2014/main" id="{92EEEFFC-5B35-4446-8240-1EFBFECD5BEC}"/>
            </a:ext>
          </a:extLst>
        </xdr:cNvPr>
        <xdr:cNvSpPr/>
      </xdr:nvSpPr>
      <xdr:spPr>
        <a:xfrm>
          <a:off x="20383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124895</xdr:rowOff>
    </xdr:from>
    <xdr:to>
      <xdr:col>102</xdr:col>
      <xdr:colOff>165100</xdr:colOff>
      <xdr:row>64</xdr:row>
      <xdr:rowOff>55045</xdr:rowOff>
    </xdr:to>
    <xdr:sp macro="" textlink="">
      <xdr:nvSpPr>
        <xdr:cNvPr id="450" name="フローチャート: 判断 449">
          <a:extLst>
            <a:ext uri="{FF2B5EF4-FFF2-40B4-BE49-F238E27FC236}">
              <a16:creationId xmlns:a16="http://schemas.microsoft.com/office/drawing/2014/main" id="{5A602285-E581-4F25-A042-4CA787C883D2}"/>
            </a:ext>
          </a:extLst>
        </xdr:cNvPr>
        <xdr:cNvSpPr/>
      </xdr:nvSpPr>
      <xdr:spPr>
        <a:xfrm>
          <a:off x="19494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139918</xdr:rowOff>
    </xdr:from>
    <xdr:to>
      <xdr:col>98</xdr:col>
      <xdr:colOff>38100</xdr:colOff>
      <xdr:row>64</xdr:row>
      <xdr:rowOff>70068</xdr:rowOff>
    </xdr:to>
    <xdr:sp macro="" textlink="">
      <xdr:nvSpPr>
        <xdr:cNvPr id="451" name="フローチャート: 判断 450">
          <a:extLst>
            <a:ext uri="{FF2B5EF4-FFF2-40B4-BE49-F238E27FC236}">
              <a16:creationId xmlns:a16="http://schemas.microsoft.com/office/drawing/2014/main" id="{DFAB88C6-044F-48B3-94BA-49A8BEC12DD2}"/>
            </a:ext>
          </a:extLst>
        </xdr:cNvPr>
        <xdr:cNvSpPr/>
      </xdr:nvSpPr>
      <xdr:spPr>
        <a:xfrm>
          <a:off x="18605500" y="1094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4601E892-F022-4315-A0C9-492AE45CAB1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53F86F0A-865F-4B59-B00C-08F961B96ED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1FC3D6E9-8F2D-469F-AA13-966396F2EFE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22EBC610-44A2-475E-9213-2D1919EB21C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5CE2EE83-0930-46FE-ADD2-FD7E225D90D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96157</xdr:rowOff>
    </xdr:from>
    <xdr:to>
      <xdr:col>116</xdr:col>
      <xdr:colOff>114300</xdr:colOff>
      <xdr:row>63</xdr:row>
      <xdr:rowOff>26307</xdr:rowOff>
    </xdr:to>
    <xdr:sp macro="" textlink="">
      <xdr:nvSpPr>
        <xdr:cNvPr id="457" name="楕円 456">
          <a:extLst>
            <a:ext uri="{FF2B5EF4-FFF2-40B4-BE49-F238E27FC236}">
              <a16:creationId xmlns:a16="http://schemas.microsoft.com/office/drawing/2014/main" id="{005818FE-5588-4CE7-917A-385DCFA3F417}"/>
            </a:ext>
          </a:extLst>
        </xdr:cNvPr>
        <xdr:cNvSpPr/>
      </xdr:nvSpPr>
      <xdr:spPr>
        <a:xfrm>
          <a:off x="221107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119034</xdr:rowOff>
    </xdr:from>
    <xdr:ext cx="469744" cy="259045"/>
    <xdr:sp macro="" textlink="">
      <xdr:nvSpPr>
        <xdr:cNvPr id="458" name="【保健センター・保健所】&#10;一人当たり面積該当値テキスト">
          <a:extLst>
            <a:ext uri="{FF2B5EF4-FFF2-40B4-BE49-F238E27FC236}">
              <a16:creationId xmlns:a16="http://schemas.microsoft.com/office/drawing/2014/main" id="{88521835-46FC-45C0-94F9-8994CA3C4335}"/>
            </a:ext>
          </a:extLst>
        </xdr:cNvPr>
        <xdr:cNvSpPr txBox="1"/>
      </xdr:nvSpPr>
      <xdr:spPr>
        <a:xfrm>
          <a:off x="22199600" y="1057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110853</xdr:rowOff>
    </xdr:from>
    <xdr:to>
      <xdr:col>112</xdr:col>
      <xdr:colOff>38100</xdr:colOff>
      <xdr:row>63</xdr:row>
      <xdr:rowOff>41003</xdr:rowOff>
    </xdr:to>
    <xdr:sp macro="" textlink="">
      <xdr:nvSpPr>
        <xdr:cNvPr id="459" name="楕円 458">
          <a:extLst>
            <a:ext uri="{FF2B5EF4-FFF2-40B4-BE49-F238E27FC236}">
              <a16:creationId xmlns:a16="http://schemas.microsoft.com/office/drawing/2014/main" id="{B0ACEC78-8882-4AF2-94FA-02AB4E3CD16F}"/>
            </a:ext>
          </a:extLst>
        </xdr:cNvPr>
        <xdr:cNvSpPr/>
      </xdr:nvSpPr>
      <xdr:spPr>
        <a:xfrm>
          <a:off x="212725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146957</xdr:rowOff>
    </xdr:from>
    <xdr:to>
      <xdr:col>116</xdr:col>
      <xdr:colOff>63500</xdr:colOff>
      <xdr:row>62</xdr:row>
      <xdr:rowOff>161653</xdr:rowOff>
    </xdr:to>
    <xdr:cxnSp macro="">
      <xdr:nvCxnSpPr>
        <xdr:cNvPr id="460" name="直線コネクタ 459">
          <a:extLst>
            <a:ext uri="{FF2B5EF4-FFF2-40B4-BE49-F238E27FC236}">
              <a16:creationId xmlns:a16="http://schemas.microsoft.com/office/drawing/2014/main" id="{9E8AC7FB-64C2-40FB-832F-7D32B7EEF9AA}"/>
            </a:ext>
          </a:extLst>
        </xdr:cNvPr>
        <xdr:cNvCxnSpPr/>
      </xdr:nvCxnSpPr>
      <xdr:spPr>
        <a:xfrm flipV="1">
          <a:off x="21323300" y="1077685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113792</xdr:rowOff>
    </xdr:from>
    <xdr:to>
      <xdr:col>107</xdr:col>
      <xdr:colOff>101600</xdr:colOff>
      <xdr:row>63</xdr:row>
      <xdr:rowOff>43942</xdr:rowOff>
    </xdr:to>
    <xdr:sp macro="" textlink="">
      <xdr:nvSpPr>
        <xdr:cNvPr id="461" name="楕円 460">
          <a:extLst>
            <a:ext uri="{FF2B5EF4-FFF2-40B4-BE49-F238E27FC236}">
              <a16:creationId xmlns:a16="http://schemas.microsoft.com/office/drawing/2014/main" id="{A205FD08-34DB-4B90-A102-F54D22214B5A}"/>
            </a:ext>
          </a:extLst>
        </xdr:cNvPr>
        <xdr:cNvSpPr/>
      </xdr:nvSpPr>
      <xdr:spPr>
        <a:xfrm>
          <a:off x="20383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161653</xdr:rowOff>
    </xdr:from>
    <xdr:to>
      <xdr:col>111</xdr:col>
      <xdr:colOff>177800</xdr:colOff>
      <xdr:row>62</xdr:row>
      <xdr:rowOff>164592</xdr:rowOff>
    </xdr:to>
    <xdr:cxnSp macro="">
      <xdr:nvCxnSpPr>
        <xdr:cNvPr id="462" name="直線コネクタ 461">
          <a:extLst>
            <a:ext uri="{FF2B5EF4-FFF2-40B4-BE49-F238E27FC236}">
              <a16:creationId xmlns:a16="http://schemas.microsoft.com/office/drawing/2014/main" id="{427C4AF9-94A6-4A0A-8694-197207183680}"/>
            </a:ext>
          </a:extLst>
        </xdr:cNvPr>
        <xdr:cNvCxnSpPr/>
      </xdr:nvCxnSpPr>
      <xdr:spPr>
        <a:xfrm flipV="1">
          <a:off x="20434300" y="10791553"/>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53030</xdr:rowOff>
    </xdr:from>
    <xdr:ext cx="469744" cy="259045"/>
    <xdr:sp macro="" textlink="">
      <xdr:nvSpPr>
        <xdr:cNvPr id="463" name="n_1aveValue【保健センター・保健所】&#10;一人当たり面積">
          <a:extLst>
            <a:ext uri="{FF2B5EF4-FFF2-40B4-BE49-F238E27FC236}">
              <a16:creationId xmlns:a16="http://schemas.microsoft.com/office/drawing/2014/main" id="{34E7B17C-A34D-41DA-9A9A-66FD121CC6FC}"/>
            </a:ext>
          </a:extLst>
        </xdr:cNvPr>
        <xdr:cNvSpPr txBox="1"/>
      </xdr:nvSpPr>
      <xdr:spPr>
        <a:xfrm>
          <a:off x="21075727" y="1102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57929</xdr:rowOff>
    </xdr:from>
    <xdr:ext cx="469744" cy="259045"/>
    <xdr:sp macro="" textlink="">
      <xdr:nvSpPr>
        <xdr:cNvPr id="464" name="n_2aveValue【保健センター・保健所】&#10;一人当たり面積">
          <a:extLst>
            <a:ext uri="{FF2B5EF4-FFF2-40B4-BE49-F238E27FC236}">
              <a16:creationId xmlns:a16="http://schemas.microsoft.com/office/drawing/2014/main" id="{83DC62D7-5BFB-49F5-9758-0D449D5AFC2C}"/>
            </a:ext>
          </a:extLst>
        </xdr:cNvPr>
        <xdr:cNvSpPr txBox="1"/>
      </xdr:nvSpPr>
      <xdr:spPr>
        <a:xfrm>
          <a:off x="20199427"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71572</xdr:rowOff>
    </xdr:from>
    <xdr:ext cx="469744" cy="259045"/>
    <xdr:sp macro="" textlink="">
      <xdr:nvSpPr>
        <xdr:cNvPr id="465" name="n_3aveValue【保健センター・保健所】&#10;一人当たり面積">
          <a:extLst>
            <a:ext uri="{FF2B5EF4-FFF2-40B4-BE49-F238E27FC236}">
              <a16:creationId xmlns:a16="http://schemas.microsoft.com/office/drawing/2014/main" id="{AE1E13BB-53DC-43A9-8156-ADBB28DCCFE6}"/>
            </a:ext>
          </a:extLst>
        </xdr:cNvPr>
        <xdr:cNvSpPr txBox="1"/>
      </xdr:nvSpPr>
      <xdr:spPr>
        <a:xfrm>
          <a:off x="19310427" y="1070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86595</xdr:rowOff>
    </xdr:from>
    <xdr:ext cx="469744" cy="259045"/>
    <xdr:sp macro="" textlink="">
      <xdr:nvSpPr>
        <xdr:cNvPr id="466" name="n_4aveValue【保健センター・保健所】&#10;一人当たり面積">
          <a:extLst>
            <a:ext uri="{FF2B5EF4-FFF2-40B4-BE49-F238E27FC236}">
              <a16:creationId xmlns:a16="http://schemas.microsoft.com/office/drawing/2014/main" id="{B09B035A-8A8D-44FF-A3EB-90D28544D192}"/>
            </a:ext>
          </a:extLst>
        </xdr:cNvPr>
        <xdr:cNvSpPr txBox="1"/>
      </xdr:nvSpPr>
      <xdr:spPr>
        <a:xfrm>
          <a:off x="18421427" y="1071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57530</xdr:rowOff>
    </xdr:from>
    <xdr:ext cx="469744" cy="259045"/>
    <xdr:sp macro="" textlink="">
      <xdr:nvSpPr>
        <xdr:cNvPr id="467" name="n_1mainValue【保健センター・保健所】&#10;一人当たり面積">
          <a:extLst>
            <a:ext uri="{FF2B5EF4-FFF2-40B4-BE49-F238E27FC236}">
              <a16:creationId xmlns:a16="http://schemas.microsoft.com/office/drawing/2014/main" id="{D6FDF222-D28B-4297-AF69-429B87EB764D}"/>
            </a:ext>
          </a:extLst>
        </xdr:cNvPr>
        <xdr:cNvSpPr txBox="1"/>
      </xdr:nvSpPr>
      <xdr:spPr>
        <a:xfrm>
          <a:off x="21075727" y="1051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60469</xdr:rowOff>
    </xdr:from>
    <xdr:ext cx="469744" cy="259045"/>
    <xdr:sp macro="" textlink="">
      <xdr:nvSpPr>
        <xdr:cNvPr id="468" name="n_2mainValue【保健センター・保健所】&#10;一人当たり面積">
          <a:extLst>
            <a:ext uri="{FF2B5EF4-FFF2-40B4-BE49-F238E27FC236}">
              <a16:creationId xmlns:a16="http://schemas.microsoft.com/office/drawing/2014/main" id="{0CEE3209-B042-4B30-B807-3791B0805797}"/>
            </a:ext>
          </a:extLst>
        </xdr:cNvPr>
        <xdr:cNvSpPr txBox="1"/>
      </xdr:nvSpPr>
      <xdr:spPr>
        <a:xfrm>
          <a:off x="20199427" y="1051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9" name="正方形/長方形 468">
          <a:extLst>
            <a:ext uri="{FF2B5EF4-FFF2-40B4-BE49-F238E27FC236}">
              <a16:creationId xmlns:a16="http://schemas.microsoft.com/office/drawing/2014/main" id="{FBF92351-44A7-4B4D-AAE9-1334554EBE9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0" name="正方形/長方形 469">
          <a:extLst>
            <a:ext uri="{FF2B5EF4-FFF2-40B4-BE49-F238E27FC236}">
              <a16:creationId xmlns:a16="http://schemas.microsoft.com/office/drawing/2014/main" id="{9FDE66DB-A294-42E6-AEAB-3CCADEDBA7E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1" name="正方形/長方形 470">
          <a:extLst>
            <a:ext uri="{FF2B5EF4-FFF2-40B4-BE49-F238E27FC236}">
              <a16:creationId xmlns:a16="http://schemas.microsoft.com/office/drawing/2014/main" id="{11F602E4-65BF-43A5-B941-9368790772A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2" name="正方形/長方形 471">
          <a:extLst>
            <a:ext uri="{FF2B5EF4-FFF2-40B4-BE49-F238E27FC236}">
              <a16:creationId xmlns:a16="http://schemas.microsoft.com/office/drawing/2014/main" id="{1A029FA5-6E65-47DF-9B4F-483685D4133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3" name="正方形/長方形 472">
          <a:extLst>
            <a:ext uri="{FF2B5EF4-FFF2-40B4-BE49-F238E27FC236}">
              <a16:creationId xmlns:a16="http://schemas.microsoft.com/office/drawing/2014/main" id="{0B67B6C5-D924-4B34-8035-AB1452222E9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4" name="正方形/長方形 473">
          <a:extLst>
            <a:ext uri="{FF2B5EF4-FFF2-40B4-BE49-F238E27FC236}">
              <a16:creationId xmlns:a16="http://schemas.microsoft.com/office/drawing/2014/main" id="{955BF7DA-4EB5-4FC3-A7BC-62A29D7B93C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5" name="正方形/長方形 474">
          <a:extLst>
            <a:ext uri="{FF2B5EF4-FFF2-40B4-BE49-F238E27FC236}">
              <a16:creationId xmlns:a16="http://schemas.microsoft.com/office/drawing/2014/main" id="{24C7ECF1-CDA4-4006-84F1-6A58E9A752E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6" name="正方形/長方形 475">
          <a:extLst>
            <a:ext uri="{FF2B5EF4-FFF2-40B4-BE49-F238E27FC236}">
              <a16:creationId xmlns:a16="http://schemas.microsoft.com/office/drawing/2014/main" id="{6EFB57B7-2B21-458E-BF2F-B406132FBA5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7" name="テキスト ボックス 476">
          <a:extLst>
            <a:ext uri="{FF2B5EF4-FFF2-40B4-BE49-F238E27FC236}">
              <a16:creationId xmlns:a16="http://schemas.microsoft.com/office/drawing/2014/main" id="{96F23F05-A75A-451B-A36D-331200FABB3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8" name="直線コネクタ 477">
          <a:extLst>
            <a:ext uri="{FF2B5EF4-FFF2-40B4-BE49-F238E27FC236}">
              <a16:creationId xmlns:a16="http://schemas.microsoft.com/office/drawing/2014/main" id="{44A3623B-C3E6-46E1-838C-36453BED7D1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79" name="テキスト ボックス 478">
          <a:extLst>
            <a:ext uri="{FF2B5EF4-FFF2-40B4-BE49-F238E27FC236}">
              <a16:creationId xmlns:a16="http://schemas.microsoft.com/office/drawing/2014/main" id="{38659AFB-4DC8-41FA-81B5-954D2A1E58A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80" name="直線コネクタ 479">
          <a:extLst>
            <a:ext uri="{FF2B5EF4-FFF2-40B4-BE49-F238E27FC236}">
              <a16:creationId xmlns:a16="http://schemas.microsoft.com/office/drawing/2014/main" id="{104C4A38-8724-410C-8EC9-BF306F28DCB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81" name="テキスト ボックス 480">
          <a:extLst>
            <a:ext uri="{FF2B5EF4-FFF2-40B4-BE49-F238E27FC236}">
              <a16:creationId xmlns:a16="http://schemas.microsoft.com/office/drawing/2014/main" id="{675E4543-3008-4F8B-9EE4-5F8DFDDD8A2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2" name="直線コネクタ 481">
          <a:extLst>
            <a:ext uri="{FF2B5EF4-FFF2-40B4-BE49-F238E27FC236}">
              <a16:creationId xmlns:a16="http://schemas.microsoft.com/office/drawing/2014/main" id="{E43DEAD6-C3F5-4ADD-A7A5-FBAB7A9D020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3" name="テキスト ボックス 482">
          <a:extLst>
            <a:ext uri="{FF2B5EF4-FFF2-40B4-BE49-F238E27FC236}">
              <a16:creationId xmlns:a16="http://schemas.microsoft.com/office/drawing/2014/main" id="{BA06AC6C-5744-45D7-83A5-8007450490C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4" name="直線コネクタ 483">
          <a:extLst>
            <a:ext uri="{FF2B5EF4-FFF2-40B4-BE49-F238E27FC236}">
              <a16:creationId xmlns:a16="http://schemas.microsoft.com/office/drawing/2014/main" id="{0114F269-7FB2-4DE5-8B64-DEB3EA2A9CA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5" name="テキスト ボックス 484">
          <a:extLst>
            <a:ext uri="{FF2B5EF4-FFF2-40B4-BE49-F238E27FC236}">
              <a16:creationId xmlns:a16="http://schemas.microsoft.com/office/drawing/2014/main" id="{2B0AB5C7-F53F-4531-9425-5E341A85594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6" name="直線コネクタ 485">
          <a:extLst>
            <a:ext uri="{FF2B5EF4-FFF2-40B4-BE49-F238E27FC236}">
              <a16:creationId xmlns:a16="http://schemas.microsoft.com/office/drawing/2014/main" id="{354BAE15-6810-4943-931A-85C4032D5F6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7" name="テキスト ボックス 486">
          <a:extLst>
            <a:ext uri="{FF2B5EF4-FFF2-40B4-BE49-F238E27FC236}">
              <a16:creationId xmlns:a16="http://schemas.microsoft.com/office/drawing/2014/main" id="{15805F9E-1754-42EF-B819-366401CC79B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8" name="直線コネクタ 487">
          <a:extLst>
            <a:ext uri="{FF2B5EF4-FFF2-40B4-BE49-F238E27FC236}">
              <a16:creationId xmlns:a16="http://schemas.microsoft.com/office/drawing/2014/main" id="{88A04047-8CD2-4CCB-905A-DE87964B8A1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9" name="テキスト ボックス 488">
          <a:extLst>
            <a:ext uri="{FF2B5EF4-FFF2-40B4-BE49-F238E27FC236}">
              <a16:creationId xmlns:a16="http://schemas.microsoft.com/office/drawing/2014/main" id="{0BA99182-C336-4E99-B6C8-6706E731E12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0" name="直線コネクタ 489">
          <a:extLst>
            <a:ext uri="{FF2B5EF4-FFF2-40B4-BE49-F238E27FC236}">
              <a16:creationId xmlns:a16="http://schemas.microsoft.com/office/drawing/2014/main" id="{29869EAC-A8D9-4249-AB59-58CB989689B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91" name="テキスト ボックス 490">
          <a:extLst>
            <a:ext uri="{FF2B5EF4-FFF2-40B4-BE49-F238E27FC236}">
              <a16:creationId xmlns:a16="http://schemas.microsoft.com/office/drawing/2014/main" id="{F5435782-8A7C-4290-A258-894F050DD52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2" name="直線コネクタ 491">
          <a:extLst>
            <a:ext uri="{FF2B5EF4-FFF2-40B4-BE49-F238E27FC236}">
              <a16:creationId xmlns:a16="http://schemas.microsoft.com/office/drawing/2014/main" id="{4644BA51-216E-41D7-9088-F361335A412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3" name="【消防施設】&#10;有形固定資産減価償却率グラフ枠">
          <a:extLst>
            <a:ext uri="{FF2B5EF4-FFF2-40B4-BE49-F238E27FC236}">
              <a16:creationId xmlns:a16="http://schemas.microsoft.com/office/drawing/2014/main" id="{0788E011-57ED-4032-A606-9BABD757D78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494" name="直線コネクタ 493">
          <a:extLst>
            <a:ext uri="{FF2B5EF4-FFF2-40B4-BE49-F238E27FC236}">
              <a16:creationId xmlns:a16="http://schemas.microsoft.com/office/drawing/2014/main" id="{B1D6878F-82F5-40D4-B58E-D01202D2E0C8}"/>
            </a:ext>
          </a:extLst>
        </xdr:cNvPr>
        <xdr:cNvCxnSpPr/>
      </xdr:nvCxnSpPr>
      <xdr:spPr>
        <a:xfrm flipV="1">
          <a:off x="16318864" y="13501007"/>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495" name="【消防施設】&#10;有形固定資産減価償却率最小値テキスト">
          <a:extLst>
            <a:ext uri="{FF2B5EF4-FFF2-40B4-BE49-F238E27FC236}">
              <a16:creationId xmlns:a16="http://schemas.microsoft.com/office/drawing/2014/main" id="{9DC1C0B1-8608-40E6-8CF2-4422DC79397B}"/>
            </a:ext>
          </a:extLst>
        </xdr:cNvPr>
        <xdr:cNvSpPr txBox="1"/>
      </xdr:nvSpPr>
      <xdr:spPr>
        <a:xfrm>
          <a:off x="16357600" y="1485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496" name="直線コネクタ 495">
          <a:extLst>
            <a:ext uri="{FF2B5EF4-FFF2-40B4-BE49-F238E27FC236}">
              <a16:creationId xmlns:a16="http://schemas.microsoft.com/office/drawing/2014/main" id="{A6C08E98-7AB6-4316-877F-9599E282D862}"/>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497" name="【消防施設】&#10;有形固定資産減価償却率最大値テキスト">
          <a:extLst>
            <a:ext uri="{FF2B5EF4-FFF2-40B4-BE49-F238E27FC236}">
              <a16:creationId xmlns:a16="http://schemas.microsoft.com/office/drawing/2014/main" id="{D853B550-1DC9-4463-9890-477F776BD175}"/>
            </a:ext>
          </a:extLst>
        </xdr:cNvPr>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498" name="直線コネクタ 497">
          <a:extLst>
            <a:ext uri="{FF2B5EF4-FFF2-40B4-BE49-F238E27FC236}">
              <a16:creationId xmlns:a16="http://schemas.microsoft.com/office/drawing/2014/main" id="{B0CC6F27-94B4-40CC-A9FC-D6B92DA9979E}"/>
            </a:ext>
          </a:extLst>
        </xdr:cNvPr>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114316</xdr:rowOff>
    </xdr:from>
    <xdr:ext cx="405111" cy="259045"/>
    <xdr:sp macro="" textlink="">
      <xdr:nvSpPr>
        <xdr:cNvPr id="499" name="【消防施設】&#10;有形固定資産減価償却率平均値テキスト">
          <a:extLst>
            <a:ext uri="{FF2B5EF4-FFF2-40B4-BE49-F238E27FC236}">
              <a16:creationId xmlns:a16="http://schemas.microsoft.com/office/drawing/2014/main" id="{1CEEE4F3-00F6-4439-A3BA-527D75A737ED}"/>
            </a:ext>
          </a:extLst>
        </xdr:cNvPr>
        <xdr:cNvSpPr txBox="1"/>
      </xdr:nvSpPr>
      <xdr:spPr>
        <a:xfrm>
          <a:off x="16357600" y="1417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500" name="フローチャート: 判断 499">
          <a:extLst>
            <a:ext uri="{FF2B5EF4-FFF2-40B4-BE49-F238E27FC236}">
              <a16:creationId xmlns:a16="http://schemas.microsoft.com/office/drawing/2014/main" id="{5741884E-E3AB-4508-9691-11E8E9A36069}"/>
            </a:ext>
          </a:extLst>
        </xdr:cNvPr>
        <xdr:cNvSpPr/>
      </xdr:nvSpPr>
      <xdr:spPr>
        <a:xfrm>
          <a:off x="162687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501" name="フローチャート: 判断 500">
          <a:extLst>
            <a:ext uri="{FF2B5EF4-FFF2-40B4-BE49-F238E27FC236}">
              <a16:creationId xmlns:a16="http://schemas.microsoft.com/office/drawing/2014/main" id="{C81D455B-40FD-47B6-83DB-C5D6100D8A16}"/>
            </a:ext>
          </a:extLst>
        </xdr:cNvPr>
        <xdr:cNvSpPr/>
      </xdr:nvSpPr>
      <xdr:spPr>
        <a:xfrm>
          <a:off x="15430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502" name="フローチャート: 判断 501">
          <a:extLst>
            <a:ext uri="{FF2B5EF4-FFF2-40B4-BE49-F238E27FC236}">
              <a16:creationId xmlns:a16="http://schemas.microsoft.com/office/drawing/2014/main" id="{EBF690F7-F839-48B5-8B02-5FB169E0B1D3}"/>
            </a:ext>
          </a:extLst>
        </xdr:cNvPr>
        <xdr:cNvSpPr/>
      </xdr:nvSpPr>
      <xdr:spPr>
        <a:xfrm>
          <a:off x="14541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73842</xdr:rowOff>
    </xdr:from>
    <xdr:to>
      <xdr:col>72</xdr:col>
      <xdr:colOff>38100</xdr:colOff>
      <xdr:row>83</xdr:row>
      <xdr:rowOff>3992</xdr:rowOff>
    </xdr:to>
    <xdr:sp macro="" textlink="">
      <xdr:nvSpPr>
        <xdr:cNvPr id="503" name="フローチャート: 判断 502">
          <a:extLst>
            <a:ext uri="{FF2B5EF4-FFF2-40B4-BE49-F238E27FC236}">
              <a16:creationId xmlns:a16="http://schemas.microsoft.com/office/drawing/2014/main" id="{8E13E2C3-3BBD-4D30-8E2A-4A5F44C1EF04}"/>
            </a:ext>
          </a:extLst>
        </xdr:cNvPr>
        <xdr:cNvSpPr/>
      </xdr:nvSpPr>
      <xdr:spPr>
        <a:xfrm>
          <a:off x="13652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80373</xdr:rowOff>
    </xdr:from>
    <xdr:to>
      <xdr:col>67</xdr:col>
      <xdr:colOff>101600</xdr:colOff>
      <xdr:row>83</xdr:row>
      <xdr:rowOff>10523</xdr:rowOff>
    </xdr:to>
    <xdr:sp macro="" textlink="">
      <xdr:nvSpPr>
        <xdr:cNvPr id="504" name="フローチャート: 判断 503">
          <a:extLst>
            <a:ext uri="{FF2B5EF4-FFF2-40B4-BE49-F238E27FC236}">
              <a16:creationId xmlns:a16="http://schemas.microsoft.com/office/drawing/2014/main" id="{0A9CD9EA-05FB-4BE6-A109-B3BB69DEACB0}"/>
            </a:ext>
          </a:extLst>
        </xdr:cNvPr>
        <xdr:cNvSpPr/>
      </xdr:nvSpPr>
      <xdr:spPr>
        <a:xfrm>
          <a:off x="12763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5" name="テキスト ボックス 504">
          <a:extLst>
            <a:ext uri="{FF2B5EF4-FFF2-40B4-BE49-F238E27FC236}">
              <a16:creationId xmlns:a16="http://schemas.microsoft.com/office/drawing/2014/main" id="{8D63DBA8-5584-40DC-BE39-79FE6A2F6D3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6" name="テキスト ボックス 505">
          <a:extLst>
            <a:ext uri="{FF2B5EF4-FFF2-40B4-BE49-F238E27FC236}">
              <a16:creationId xmlns:a16="http://schemas.microsoft.com/office/drawing/2014/main" id="{DDA87671-C619-4D0F-AB1D-B9B0C150E7A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7" name="テキスト ボックス 506">
          <a:extLst>
            <a:ext uri="{FF2B5EF4-FFF2-40B4-BE49-F238E27FC236}">
              <a16:creationId xmlns:a16="http://schemas.microsoft.com/office/drawing/2014/main" id="{D726497B-A948-4923-B90B-35F66FC9F03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8" name="テキスト ボックス 507">
          <a:extLst>
            <a:ext uri="{FF2B5EF4-FFF2-40B4-BE49-F238E27FC236}">
              <a16:creationId xmlns:a16="http://schemas.microsoft.com/office/drawing/2014/main" id="{14BA0D25-DC68-4218-AB48-A3FCC8A7DED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9" name="テキスト ボックス 508">
          <a:extLst>
            <a:ext uri="{FF2B5EF4-FFF2-40B4-BE49-F238E27FC236}">
              <a16:creationId xmlns:a16="http://schemas.microsoft.com/office/drawing/2014/main" id="{E9A96CB4-609D-4A6B-89C7-1C027D9BBC1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84</xdr:row>
      <xdr:rowOff>11793</xdr:rowOff>
    </xdr:from>
    <xdr:to>
      <xdr:col>76</xdr:col>
      <xdr:colOff>165100</xdr:colOff>
      <xdr:row>84</xdr:row>
      <xdr:rowOff>113393</xdr:rowOff>
    </xdr:to>
    <xdr:sp macro="" textlink="">
      <xdr:nvSpPr>
        <xdr:cNvPr id="510" name="楕円 509">
          <a:extLst>
            <a:ext uri="{FF2B5EF4-FFF2-40B4-BE49-F238E27FC236}">
              <a16:creationId xmlns:a16="http://schemas.microsoft.com/office/drawing/2014/main" id="{33768134-104C-45B0-9A02-E93BBFF87E2C}"/>
            </a:ext>
          </a:extLst>
        </xdr:cNvPr>
        <xdr:cNvSpPr/>
      </xdr:nvSpPr>
      <xdr:spPr>
        <a:xfrm>
          <a:off x="14541500" y="1441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128288</xdr:rowOff>
    </xdr:from>
    <xdr:ext cx="405111" cy="259045"/>
    <xdr:sp macro="" textlink="">
      <xdr:nvSpPr>
        <xdr:cNvPr id="511" name="n_1aveValue【消防施設】&#10;有形固定資産減価償却率">
          <a:extLst>
            <a:ext uri="{FF2B5EF4-FFF2-40B4-BE49-F238E27FC236}">
              <a16:creationId xmlns:a16="http://schemas.microsoft.com/office/drawing/2014/main" id="{D7030FA1-281A-44CA-A10E-6490F492842D}"/>
            </a:ext>
          </a:extLst>
        </xdr:cNvPr>
        <xdr:cNvSpPr txBox="1"/>
      </xdr:nvSpPr>
      <xdr:spPr>
        <a:xfrm>
          <a:off x="15266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105427</xdr:rowOff>
    </xdr:from>
    <xdr:ext cx="405111" cy="259045"/>
    <xdr:sp macro="" textlink="">
      <xdr:nvSpPr>
        <xdr:cNvPr id="512" name="n_2aveValue【消防施設】&#10;有形固定資産減価償却率">
          <a:extLst>
            <a:ext uri="{FF2B5EF4-FFF2-40B4-BE49-F238E27FC236}">
              <a16:creationId xmlns:a16="http://schemas.microsoft.com/office/drawing/2014/main" id="{1EDCEB4A-9125-401A-8169-864BAC097069}"/>
            </a:ext>
          </a:extLst>
        </xdr:cNvPr>
        <xdr:cNvSpPr txBox="1"/>
      </xdr:nvSpPr>
      <xdr:spPr>
        <a:xfrm>
          <a:off x="14389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20519</xdr:rowOff>
    </xdr:from>
    <xdr:ext cx="405111" cy="259045"/>
    <xdr:sp macro="" textlink="">
      <xdr:nvSpPr>
        <xdr:cNvPr id="513" name="n_3aveValue【消防施設】&#10;有形固定資産減価償却率">
          <a:extLst>
            <a:ext uri="{FF2B5EF4-FFF2-40B4-BE49-F238E27FC236}">
              <a16:creationId xmlns:a16="http://schemas.microsoft.com/office/drawing/2014/main" id="{4363F482-A5EA-49F5-AF8D-AEE8ACA4A4C7}"/>
            </a:ext>
          </a:extLst>
        </xdr:cNvPr>
        <xdr:cNvSpPr txBox="1"/>
      </xdr:nvSpPr>
      <xdr:spPr>
        <a:xfrm>
          <a:off x="13500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27050</xdr:rowOff>
    </xdr:from>
    <xdr:ext cx="405111" cy="259045"/>
    <xdr:sp macro="" textlink="">
      <xdr:nvSpPr>
        <xdr:cNvPr id="514" name="n_4aveValue【消防施設】&#10;有形固定資産減価償却率">
          <a:extLst>
            <a:ext uri="{FF2B5EF4-FFF2-40B4-BE49-F238E27FC236}">
              <a16:creationId xmlns:a16="http://schemas.microsoft.com/office/drawing/2014/main" id="{2A90B6F2-5244-4C8A-AB39-50BF7937E46F}"/>
            </a:ext>
          </a:extLst>
        </xdr:cNvPr>
        <xdr:cNvSpPr txBox="1"/>
      </xdr:nvSpPr>
      <xdr:spPr>
        <a:xfrm>
          <a:off x="126117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104520</xdr:rowOff>
    </xdr:from>
    <xdr:ext cx="405111" cy="259045"/>
    <xdr:sp macro="" textlink="">
      <xdr:nvSpPr>
        <xdr:cNvPr id="515" name="n_2mainValue【消防施設】&#10;有形固定資産減価償却率">
          <a:extLst>
            <a:ext uri="{FF2B5EF4-FFF2-40B4-BE49-F238E27FC236}">
              <a16:creationId xmlns:a16="http://schemas.microsoft.com/office/drawing/2014/main" id="{9C915AAA-D748-4B93-AE8D-440E29877298}"/>
            </a:ext>
          </a:extLst>
        </xdr:cNvPr>
        <xdr:cNvSpPr txBox="1"/>
      </xdr:nvSpPr>
      <xdr:spPr>
        <a:xfrm>
          <a:off x="14389744" y="1450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6" name="正方形/長方形 515">
          <a:extLst>
            <a:ext uri="{FF2B5EF4-FFF2-40B4-BE49-F238E27FC236}">
              <a16:creationId xmlns:a16="http://schemas.microsoft.com/office/drawing/2014/main" id="{7041C55D-D672-4A3D-9381-ED2F937BEC5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7" name="正方形/長方形 516">
          <a:extLst>
            <a:ext uri="{FF2B5EF4-FFF2-40B4-BE49-F238E27FC236}">
              <a16:creationId xmlns:a16="http://schemas.microsoft.com/office/drawing/2014/main" id="{93F12930-C209-4D53-A897-DCA99AFF94C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8" name="正方形/長方形 517">
          <a:extLst>
            <a:ext uri="{FF2B5EF4-FFF2-40B4-BE49-F238E27FC236}">
              <a16:creationId xmlns:a16="http://schemas.microsoft.com/office/drawing/2014/main" id="{E34F4667-9AE1-4D91-A28F-0AC81C96045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9" name="正方形/長方形 518">
          <a:extLst>
            <a:ext uri="{FF2B5EF4-FFF2-40B4-BE49-F238E27FC236}">
              <a16:creationId xmlns:a16="http://schemas.microsoft.com/office/drawing/2014/main" id="{017EE853-B886-4C24-8E27-F0CDB1BB3D1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0" name="正方形/長方形 519">
          <a:extLst>
            <a:ext uri="{FF2B5EF4-FFF2-40B4-BE49-F238E27FC236}">
              <a16:creationId xmlns:a16="http://schemas.microsoft.com/office/drawing/2014/main" id="{4B9B876E-7A65-45D8-BF81-49EE313C2A4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1" name="正方形/長方形 520">
          <a:extLst>
            <a:ext uri="{FF2B5EF4-FFF2-40B4-BE49-F238E27FC236}">
              <a16:creationId xmlns:a16="http://schemas.microsoft.com/office/drawing/2014/main" id="{C055A564-3EAE-4AD7-AC1D-9A99D1952A0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2" name="正方形/長方形 521">
          <a:extLst>
            <a:ext uri="{FF2B5EF4-FFF2-40B4-BE49-F238E27FC236}">
              <a16:creationId xmlns:a16="http://schemas.microsoft.com/office/drawing/2014/main" id="{D775432F-290E-47C0-86CC-8DB3DC70841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3" name="正方形/長方形 522">
          <a:extLst>
            <a:ext uri="{FF2B5EF4-FFF2-40B4-BE49-F238E27FC236}">
              <a16:creationId xmlns:a16="http://schemas.microsoft.com/office/drawing/2014/main" id="{569CA69E-2438-44A9-8BE8-2859AF8F620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4" name="テキスト ボックス 523">
          <a:extLst>
            <a:ext uri="{FF2B5EF4-FFF2-40B4-BE49-F238E27FC236}">
              <a16:creationId xmlns:a16="http://schemas.microsoft.com/office/drawing/2014/main" id="{AB89BA4A-D419-421B-ADD0-CF12DD60860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5" name="直線コネクタ 524">
          <a:extLst>
            <a:ext uri="{FF2B5EF4-FFF2-40B4-BE49-F238E27FC236}">
              <a16:creationId xmlns:a16="http://schemas.microsoft.com/office/drawing/2014/main" id="{23B6F4FC-65D5-4606-A11C-9D1809669B5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6" name="直線コネクタ 525">
          <a:extLst>
            <a:ext uri="{FF2B5EF4-FFF2-40B4-BE49-F238E27FC236}">
              <a16:creationId xmlns:a16="http://schemas.microsoft.com/office/drawing/2014/main" id="{83843A4F-591A-4DD9-9C45-8674CC66EF07}"/>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7" name="テキスト ボックス 526">
          <a:extLst>
            <a:ext uri="{FF2B5EF4-FFF2-40B4-BE49-F238E27FC236}">
              <a16:creationId xmlns:a16="http://schemas.microsoft.com/office/drawing/2014/main" id="{4F20FAF8-BE91-413C-ADA1-C220DDBF5E3A}"/>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8" name="直線コネクタ 527">
          <a:extLst>
            <a:ext uri="{FF2B5EF4-FFF2-40B4-BE49-F238E27FC236}">
              <a16:creationId xmlns:a16="http://schemas.microsoft.com/office/drawing/2014/main" id="{354368F0-D3E4-4AE7-A67D-C587A46D649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9" name="テキスト ボックス 528">
          <a:extLst>
            <a:ext uri="{FF2B5EF4-FFF2-40B4-BE49-F238E27FC236}">
              <a16:creationId xmlns:a16="http://schemas.microsoft.com/office/drawing/2014/main" id="{2F41245F-5690-4EA9-BC5F-95979CABE648}"/>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30" name="直線コネクタ 529">
          <a:extLst>
            <a:ext uri="{FF2B5EF4-FFF2-40B4-BE49-F238E27FC236}">
              <a16:creationId xmlns:a16="http://schemas.microsoft.com/office/drawing/2014/main" id="{36B42460-0FC9-4F2E-9BF5-B659B0243FD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31" name="テキスト ボックス 530">
          <a:extLst>
            <a:ext uri="{FF2B5EF4-FFF2-40B4-BE49-F238E27FC236}">
              <a16:creationId xmlns:a16="http://schemas.microsoft.com/office/drawing/2014/main" id="{DC7AFB22-AEAC-4E7E-B0AE-B31CDD779BB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32" name="直線コネクタ 531">
          <a:extLst>
            <a:ext uri="{FF2B5EF4-FFF2-40B4-BE49-F238E27FC236}">
              <a16:creationId xmlns:a16="http://schemas.microsoft.com/office/drawing/2014/main" id="{1EC0F5C9-29A1-4A88-9490-E7451A7DDBC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33" name="テキスト ボックス 532">
          <a:extLst>
            <a:ext uri="{FF2B5EF4-FFF2-40B4-BE49-F238E27FC236}">
              <a16:creationId xmlns:a16="http://schemas.microsoft.com/office/drawing/2014/main" id="{3E7204C7-B1BB-4A8B-A188-E9E0AE7C793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4" name="直線コネクタ 533">
          <a:extLst>
            <a:ext uri="{FF2B5EF4-FFF2-40B4-BE49-F238E27FC236}">
              <a16:creationId xmlns:a16="http://schemas.microsoft.com/office/drawing/2014/main" id="{AEE1EFAF-BDDB-4346-9356-01E0D4A9FF9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5" name="テキスト ボックス 534">
          <a:extLst>
            <a:ext uri="{FF2B5EF4-FFF2-40B4-BE49-F238E27FC236}">
              <a16:creationId xmlns:a16="http://schemas.microsoft.com/office/drawing/2014/main" id="{BFE29DB5-DE3A-4EC8-9D1A-9AE630EF8B4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6" name="【消防施設】&#10;一人当たり面積グラフ枠">
          <a:extLst>
            <a:ext uri="{FF2B5EF4-FFF2-40B4-BE49-F238E27FC236}">
              <a16:creationId xmlns:a16="http://schemas.microsoft.com/office/drawing/2014/main" id="{975EDC33-30B4-4E78-8772-3E42738F1F1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537" name="直線コネクタ 536">
          <a:extLst>
            <a:ext uri="{FF2B5EF4-FFF2-40B4-BE49-F238E27FC236}">
              <a16:creationId xmlns:a16="http://schemas.microsoft.com/office/drawing/2014/main" id="{8FFEF351-D85B-493F-9295-73B437E2F1C9}"/>
            </a:ext>
          </a:extLst>
        </xdr:cNvPr>
        <xdr:cNvCxnSpPr/>
      </xdr:nvCxnSpPr>
      <xdr:spPr>
        <a:xfrm flipV="1">
          <a:off x="22160864" y="13522528"/>
          <a:ext cx="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538" name="【消防施設】&#10;一人当たり面積最小値テキスト">
          <a:extLst>
            <a:ext uri="{FF2B5EF4-FFF2-40B4-BE49-F238E27FC236}">
              <a16:creationId xmlns:a16="http://schemas.microsoft.com/office/drawing/2014/main" id="{2E325AC8-3995-4E5D-8049-C041F7B4E848}"/>
            </a:ext>
          </a:extLst>
        </xdr:cNvPr>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539" name="直線コネクタ 538">
          <a:extLst>
            <a:ext uri="{FF2B5EF4-FFF2-40B4-BE49-F238E27FC236}">
              <a16:creationId xmlns:a16="http://schemas.microsoft.com/office/drawing/2014/main" id="{F44FE66A-5B57-44AC-9C46-E653D3646D10}"/>
            </a:ext>
          </a:extLst>
        </xdr:cNvPr>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540" name="【消防施設】&#10;一人当たり面積最大値テキスト">
          <a:extLst>
            <a:ext uri="{FF2B5EF4-FFF2-40B4-BE49-F238E27FC236}">
              <a16:creationId xmlns:a16="http://schemas.microsoft.com/office/drawing/2014/main" id="{E3468928-0F8D-4ED5-B82E-B38F9F3A0A07}"/>
            </a:ext>
          </a:extLst>
        </xdr:cNvPr>
        <xdr:cNvSpPr txBox="1"/>
      </xdr:nvSpPr>
      <xdr:spPr>
        <a:xfrm>
          <a:off x="22199600" y="1329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541" name="直線コネクタ 540">
          <a:extLst>
            <a:ext uri="{FF2B5EF4-FFF2-40B4-BE49-F238E27FC236}">
              <a16:creationId xmlns:a16="http://schemas.microsoft.com/office/drawing/2014/main" id="{D0441DC4-E728-46AC-B685-748F19B2B14F}"/>
            </a:ext>
          </a:extLst>
        </xdr:cNvPr>
        <xdr:cNvCxnSpPr/>
      </xdr:nvCxnSpPr>
      <xdr:spPr>
        <a:xfrm>
          <a:off x="22072600" y="1352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65854</xdr:rowOff>
    </xdr:from>
    <xdr:ext cx="469744" cy="259045"/>
    <xdr:sp macro="" textlink="">
      <xdr:nvSpPr>
        <xdr:cNvPr id="542" name="【消防施設】&#10;一人当たり面積平均値テキスト">
          <a:extLst>
            <a:ext uri="{FF2B5EF4-FFF2-40B4-BE49-F238E27FC236}">
              <a16:creationId xmlns:a16="http://schemas.microsoft.com/office/drawing/2014/main" id="{BB7057FF-A73F-48CD-B185-05D938B02A24}"/>
            </a:ext>
          </a:extLst>
        </xdr:cNvPr>
        <xdr:cNvSpPr txBox="1"/>
      </xdr:nvSpPr>
      <xdr:spPr>
        <a:xfrm>
          <a:off x="22199600" y="14639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543" name="フローチャート: 判断 542">
          <a:extLst>
            <a:ext uri="{FF2B5EF4-FFF2-40B4-BE49-F238E27FC236}">
              <a16:creationId xmlns:a16="http://schemas.microsoft.com/office/drawing/2014/main" id="{D54608EF-90FE-49EC-9216-D9B957A515AD}"/>
            </a:ext>
          </a:extLst>
        </xdr:cNvPr>
        <xdr:cNvSpPr/>
      </xdr:nvSpPr>
      <xdr:spPr>
        <a:xfrm>
          <a:off x="22110700" y="1466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544" name="フローチャート: 判断 543">
          <a:extLst>
            <a:ext uri="{FF2B5EF4-FFF2-40B4-BE49-F238E27FC236}">
              <a16:creationId xmlns:a16="http://schemas.microsoft.com/office/drawing/2014/main" id="{810BC7A5-D5D2-4C62-B267-F158F4C7974E}"/>
            </a:ext>
          </a:extLst>
        </xdr:cNvPr>
        <xdr:cNvSpPr/>
      </xdr:nvSpPr>
      <xdr:spPr>
        <a:xfrm>
          <a:off x="21272500" y="1465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78054</xdr:rowOff>
    </xdr:from>
    <xdr:to>
      <xdr:col>107</xdr:col>
      <xdr:colOff>101600</xdr:colOff>
      <xdr:row>86</xdr:row>
      <xdr:rowOff>8204</xdr:rowOff>
    </xdr:to>
    <xdr:sp macro="" textlink="">
      <xdr:nvSpPr>
        <xdr:cNvPr id="545" name="フローチャート: 判断 544">
          <a:extLst>
            <a:ext uri="{FF2B5EF4-FFF2-40B4-BE49-F238E27FC236}">
              <a16:creationId xmlns:a16="http://schemas.microsoft.com/office/drawing/2014/main" id="{DCAD513E-BFE5-4054-A598-7C58ECBF7C7D}"/>
            </a:ext>
          </a:extLst>
        </xdr:cNvPr>
        <xdr:cNvSpPr/>
      </xdr:nvSpPr>
      <xdr:spPr>
        <a:xfrm>
          <a:off x="20383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546" name="フローチャート: 判断 545">
          <a:extLst>
            <a:ext uri="{FF2B5EF4-FFF2-40B4-BE49-F238E27FC236}">
              <a16:creationId xmlns:a16="http://schemas.microsoft.com/office/drawing/2014/main" id="{AFCC673B-24FB-465D-9CCF-13B36026036A}"/>
            </a:ext>
          </a:extLst>
        </xdr:cNvPr>
        <xdr:cNvSpPr/>
      </xdr:nvSpPr>
      <xdr:spPr>
        <a:xfrm>
          <a:off x="19494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85370</xdr:rowOff>
    </xdr:from>
    <xdr:to>
      <xdr:col>98</xdr:col>
      <xdr:colOff>38100</xdr:colOff>
      <xdr:row>86</xdr:row>
      <xdr:rowOff>15520</xdr:rowOff>
    </xdr:to>
    <xdr:sp macro="" textlink="">
      <xdr:nvSpPr>
        <xdr:cNvPr id="547" name="フローチャート: 判断 546">
          <a:extLst>
            <a:ext uri="{FF2B5EF4-FFF2-40B4-BE49-F238E27FC236}">
              <a16:creationId xmlns:a16="http://schemas.microsoft.com/office/drawing/2014/main" id="{E9DE3E96-DD83-42EE-9911-A56B98DEDBB3}"/>
            </a:ext>
          </a:extLst>
        </xdr:cNvPr>
        <xdr:cNvSpPr/>
      </xdr:nvSpPr>
      <xdr:spPr>
        <a:xfrm>
          <a:off x="18605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DBD1ABDC-4ABA-4788-A2F4-46B5084BF63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DB424769-CFC0-473A-996A-96BC65EAE8C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544CA4A6-8BC4-4D11-A037-A02F91181A6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60948A0C-75B7-406D-84DB-A1B3B1BA13F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02CB638D-E0B4-479D-A0BF-8AA37568CAB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90399</xdr:rowOff>
    </xdr:from>
    <xdr:to>
      <xdr:col>107</xdr:col>
      <xdr:colOff>101600</xdr:colOff>
      <xdr:row>85</xdr:row>
      <xdr:rowOff>20549</xdr:rowOff>
    </xdr:to>
    <xdr:sp macro="" textlink="">
      <xdr:nvSpPr>
        <xdr:cNvPr id="553" name="楕円 552">
          <a:extLst>
            <a:ext uri="{FF2B5EF4-FFF2-40B4-BE49-F238E27FC236}">
              <a16:creationId xmlns:a16="http://schemas.microsoft.com/office/drawing/2014/main" id="{8C0266C7-7B9E-43ED-810B-ACB4A7D7CACE}"/>
            </a:ext>
          </a:extLst>
        </xdr:cNvPr>
        <xdr:cNvSpPr/>
      </xdr:nvSpPr>
      <xdr:spPr>
        <a:xfrm>
          <a:off x="20383500" y="1449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29990</xdr:rowOff>
    </xdr:from>
    <xdr:ext cx="469744" cy="259045"/>
    <xdr:sp macro="" textlink="">
      <xdr:nvSpPr>
        <xdr:cNvPr id="554" name="n_1aveValue【消防施設】&#10;一人当たり面積">
          <a:extLst>
            <a:ext uri="{FF2B5EF4-FFF2-40B4-BE49-F238E27FC236}">
              <a16:creationId xmlns:a16="http://schemas.microsoft.com/office/drawing/2014/main" id="{B8BF106A-B79B-4BF5-8BDC-E31FCD17C540}"/>
            </a:ext>
          </a:extLst>
        </xdr:cNvPr>
        <xdr:cNvSpPr txBox="1"/>
      </xdr:nvSpPr>
      <xdr:spPr>
        <a:xfrm>
          <a:off x="21075727" y="1443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170781</xdr:rowOff>
    </xdr:from>
    <xdr:ext cx="469744" cy="259045"/>
    <xdr:sp macro="" textlink="">
      <xdr:nvSpPr>
        <xdr:cNvPr id="555" name="n_2aveValue【消防施設】&#10;一人当たり面積">
          <a:extLst>
            <a:ext uri="{FF2B5EF4-FFF2-40B4-BE49-F238E27FC236}">
              <a16:creationId xmlns:a16="http://schemas.microsoft.com/office/drawing/2014/main" id="{C8C14988-B0B6-461D-8BDE-22C2B7EF6D14}"/>
            </a:ext>
          </a:extLst>
        </xdr:cNvPr>
        <xdr:cNvSpPr txBox="1"/>
      </xdr:nvSpPr>
      <xdr:spPr>
        <a:xfrm>
          <a:off x="20199427" y="1474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153433</xdr:rowOff>
    </xdr:from>
    <xdr:ext cx="469744" cy="259045"/>
    <xdr:sp macro="" textlink="">
      <xdr:nvSpPr>
        <xdr:cNvPr id="556" name="n_3aveValue【消防施設】&#10;一人当たり面積">
          <a:extLst>
            <a:ext uri="{FF2B5EF4-FFF2-40B4-BE49-F238E27FC236}">
              <a16:creationId xmlns:a16="http://schemas.microsoft.com/office/drawing/2014/main" id="{46237C1D-A27F-481B-A538-68931F1D4A42}"/>
            </a:ext>
          </a:extLst>
        </xdr:cNvPr>
        <xdr:cNvSpPr txBox="1"/>
      </xdr:nvSpPr>
      <xdr:spPr>
        <a:xfrm>
          <a:off x="19310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32047</xdr:rowOff>
    </xdr:from>
    <xdr:ext cx="469744" cy="259045"/>
    <xdr:sp macro="" textlink="">
      <xdr:nvSpPr>
        <xdr:cNvPr id="557" name="n_4aveValue【消防施設】&#10;一人当たり面積">
          <a:extLst>
            <a:ext uri="{FF2B5EF4-FFF2-40B4-BE49-F238E27FC236}">
              <a16:creationId xmlns:a16="http://schemas.microsoft.com/office/drawing/2014/main" id="{9AD9DF0C-5010-45E1-B30D-5B021847002F}"/>
            </a:ext>
          </a:extLst>
        </xdr:cNvPr>
        <xdr:cNvSpPr txBox="1"/>
      </xdr:nvSpPr>
      <xdr:spPr>
        <a:xfrm>
          <a:off x="18421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37076</xdr:rowOff>
    </xdr:from>
    <xdr:ext cx="469744" cy="259045"/>
    <xdr:sp macro="" textlink="">
      <xdr:nvSpPr>
        <xdr:cNvPr id="558" name="n_2mainValue【消防施設】&#10;一人当たり面積">
          <a:extLst>
            <a:ext uri="{FF2B5EF4-FFF2-40B4-BE49-F238E27FC236}">
              <a16:creationId xmlns:a16="http://schemas.microsoft.com/office/drawing/2014/main" id="{5874FCC0-D064-48F7-B056-3226BF740F87}"/>
            </a:ext>
          </a:extLst>
        </xdr:cNvPr>
        <xdr:cNvSpPr txBox="1"/>
      </xdr:nvSpPr>
      <xdr:spPr>
        <a:xfrm>
          <a:off x="20199427" y="1426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9" name="正方形/長方形 558">
          <a:extLst>
            <a:ext uri="{FF2B5EF4-FFF2-40B4-BE49-F238E27FC236}">
              <a16:creationId xmlns:a16="http://schemas.microsoft.com/office/drawing/2014/main" id="{636ACECE-FEF3-400B-9E6B-B8C8B810629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0" name="正方形/長方形 559">
          <a:extLst>
            <a:ext uri="{FF2B5EF4-FFF2-40B4-BE49-F238E27FC236}">
              <a16:creationId xmlns:a16="http://schemas.microsoft.com/office/drawing/2014/main" id="{B13CACE3-106A-4CD2-B926-3CD7C3F53D6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1" name="正方形/長方形 560">
          <a:extLst>
            <a:ext uri="{FF2B5EF4-FFF2-40B4-BE49-F238E27FC236}">
              <a16:creationId xmlns:a16="http://schemas.microsoft.com/office/drawing/2014/main" id="{ED27E9D3-7920-4104-B49A-2EC37AB9A49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2" name="正方形/長方形 561">
          <a:extLst>
            <a:ext uri="{FF2B5EF4-FFF2-40B4-BE49-F238E27FC236}">
              <a16:creationId xmlns:a16="http://schemas.microsoft.com/office/drawing/2014/main" id="{9FE47189-1F08-4488-84E0-7547AC90710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3" name="正方形/長方形 562">
          <a:extLst>
            <a:ext uri="{FF2B5EF4-FFF2-40B4-BE49-F238E27FC236}">
              <a16:creationId xmlns:a16="http://schemas.microsoft.com/office/drawing/2014/main" id="{7EE89FA1-926F-4076-95FA-5061F66EDD2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4" name="正方形/長方形 563">
          <a:extLst>
            <a:ext uri="{FF2B5EF4-FFF2-40B4-BE49-F238E27FC236}">
              <a16:creationId xmlns:a16="http://schemas.microsoft.com/office/drawing/2014/main" id="{B42F619C-9952-434A-B0EF-46E96C4C636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5" name="正方形/長方形 564">
          <a:extLst>
            <a:ext uri="{FF2B5EF4-FFF2-40B4-BE49-F238E27FC236}">
              <a16:creationId xmlns:a16="http://schemas.microsoft.com/office/drawing/2014/main" id="{93BCFB05-CC1D-441B-B945-4FB32A83EB0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正方形/長方形 565">
          <a:extLst>
            <a:ext uri="{FF2B5EF4-FFF2-40B4-BE49-F238E27FC236}">
              <a16:creationId xmlns:a16="http://schemas.microsoft.com/office/drawing/2014/main" id="{6EC66CBA-06A8-4FF8-866B-C6B55B8E0EB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7" name="テキスト ボックス 566">
          <a:extLst>
            <a:ext uri="{FF2B5EF4-FFF2-40B4-BE49-F238E27FC236}">
              <a16:creationId xmlns:a16="http://schemas.microsoft.com/office/drawing/2014/main" id="{72FF6640-0303-4FFC-B52A-81827739675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8" name="直線コネクタ 567">
          <a:extLst>
            <a:ext uri="{FF2B5EF4-FFF2-40B4-BE49-F238E27FC236}">
              <a16:creationId xmlns:a16="http://schemas.microsoft.com/office/drawing/2014/main" id="{0868E066-8894-42DC-A224-C7FB381C06E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69" name="テキスト ボックス 568">
          <a:extLst>
            <a:ext uri="{FF2B5EF4-FFF2-40B4-BE49-F238E27FC236}">
              <a16:creationId xmlns:a16="http://schemas.microsoft.com/office/drawing/2014/main" id="{7D3470E0-4E13-4A8A-BA97-4A359F271E3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70" name="直線コネクタ 569">
          <a:extLst>
            <a:ext uri="{FF2B5EF4-FFF2-40B4-BE49-F238E27FC236}">
              <a16:creationId xmlns:a16="http://schemas.microsoft.com/office/drawing/2014/main" id="{3DE765EF-DEBF-4091-BFE0-60D760A44FB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71" name="テキスト ボックス 570">
          <a:extLst>
            <a:ext uri="{FF2B5EF4-FFF2-40B4-BE49-F238E27FC236}">
              <a16:creationId xmlns:a16="http://schemas.microsoft.com/office/drawing/2014/main" id="{9030466F-0578-4A10-A977-828BA9DF74F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2" name="直線コネクタ 571">
          <a:extLst>
            <a:ext uri="{FF2B5EF4-FFF2-40B4-BE49-F238E27FC236}">
              <a16:creationId xmlns:a16="http://schemas.microsoft.com/office/drawing/2014/main" id="{A098756D-75FB-4085-A6A8-34AF81906BD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3" name="テキスト ボックス 572">
          <a:extLst>
            <a:ext uri="{FF2B5EF4-FFF2-40B4-BE49-F238E27FC236}">
              <a16:creationId xmlns:a16="http://schemas.microsoft.com/office/drawing/2014/main" id="{C1C2B8E8-9B1E-4BC7-9128-1EBD91A8E87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4" name="直線コネクタ 573">
          <a:extLst>
            <a:ext uri="{FF2B5EF4-FFF2-40B4-BE49-F238E27FC236}">
              <a16:creationId xmlns:a16="http://schemas.microsoft.com/office/drawing/2014/main" id="{A81E7C96-1516-40B1-B73B-09113A3B262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5" name="テキスト ボックス 574">
          <a:extLst>
            <a:ext uri="{FF2B5EF4-FFF2-40B4-BE49-F238E27FC236}">
              <a16:creationId xmlns:a16="http://schemas.microsoft.com/office/drawing/2014/main" id="{B0FF50F8-A313-4DA1-BF9F-B507BE09922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6" name="直線コネクタ 575">
          <a:extLst>
            <a:ext uri="{FF2B5EF4-FFF2-40B4-BE49-F238E27FC236}">
              <a16:creationId xmlns:a16="http://schemas.microsoft.com/office/drawing/2014/main" id="{45F67D77-2DC3-45F4-8452-C41DF320B2E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7" name="テキスト ボックス 576">
          <a:extLst>
            <a:ext uri="{FF2B5EF4-FFF2-40B4-BE49-F238E27FC236}">
              <a16:creationId xmlns:a16="http://schemas.microsoft.com/office/drawing/2014/main" id="{D42AEAE2-FA83-4CCA-B534-247E9D96FEC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8" name="直線コネクタ 577">
          <a:extLst>
            <a:ext uri="{FF2B5EF4-FFF2-40B4-BE49-F238E27FC236}">
              <a16:creationId xmlns:a16="http://schemas.microsoft.com/office/drawing/2014/main" id="{560F1443-696E-414D-AB02-9C8AF409AC7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9" name="テキスト ボックス 578">
          <a:extLst>
            <a:ext uri="{FF2B5EF4-FFF2-40B4-BE49-F238E27FC236}">
              <a16:creationId xmlns:a16="http://schemas.microsoft.com/office/drawing/2014/main" id="{1CD95443-14AD-4646-820B-4F87461E472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0" name="直線コネクタ 579">
          <a:extLst>
            <a:ext uri="{FF2B5EF4-FFF2-40B4-BE49-F238E27FC236}">
              <a16:creationId xmlns:a16="http://schemas.microsoft.com/office/drawing/2014/main" id="{B7E57A8D-1171-489A-BA42-A12DC0E0826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81" name="テキスト ボックス 580">
          <a:extLst>
            <a:ext uri="{FF2B5EF4-FFF2-40B4-BE49-F238E27FC236}">
              <a16:creationId xmlns:a16="http://schemas.microsoft.com/office/drawing/2014/main" id="{4ED76240-9FA9-485B-B3BB-BA068859BBD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2" name="直線コネクタ 581">
          <a:extLst>
            <a:ext uri="{FF2B5EF4-FFF2-40B4-BE49-F238E27FC236}">
              <a16:creationId xmlns:a16="http://schemas.microsoft.com/office/drawing/2014/main" id="{543BC3D9-3173-4A36-ABE0-124710E101D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3" name="【庁舎】&#10;有形固定資産減価償却率グラフ枠">
          <a:extLst>
            <a:ext uri="{FF2B5EF4-FFF2-40B4-BE49-F238E27FC236}">
              <a16:creationId xmlns:a16="http://schemas.microsoft.com/office/drawing/2014/main" id="{AE5068A0-B738-4E55-9503-3535E30E9BB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584" name="直線コネクタ 583">
          <a:extLst>
            <a:ext uri="{FF2B5EF4-FFF2-40B4-BE49-F238E27FC236}">
              <a16:creationId xmlns:a16="http://schemas.microsoft.com/office/drawing/2014/main" id="{6DE40564-902A-4B66-A330-7D48A91BBC07}"/>
            </a:ext>
          </a:extLst>
        </xdr:cNvPr>
        <xdr:cNvCxnSpPr/>
      </xdr:nvCxnSpPr>
      <xdr:spPr>
        <a:xfrm flipV="1">
          <a:off x="16318864" y="17266920"/>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85" name="【庁舎】&#10;有形固定資産減価償却率最小値テキスト">
          <a:extLst>
            <a:ext uri="{FF2B5EF4-FFF2-40B4-BE49-F238E27FC236}">
              <a16:creationId xmlns:a16="http://schemas.microsoft.com/office/drawing/2014/main" id="{02FFAF97-D11D-4B51-8F15-C05F110632E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86" name="直線コネクタ 585">
          <a:extLst>
            <a:ext uri="{FF2B5EF4-FFF2-40B4-BE49-F238E27FC236}">
              <a16:creationId xmlns:a16="http://schemas.microsoft.com/office/drawing/2014/main" id="{1266D752-854E-40CE-9289-EE15DC9A06A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587" name="【庁舎】&#10;有形固定資産減価償却率最大値テキスト">
          <a:extLst>
            <a:ext uri="{FF2B5EF4-FFF2-40B4-BE49-F238E27FC236}">
              <a16:creationId xmlns:a16="http://schemas.microsoft.com/office/drawing/2014/main" id="{665325CA-C1BF-4105-BEFC-DC37E8E7F845}"/>
            </a:ext>
          </a:extLst>
        </xdr:cNvPr>
        <xdr:cNvSpPr txBox="1"/>
      </xdr:nvSpPr>
      <xdr:spPr>
        <a:xfrm>
          <a:off x="163576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588" name="直線コネクタ 587">
          <a:extLst>
            <a:ext uri="{FF2B5EF4-FFF2-40B4-BE49-F238E27FC236}">
              <a16:creationId xmlns:a16="http://schemas.microsoft.com/office/drawing/2014/main" id="{6C870D7B-F02E-4E97-8A99-8C392226A34C}"/>
            </a:ext>
          </a:extLst>
        </xdr:cNvPr>
        <xdr:cNvCxnSpPr/>
      </xdr:nvCxnSpPr>
      <xdr:spPr>
        <a:xfrm>
          <a:off x="16230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67871</xdr:rowOff>
    </xdr:from>
    <xdr:ext cx="405111" cy="259045"/>
    <xdr:sp macro="" textlink="">
      <xdr:nvSpPr>
        <xdr:cNvPr id="589" name="【庁舎】&#10;有形固定資産減価償却率平均値テキスト">
          <a:extLst>
            <a:ext uri="{FF2B5EF4-FFF2-40B4-BE49-F238E27FC236}">
              <a16:creationId xmlns:a16="http://schemas.microsoft.com/office/drawing/2014/main" id="{6CFF35C6-A130-4A8D-A9E1-DA61AE17C4C7}"/>
            </a:ext>
          </a:extLst>
        </xdr:cNvPr>
        <xdr:cNvSpPr txBox="1"/>
      </xdr:nvSpPr>
      <xdr:spPr>
        <a:xfrm>
          <a:off x="16357600" y="1789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590" name="フローチャート: 判断 589">
          <a:extLst>
            <a:ext uri="{FF2B5EF4-FFF2-40B4-BE49-F238E27FC236}">
              <a16:creationId xmlns:a16="http://schemas.microsoft.com/office/drawing/2014/main" id="{7F4F98DE-59F1-4E15-818B-6851F886CCCB}"/>
            </a:ext>
          </a:extLst>
        </xdr:cNvPr>
        <xdr:cNvSpPr/>
      </xdr:nvSpPr>
      <xdr:spPr>
        <a:xfrm>
          <a:off x="162687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591" name="フローチャート: 判断 590">
          <a:extLst>
            <a:ext uri="{FF2B5EF4-FFF2-40B4-BE49-F238E27FC236}">
              <a16:creationId xmlns:a16="http://schemas.microsoft.com/office/drawing/2014/main" id="{EABC1600-E3BB-467E-9F92-9A4ED82A156D}"/>
            </a:ext>
          </a:extLst>
        </xdr:cNvPr>
        <xdr:cNvSpPr/>
      </xdr:nvSpPr>
      <xdr:spPr>
        <a:xfrm>
          <a:off x="15430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592" name="フローチャート: 判断 591">
          <a:extLst>
            <a:ext uri="{FF2B5EF4-FFF2-40B4-BE49-F238E27FC236}">
              <a16:creationId xmlns:a16="http://schemas.microsoft.com/office/drawing/2014/main" id="{271DEE30-2BC4-4A14-A2D3-237BCCD3F341}"/>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593" name="フローチャート: 判断 592">
          <a:extLst>
            <a:ext uri="{FF2B5EF4-FFF2-40B4-BE49-F238E27FC236}">
              <a16:creationId xmlns:a16="http://schemas.microsoft.com/office/drawing/2014/main" id="{056ECC1C-7C81-411C-9FB1-6AEE9A81E618}"/>
            </a:ext>
          </a:extLst>
        </xdr:cNvPr>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30299</xdr:rowOff>
    </xdr:from>
    <xdr:to>
      <xdr:col>67</xdr:col>
      <xdr:colOff>101600</xdr:colOff>
      <xdr:row>105</xdr:row>
      <xdr:rowOff>131899</xdr:rowOff>
    </xdr:to>
    <xdr:sp macro="" textlink="">
      <xdr:nvSpPr>
        <xdr:cNvPr id="594" name="フローチャート: 判断 593">
          <a:extLst>
            <a:ext uri="{FF2B5EF4-FFF2-40B4-BE49-F238E27FC236}">
              <a16:creationId xmlns:a16="http://schemas.microsoft.com/office/drawing/2014/main" id="{1DAEFFC7-F6F2-4244-A052-2620929C0AC8}"/>
            </a:ext>
          </a:extLst>
        </xdr:cNvPr>
        <xdr:cNvSpPr/>
      </xdr:nvSpPr>
      <xdr:spPr>
        <a:xfrm>
          <a:off x="127635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5" name="テキスト ボックス 594">
          <a:extLst>
            <a:ext uri="{FF2B5EF4-FFF2-40B4-BE49-F238E27FC236}">
              <a16:creationId xmlns:a16="http://schemas.microsoft.com/office/drawing/2014/main" id="{6007CF1D-0544-4952-9E91-016DC710DBF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CDBD146B-A1FC-4848-BB2C-9C6E493BF4E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7" name="テキスト ボックス 596">
          <a:extLst>
            <a:ext uri="{FF2B5EF4-FFF2-40B4-BE49-F238E27FC236}">
              <a16:creationId xmlns:a16="http://schemas.microsoft.com/office/drawing/2014/main" id="{8B2B7C46-205A-49A6-AB4D-BC4D29AA0BE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8" name="テキスト ボックス 597">
          <a:extLst>
            <a:ext uri="{FF2B5EF4-FFF2-40B4-BE49-F238E27FC236}">
              <a16:creationId xmlns:a16="http://schemas.microsoft.com/office/drawing/2014/main" id="{0D3693C6-6198-4DCB-B7DB-EFE60F6C2E4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9" name="テキスト ボックス 598">
          <a:extLst>
            <a:ext uri="{FF2B5EF4-FFF2-40B4-BE49-F238E27FC236}">
              <a16:creationId xmlns:a16="http://schemas.microsoft.com/office/drawing/2014/main" id="{E87C1263-DEAE-486B-BE28-D857760DB9B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907</xdr:rowOff>
    </xdr:from>
    <xdr:to>
      <xdr:col>85</xdr:col>
      <xdr:colOff>177800</xdr:colOff>
      <xdr:row>107</xdr:row>
      <xdr:rowOff>102507</xdr:rowOff>
    </xdr:to>
    <xdr:sp macro="" textlink="">
      <xdr:nvSpPr>
        <xdr:cNvPr id="600" name="楕円 599">
          <a:extLst>
            <a:ext uri="{FF2B5EF4-FFF2-40B4-BE49-F238E27FC236}">
              <a16:creationId xmlns:a16="http://schemas.microsoft.com/office/drawing/2014/main" id="{CF81CC24-6356-4352-9655-590B635FCF0B}"/>
            </a:ext>
          </a:extLst>
        </xdr:cNvPr>
        <xdr:cNvSpPr/>
      </xdr:nvSpPr>
      <xdr:spPr>
        <a:xfrm>
          <a:off x="162687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150784</xdr:rowOff>
    </xdr:from>
    <xdr:ext cx="405111" cy="259045"/>
    <xdr:sp macro="" textlink="">
      <xdr:nvSpPr>
        <xdr:cNvPr id="601" name="【庁舎】&#10;有形固定資産減価償却率該当値テキスト">
          <a:extLst>
            <a:ext uri="{FF2B5EF4-FFF2-40B4-BE49-F238E27FC236}">
              <a16:creationId xmlns:a16="http://schemas.microsoft.com/office/drawing/2014/main" id="{A28E60D5-D665-47BE-BA4F-8C5188638C5E}"/>
            </a:ext>
          </a:extLst>
        </xdr:cNvPr>
        <xdr:cNvSpPr txBox="1"/>
      </xdr:nvSpPr>
      <xdr:spPr>
        <a:xfrm>
          <a:off x="16357600"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139700</xdr:rowOff>
    </xdr:from>
    <xdr:to>
      <xdr:col>81</xdr:col>
      <xdr:colOff>101600</xdr:colOff>
      <xdr:row>107</xdr:row>
      <xdr:rowOff>69850</xdr:rowOff>
    </xdr:to>
    <xdr:sp macro="" textlink="">
      <xdr:nvSpPr>
        <xdr:cNvPr id="602" name="楕円 601">
          <a:extLst>
            <a:ext uri="{FF2B5EF4-FFF2-40B4-BE49-F238E27FC236}">
              <a16:creationId xmlns:a16="http://schemas.microsoft.com/office/drawing/2014/main" id="{6E524A25-8B05-425F-891D-F5AC903B4940}"/>
            </a:ext>
          </a:extLst>
        </xdr:cNvPr>
        <xdr:cNvSpPr/>
      </xdr:nvSpPr>
      <xdr:spPr>
        <a:xfrm>
          <a:off x="15430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19050</xdr:rowOff>
    </xdr:from>
    <xdr:to>
      <xdr:col>85</xdr:col>
      <xdr:colOff>127000</xdr:colOff>
      <xdr:row>107</xdr:row>
      <xdr:rowOff>51707</xdr:rowOff>
    </xdr:to>
    <xdr:cxnSp macro="">
      <xdr:nvCxnSpPr>
        <xdr:cNvPr id="603" name="直線コネクタ 602">
          <a:extLst>
            <a:ext uri="{FF2B5EF4-FFF2-40B4-BE49-F238E27FC236}">
              <a16:creationId xmlns:a16="http://schemas.microsoft.com/office/drawing/2014/main" id="{829A8755-AAAA-4477-A18C-A3E0A686239E}"/>
            </a:ext>
          </a:extLst>
        </xdr:cNvPr>
        <xdr:cNvCxnSpPr/>
      </xdr:nvCxnSpPr>
      <xdr:spPr>
        <a:xfrm>
          <a:off x="15481300" y="18364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87449</xdr:rowOff>
    </xdr:from>
    <xdr:to>
      <xdr:col>76</xdr:col>
      <xdr:colOff>165100</xdr:colOff>
      <xdr:row>107</xdr:row>
      <xdr:rowOff>17599</xdr:rowOff>
    </xdr:to>
    <xdr:sp macro="" textlink="">
      <xdr:nvSpPr>
        <xdr:cNvPr id="604" name="楕円 603">
          <a:extLst>
            <a:ext uri="{FF2B5EF4-FFF2-40B4-BE49-F238E27FC236}">
              <a16:creationId xmlns:a16="http://schemas.microsoft.com/office/drawing/2014/main" id="{A2EDE4E0-699B-4C31-8BE9-F19969709179}"/>
            </a:ext>
          </a:extLst>
        </xdr:cNvPr>
        <xdr:cNvSpPr/>
      </xdr:nvSpPr>
      <xdr:spPr>
        <a:xfrm>
          <a:off x="14541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138249</xdr:rowOff>
    </xdr:from>
    <xdr:to>
      <xdr:col>81</xdr:col>
      <xdr:colOff>50800</xdr:colOff>
      <xdr:row>107</xdr:row>
      <xdr:rowOff>19050</xdr:rowOff>
    </xdr:to>
    <xdr:cxnSp macro="">
      <xdr:nvCxnSpPr>
        <xdr:cNvPr id="605" name="直線コネクタ 604">
          <a:extLst>
            <a:ext uri="{FF2B5EF4-FFF2-40B4-BE49-F238E27FC236}">
              <a16:creationId xmlns:a16="http://schemas.microsoft.com/office/drawing/2014/main" id="{057CB093-2FFE-4706-8F7F-07925C1DFAB7}"/>
            </a:ext>
          </a:extLst>
        </xdr:cNvPr>
        <xdr:cNvCxnSpPr/>
      </xdr:nvCxnSpPr>
      <xdr:spPr>
        <a:xfrm>
          <a:off x="14592300" y="1831194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12898</xdr:rowOff>
    </xdr:from>
    <xdr:ext cx="405111" cy="259045"/>
    <xdr:sp macro="" textlink="">
      <xdr:nvSpPr>
        <xdr:cNvPr id="606" name="n_1aveValue【庁舎】&#10;有形固定資産減価償却率">
          <a:extLst>
            <a:ext uri="{FF2B5EF4-FFF2-40B4-BE49-F238E27FC236}">
              <a16:creationId xmlns:a16="http://schemas.microsoft.com/office/drawing/2014/main" id="{F10C3147-555D-4B44-A6BC-C5CB7666F960}"/>
            </a:ext>
          </a:extLst>
        </xdr:cNvPr>
        <xdr:cNvSpPr txBox="1"/>
      </xdr:nvSpPr>
      <xdr:spPr>
        <a:xfrm>
          <a:off x="152660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607" name="n_2aveValue【庁舎】&#10;有形固定資産減価償却率">
          <a:extLst>
            <a:ext uri="{FF2B5EF4-FFF2-40B4-BE49-F238E27FC236}">
              <a16:creationId xmlns:a16="http://schemas.microsoft.com/office/drawing/2014/main" id="{40E58626-59F9-4266-9164-2C5EB8F938A5}"/>
            </a:ext>
          </a:extLst>
        </xdr:cNvPr>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608" name="n_3aveValue【庁舎】&#10;有形固定資産減価償却率">
          <a:extLst>
            <a:ext uri="{FF2B5EF4-FFF2-40B4-BE49-F238E27FC236}">
              <a16:creationId xmlns:a16="http://schemas.microsoft.com/office/drawing/2014/main" id="{EC2BB2E8-4E25-4427-98A3-DF60D457DA7F}"/>
            </a:ext>
          </a:extLst>
        </xdr:cNvPr>
        <xdr:cNvSpPr txBox="1"/>
      </xdr:nvSpPr>
      <xdr:spPr>
        <a:xfrm>
          <a:off x="13500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148426</xdr:rowOff>
    </xdr:from>
    <xdr:ext cx="405111" cy="259045"/>
    <xdr:sp macro="" textlink="">
      <xdr:nvSpPr>
        <xdr:cNvPr id="609" name="n_4aveValue【庁舎】&#10;有形固定資産減価償却率">
          <a:extLst>
            <a:ext uri="{FF2B5EF4-FFF2-40B4-BE49-F238E27FC236}">
              <a16:creationId xmlns:a16="http://schemas.microsoft.com/office/drawing/2014/main" id="{BA5F411A-1A53-4F03-887A-3AB42FB6D32D}"/>
            </a:ext>
          </a:extLst>
        </xdr:cNvPr>
        <xdr:cNvSpPr txBox="1"/>
      </xdr:nvSpPr>
      <xdr:spPr>
        <a:xfrm>
          <a:off x="12611744" y="1780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60977</xdr:rowOff>
    </xdr:from>
    <xdr:ext cx="405111" cy="259045"/>
    <xdr:sp macro="" textlink="">
      <xdr:nvSpPr>
        <xdr:cNvPr id="610" name="n_1mainValue【庁舎】&#10;有形固定資産減価償却率">
          <a:extLst>
            <a:ext uri="{FF2B5EF4-FFF2-40B4-BE49-F238E27FC236}">
              <a16:creationId xmlns:a16="http://schemas.microsoft.com/office/drawing/2014/main" id="{DF990379-55E1-4B80-B5EC-7063133DE27F}"/>
            </a:ext>
          </a:extLst>
        </xdr:cNvPr>
        <xdr:cNvSpPr txBox="1"/>
      </xdr:nvSpPr>
      <xdr:spPr>
        <a:xfrm>
          <a:off x="152660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8726</xdr:rowOff>
    </xdr:from>
    <xdr:ext cx="405111" cy="259045"/>
    <xdr:sp macro="" textlink="">
      <xdr:nvSpPr>
        <xdr:cNvPr id="611" name="n_2mainValue【庁舎】&#10;有形固定資産減価償却率">
          <a:extLst>
            <a:ext uri="{FF2B5EF4-FFF2-40B4-BE49-F238E27FC236}">
              <a16:creationId xmlns:a16="http://schemas.microsoft.com/office/drawing/2014/main" id="{E0E6000E-0060-4303-A383-B508C3867153}"/>
            </a:ext>
          </a:extLst>
        </xdr:cNvPr>
        <xdr:cNvSpPr txBox="1"/>
      </xdr:nvSpPr>
      <xdr:spPr>
        <a:xfrm>
          <a:off x="143897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2" name="正方形/長方形 611">
          <a:extLst>
            <a:ext uri="{FF2B5EF4-FFF2-40B4-BE49-F238E27FC236}">
              <a16:creationId xmlns:a16="http://schemas.microsoft.com/office/drawing/2014/main" id="{2B1CA51F-EC4D-49E6-8E36-9F0DD84CAFE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3" name="正方形/長方形 612">
          <a:extLst>
            <a:ext uri="{FF2B5EF4-FFF2-40B4-BE49-F238E27FC236}">
              <a16:creationId xmlns:a16="http://schemas.microsoft.com/office/drawing/2014/main" id="{314E11D5-8B86-44DA-A3CF-2A83F49828A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4" name="正方形/長方形 613">
          <a:extLst>
            <a:ext uri="{FF2B5EF4-FFF2-40B4-BE49-F238E27FC236}">
              <a16:creationId xmlns:a16="http://schemas.microsoft.com/office/drawing/2014/main" id="{B78FBC50-B4F8-4F12-9300-DAC304A6CA3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5" name="正方形/長方形 614">
          <a:extLst>
            <a:ext uri="{FF2B5EF4-FFF2-40B4-BE49-F238E27FC236}">
              <a16:creationId xmlns:a16="http://schemas.microsoft.com/office/drawing/2014/main" id="{C9A9130D-D0B3-40FF-92F4-7BE7C31BAA2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6" name="正方形/長方形 615">
          <a:extLst>
            <a:ext uri="{FF2B5EF4-FFF2-40B4-BE49-F238E27FC236}">
              <a16:creationId xmlns:a16="http://schemas.microsoft.com/office/drawing/2014/main" id="{CADB689F-F26A-4F05-8ED8-47DE0040057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7" name="正方形/長方形 616">
          <a:extLst>
            <a:ext uri="{FF2B5EF4-FFF2-40B4-BE49-F238E27FC236}">
              <a16:creationId xmlns:a16="http://schemas.microsoft.com/office/drawing/2014/main" id="{F0EA42D7-0A00-4076-82B6-256BB62EFB1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8" name="正方形/長方形 617">
          <a:extLst>
            <a:ext uri="{FF2B5EF4-FFF2-40B4-BE49-F238E27FC236}">
              <a16:creationId xmlns:a16="http://schemas.microsoft.com/office/drawing/2014/main" id="{2ABF2163-2A50-4531-A910-553CA261302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9" name="正方形/長方形 618">
          <a:extLst>
            <a:ext uri="{FF2B5EF4-FFF2-40B4-BE49-F238E27FC236}">
              <a16:creationId xmlns:a16="http://schemas.microsoft.com/office/drawing/2014/main" id="{CDD71393-F998-429B-804A-5CCA66FBB0A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0" name="テキスト ボックス 619">
          <a:extLst>
            <a:ext uri="{FF2B5EF4-FFF2-40B4-BE49-F238E27FC236}">
              <a16:creationId xmlns:a16="http://schemas.microsoft.com/office/drawing/2014/main" id="{96F676AC-BC4D-4BA4-8E62-20001CFDE37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1" name="直線コネクタ 620">
          <a:extLst>
            <a:ext uri="{FF2B5EF4-FFF2-40B4-BE49-F238E27FC236}">
              <a16:creationId xmlns:a16="http://schemas.microsoft.com/office/drawing/2014/main" id="{CE9D3BE4-28E9-4896-B8A8-6634C74C60D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2" name="直線コネクタ 621">
          <a:extLst>
            <a:ext uri="{FF2B5EF4-FFF2-40B4-BE49-F238E27FC236}">
              <a16:creationId xmlns:a16="http://schemas.microsoft.com/office/drawing/2014/main" id="{7624E2D1-F912-442A-A45C-60A78633DF5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3" name="テキスト ボックス 622">
          <a:extLst>
            <a:ext uri="{FF2B5EF4-FFF2-40B4-BE49-F238E27FC236}">
              <a16:creationId xmlns:a16="http://schemas.microsoft.com/office/drawing/2014/main" id="{9C1CCA54-D7D1-4BD0-A97E-A55DB243471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4" name="直線コネクタ 623">
          <a:extLst>
            <a:ext uri="{FF2B5EF4-FFF2-40B4-BE49-F238E27FC236}">
              <a16:creationId xmlns:a16="http://schemas.microsoft.com/office/drawing/2014/main" id="{0C6218F1-145F-437B-AF02-19091B5D039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5" name="テキスト ボックス 624">
          <a:extLst>
            <a:ext uri="{FF2B5EF4-FFF2-40B4-BE49-F238E27FC236}">
              <a16:creationId xmlns:a16="http://schemas.microsoft.com/office/drawing/2014/main" id="{9060CA14-9EE1-407B-85FD-CB344B58C77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6" name="直線コネクタ 625">
          <a:extLst>
            <a:ext uri="{FF2B5EF4-FFF2-40B4-BE49-F238E27FC236}">
              <a16:creationId xmlns:a16="http://schemas.microsoft.com/office/drawing/2014/main" id="{848ECFC2-F65B-4343-A9F4-49C0C2D355A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7" name="テキスト ボックス 626">
          <a:extLst>
            <a:ext uri="{FF2B5EF4-FFF2-40B4-BE49-F238E27FC236}">
              <a16:creationId xmlns:a16="http://schemas.microsoft.com/office/drawing/2014/main" id="{C292C61E-BCC9-4D92-B30D-5B428E923DD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8" name="直線コネクタ 627">
          <a:extLst>
            <a:ext uri="{FF2B5EF4-FFF2-40B4-BE49-F238E27FC236}">
              <a16:creationId xmlns:a16="http://schemas.microsoft.com/office/drawing/2014/main" id="{A92A145B-F893-4DC4-A32D-9DC15E54132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9" name="テキスト ボックス 628">
          <a:extLst>
            <a:ext uri="{FF2B5EF4-FFF2-40B4-BE49-F238E27FC236}">
              <a16:creationId xmlns:a16="http://schemas.microsoft.com/office/drawing/2014/main" id="{767FA2A9-6D83-4939-ACBC-E75D7F7705F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0" name="直線コネクタ 629">
          <a:extLst>
            <a:ext uri="{FF2B5EF4-FFF2-40B4-BE49-F238E27FC236}">
              <a16:creationId xmlns:a16="http://schemas.microsoft.com/office/drawing/2014/main" id="{E6AB552E-D976-4610-AD51-E609568F898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31" name="テキスト ボックス 630">
          <a:extLst>
            <a:ext uri="{FF2B5EF4-FFF2-40B4-BE49-F238E27FC236}">
              <a16:creationId xmlns:a16="http://schemas.microsoft.com/office/drawing/2014/main" id="{52918A7F-EE0D-4215-886B-FF8D6207C31E}"/>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2" name="直線コネクタ 631">
          <a:extLst>
            <a:ext uri="{FF2B5EF4-FFF2-40B4-BE49-F238E27FC236}">
              <a16:creationId xmlns:a16="http://schemas.microsoft.com/office/drawing/2014/main" id="{CBB03A26-61EA-43F3-9F96-21A1786BAEF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33" name="テキスト ボックス 632">
          <a:extLst>
            <a:ext uri="{FF2B5EF4-FFF2-40B4-BE49-F238E27FC236}">
              <a16:creationId xmlns:a16="http://schemas.microsoft.com/office/drawing/2014/main" id="{B25AAE81-9A64-4AF5-B4B5-7A705CB7B342}"/>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4" name="【庁舎】&#10;一人当たり面積グラフ枠">
          <a:extLst>
            <a:ext uri="{FF2B5EF4-FFF2-40B4-BE49-F238E27FC236}">
              <a16:creationId xmlns:a16="http://schemas.microsoft.com/office/drawing/2014/main" id="{52F35672-EB8A-439A-BB9D-3020446482D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635" name="直線コネクタ 634">
          <a:extLst>
            <a:ext uri="{FF2B5EF4-FFF2-40B4-BE49-F238E27FC236}">
              <a16:creationId xmlns:a16="http://schemas.microsoft.com/office/drawing/2014/main" id="{ADD0A1E1-5DFD-4481-B40D-E04960AD7532}"/>
            </a:ext>
          </a:extLst>
        </xdr:cNvPr>
        <xdr:cNvCxnSpPr/>
      </xdr:nvCxnSpPr>
      <xdr:spPr>
        <a:xfrm flipV="1">
          <a:off x="22160864" y="17355565"/>
          <a:ext cx="0" cy="128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636" name="【庁舎】&#10;一人当たり面積最小値テキスト">
          <a:extLst>
            <a:ext uri="{FF2B5EF4-FFF2-40B4-BE49-F238E27FC236}">
              <a16:creationId xmlns:a16="http://schemas.microsoft.com/office/drawing/2014/main" id="{EB440D7C-8D35-4EC3-BD33-5160B2DCAE24}"/>
            </a:ext>
          </a:extLst>
        </xdr:cNvPr>
        <xdr:cNvSpPr txBox="1"/>
      </xdr:nvSpPr>
      <xdr:spPr>
        <a:xfrm>
          <a:off x="22199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637" name="直線コネクタ 636">
          <a:extLst>
            <a:ext uri="{FF2B5EF4-FFF2-40B4-BE49-F238E27FC236}">
              <a16:creationId xmlns:a16="http://schemas.microsoft.com/office/drawing/2014/main" id="{38673B49-F48E-4ACF-8B62-76E0E063C994}"/>
            </a:ext>
          </a:extLst>
        </xdr:cNvPr>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638" name="【庁舎】&#10;一人当たり面積最大値テキスト">
          <a:extLst>
            <a:ext uri="{FF2B5EF4-FFF2-40B4-BE49-F238E27FC236}">
              <a16:creationId xmlns:a16="http://schemas.microsoft.com/office/drawing/2014/main" id="{870BBB4C-F063-4F12-BE8C-B28976EF5C25}"/>
            </a:ext>
          </a:extLst>
        </xdr:cNvPr>
        <xdr:cNvSpPr txBox="1"/>
      </xdr:nvSpPr>
      <xdr:spPr>
        <a:xfrm>
          <a:off x="22199600" y="171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639" name="直線コネクタ 638">
          <a:extLst>
            <a:ext uri="{FF2B5EF4-FFF2-40B4-BE49-F238E27FC236}">
              <a16:creationId xmlns:a16="http://schemas.microsoft.com/office/drawing/2014/main" id="{797B6C82-E152-4434-A156-9005E30D2EF9}"/>
            </a:ext>
          </a:extLst>
        </xdr:cNvPr>
        <xdr:cNvCxnSpPr/>
      </xdr:nvCxnSpPr>
      <xdr:spPr>
        <a:xfrm>
          <a:off x="22072600" y="1735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640" name="【庁舎】&#10;一人当たり面積平均値テキスト">
          <a:extLst>
            <a:ext uri="{FF2B5EF4-FFF2-40B4-BE49-F238E27FC236}">
              <a16:creationId xmlns:a16="http://schemas.microsoft.com/office/drawing/2014/main" id="{E661E630-5183-4383-A08F-2E06C0CBA4B0}"/>
            </a:ext>
          </a:extLst>
        </xdr:cNvPr>
        <xdr:cNvSpPr txBox="1"/>
      </xdr:nvSpPr>
      <xdr:spPr>
        <a:xfrm>
          <a:off x="22199600" y="18482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641" name="フローチャート: 判断 640">
          <a:extLst>
            <a:ext uri="{FF2B5EF4-FFF2-40B4-BE49-F238E27FC236}">
              <a16:creationId xmlns:a16="http://schemas.microsoft.com/office/drawing/2014/main" id="{F9C256E8-361B-4DD3-B765-ACA3B448913D}"/>
            </a:ext>
          </a:extLst>
        </xdr:cNvPr>
        <xdr:cNvSpPr/>
      </xdr:nvSpPr>
      <xdr:spPr>
        <a:xfrm>
          <a:off x="221107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642" name="フローチャート: 判断 641">
          <a:extLst>
            <a:ext uri="{FF2B5EF4-FFF2-40B4-BE49-F238E27FC236}">
              <a16:creationId xmlns:a16="http://schemas.microsoft.com/office/drawing/2014/main" id="{784CB28A-7FBC-45AE-8133-D4B9005DAAE3}"/>
            </a:ext>
          </a:extLst>
        </xdr:cNvPr>
        <xdr:cNvSpPr/>
      </xdr:nvSpPr>
      <xdr:spPr>
        <a:xfrm>
          <a:off x="21272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643" name="フローチャート: 判断 642">
          <a:extLst>
            <a:ext uri="{FF2B5EF4-FFF2-40B4-BE49-F238E27FC236}">
              <a16:creationId xmlns:a16="http://schemas.microsoft.com/office/drawing/2014/main" id="{DA9B9CB3-AE6E-47C7-B003-BF76FC124824}"/>
            </a:ext>
          </a:extLst>
        </xdr:cNvPr>
        <xdr:cNvSpPr/>
      </xdr:nvSpPr>
      <xdr:spPr>
        <a:xfrm>
          <a:off x="20383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644" name="フローチャート: 判断 643">
          <a:extLst>
            <a:ext uri="{FF2B5EF4-FFF2-40B4-BE49-F238E27FC236}">
              <a16:creationId xmlns:a16="http://schemas.microsoft.com/office/drawing/2014/main" id="{8E1CA196-D301-4D94-88E9-FFB66AD4CD41}"/>
            </a:ext>
          </a:extLst>
        </xdr:cNvPr>
        <xdr:cNvSpPr/>
      </xdr:nvSpPr>
      <xdr:spPr>
        <a:xfrm>
          <a:off x="19494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164592</xdr:rowOff>
    </xdr:from>
    <xdr:to>
      <xdr:col>98</xdr:col>
      <xdr:colOff>38100</xdr:colOff>
      <xdr:row>108</xdr:row>
      <xdr:rowOff>94742</xdr:rowOff>
    </xdr:to>
    <xdr:sp macro="" textlink="">
      <xdr:nvSpPr>
        <xdr:cNvPr id="645" name="フローチャート: 判断 644">
          <a:extLst>
            <a:ext uri="{FF2B5EF4-FFF2-40B4-BE49-F238E27FC236}">
              <a16:creationId xmlns:a16="http://schemas.microsoft.com/office/drawing/2014/main" id="{9AD7839D-779C-4C4B-B411-66BFFE1BE455}"/>
            </a:ext>
          </a:extLst>
        </xdr:cNvPr>
        <xdr:cNvSpPr/>
      </xdr:nvSpPr>
      <xdr:spPr>
        <a:xfrm>
          <a:off x="18605500" y="1850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B44AF60E-6DD0-40C3-A5D2-FAC910D4D6A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D5A936CE-354B-474A-91D2-285A49BBA31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348EDC18-BD54-479C-88E7-81936044370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A5037799-D5AF-4F3D-9877-7F384A576F8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40ED9545-71DB-48F5-94FF-252FC9D045D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16383</xdr:rowOff>
    </xdr:from>
    <xdr:to>
      <xdr:col>116</xdr:col>
      <xdr:colOff>114300</xdr:colOff>
      <xdr:row>107</xdr:row>
      <xdr:rowOff>117983</xdr:rowOff>
    </xdr:to>
    <xdr:sp macro="" textlink="">
      <xdr:nvSpPr>
        <xdr:cNvPr id="651" name="楕円 650">
          <a:extLst>
            <a:ext uri="{FF2B5EF4-FFF2-40B4-BE49-F238E27FC236}">
              <a16:creationId xmlns:a16="http://schemas.microsoft.com/office/drawing/2014/main" id="{1054154B-9B82-4EC6-8A5E-35AF46294FD0}"/>
            </a:ext>
          </a:extLst>
        </xdr:cNvPr>
        <xdr:cNvSpPr/>
      </xdr:nvSpPr>
      <xdr:spPr>
        <a:xfrm>
          <a:off x="22110700" y="1836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39260</xdr:rowOff>
    </xdr:from>
    <xdr:ext cx="469744" cy="259045"/>
    <xdr:sp macro="" textlink="">
      <xdr:nvSpPr>
        <xdr:cNvPr id="652" name="【庁舎】&#10;一人当たり面積該当値テキスト">
          <a:extLst>
            <a:ext uri="{FF2B5EF4-FFF2-40B4-BE49-F238E27FC236}">
              <a16:creationId xmlns:a16="http://schemas.microsoft.com/office/drawing/2014/main" id="{6AD4CF27-87BD-4027-A9D3-8FDDEB3D17FA}"/>
            </a:ext>
          </a:extLst>
        </xdr:cNvPr>
        <xdr:cNvSpPr txBox="1"/>
      </xdr:nvSpPr>
      <xdr:spPr>
        <a:xfrm>
          <a:off x="22199600" y="1821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27812</xdr:rowOff>
    </xdr:from>
    <xdr:to>
      <xdr:col>112</xdr:col>
      <xdr:colOff>38100</xdr:colOff>
      <xdr:row>107</xdr:row>
      <xdr:rowOff>129412</xdr:rowOff>
    </xdr:to>
    <xdr:sp macro="" textlink="">
      <xdr:nvSpPr>
        <xdr:cNvPr id="653" name="楕円 652">
          <a:extLst>
            <a:ext uri="{FF2B5EF4-FFF2-40B4-BE49-F238E27FC236}">
              <a16:creationId xmlns:a16="http://schemas.microsoft.com/office/drawing/2014/main" id="{D720D859-344F-492F-BA23-BCEBE26480C9}"/>
            </a:ext>
          </a:extLst>
        </xdr:cNvPr>
        <xdr:cNvSpPr/>
      </xdr:nvSpPr>
      <xdr:spPr>
        <a:xfrm>
          <a:off x="21272500" y="1837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67183</xdr:rowOff>
    </xdr:from>
    <xdr:to>
      <xdr:col>116</xdr:col>
      <xdr:colOff>63500</xdr:colOff>
      <xdr:row>107</xdr:row>
      <xdr:rowOff>78612</xdr:rowOff>
    </xdr:to>
    <xdr:cxnSp macro="">
      <xdr:nvCxnSpPr>
        <xdr:cNvPr id="654" name="直線コネクタ 653">
          <a:extLst>
            <a:ext uri="{FF2B5EF4-FFF2-40B4-BE49-F238E27FC236}">
              <a16:creationId xmlns:a16="http://schemas.microsoft.com/office/drawing/2014/main" id="{C8215CC4-AA69-4B72-AD0A-52D0F6B68352}"/>
            </a:ext>
          </a:extLst>
        </xdr:cNvPr>
        <xdr:cNvCxnSpPr/>
      </xdr:nvCxnSpPr>
      <xdr:spPr>
        <a:xfrm flipV="1">
          <a:off x="21323300" y="18412333"/>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30353</xdr:rowOff>
    </xdr:from>
    <xdr:to>
      <xdr:col>107</xdr:col>
      <xdr:colOff>101600</xdr:colOff>
      <xdr:row>107</xdr:row>
      <xdr:rowOff>131953</xdr:rowOff>
    </xdr:to>
    <xdr:sp macro="" textlink="">
      <xdr:nvSpPr>
        <xdr:cNvPr id="655" name="楕円 654">
          <a:extLst>
            <a:ext uri="{FF2B5EF4-FFF2-40B4-BE49-F238E27FC236}">
              <a16:creationId xmlns:a16="http://schemas.microsoft.com/office/drawing/2014/main" id="{9587C6B3-99E0-49BA-A069-34433F4B0345}"/>
            </a:ext>
          </a:extLst>
        </xdr:cNvPr>
        <xdr:cNvSpPr/>
      </xdr:nvSpPr>
      <xdr:spPr>
        <a:xfrm>
          <a:off x="20383500" y="1837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78612</xdr:rowOff>
    </xdr:from>
    <xdr:to>
      <xdr:col>111</xdr:col>
      <xdr:colOff>177800</xdr:colOff>
      <xdr:row>107</xdr:row>
      <xdr:rowOff>81153</xdr:rowOff>
    </xdr:to>
    <xdr:cxnSp macro="">
      <xdr:nvCxnSpPr>
        <xdr:cNvPr id="656" name="直線コネクタ 655">
          <a:extLst>
            <a:ext uri="{FF2B5EF4-FFF2-40B4-BE49-F238E27FC236}">
              <a16:creationId xmlns:a16="http://schemas.microsoft.com/office/drawing/2014/main" id="{E61B76B5-1120-4E1B-8365-3487EABA3216}"/>
            </a:ext>
          </a:extLst>
        </xdr:cNvPr>
        <xdr:cNvCxnSpPr/>
      </xdr:nvCxnSpPr>
      <xdr:spPr>
        <a:xfrm flipV="1">
          <a:off x="20434300" y="18423762"/>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79139</xdr:rowOff>
    </xdr:from>
    <xdr:ext cx="469744" cy="259045"/>
    <xdr:sp macro="" textlink="">
      <xdr:nvSpPr>
        <xdr:cNvPr id="657" name="n_1aveValue【庁舎】&#10;一人当たり面積">
          <a:extLst>
            <a:ext uri="{FF2B5EF4-FFF2-40B4-BE49-F238E27FC236}">
              <a16:creationId xmlns:a16="http://schemas.microsoft.com/office/drawing/2014/main" id="{9FC55760-FAF7-45A5-B604-EC568FDC5A1A}"/>
            </a:ext>
          </a:extLst>
        </xdr:cNvPr>
        <xdr:cNvSpPr txBox="1"/>
      </xdr:nvSpPr>
      <xdr:spPr>
        <a:xfrm>
          <a:off x="210757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76216</xdr:rowOff>
    </xdr:from>
    <xdr:ext cx="469744" cy="259045"/>
    <xdr:sp macro="" textlink="">
      <xdr:nvSpPr>
        <xdr:cNvPr id="658" name="n_2aveValue【庁舎】&#10;一人当たり面積">
          <a:extLst>
            <a:ext uri="{FF2B5EF4-FFF2-40B4-BE49-F238E27FC236}">
              <a16:creationId xmlns:a16="http://schemas.microsoft.com/office/drawing/2014/main" id="{06D90049-100A-4F7F-9B22-630898098BCC}"/>
            </a:ext>
          </a:extLst>
        </xdr:cNvPr>
        <xdr:cNvSpPr txBox="1"/>
      </xdr:nvSpPr>
      <xdr:spPr>
        <a:xfrm>
          <a:off x="20199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107459</xdr:rowOff>
    </xdr:from>
    <xdr:ext cx="469744" cy="259045"/>
    <xdr:sp macro="" textlink="">
      <xdr:nvSpPr>
        <xdr:cNvPr id="659" name="n_3aveValue【庁舎】&#10;一人当たり面積">
          <a:extLst>
            <a:ext uri="{FF2B5EF4-FFF2-40B4-BE49-F238E27FC236}">
              <a16:creationId xmlns:a16="http://schemas.microsoft.com/office/drawing/2014/main" id="{038E194A-0D16-4E29-9A8A-FAE5A915F62A}"/>
            </a:ext>
          </a:extLst>
        </xdr:cNvPr>
        <xdr:cNvSpPr txBox="1"/>
      </xdr:nvSpPr>
      <xdr:spPr>
        <a:xfrm>
          <a:off x="19310427" y="182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111269</xdr:rowOff>
    </xdr:from>
    <xdr:ext cx="469744" cy="259045"/>
    <xdr:sp macro="" textlink="">
      <xdr:nvSpPr>
        <xdr:cNvPr id="660" name="n_4aveValue【庁舎】&#10;一人当たり面積">
          <a:extLst>
            <a:ext uri="{FF2B5EF4-FFF2-40B4-BE49-F238E27FC236}">
              <a16:creationId xmlns:a16="http://schemas.microsoft.com/office/drawing/2014/main" id="{3FC1076D-7FAA-4B34-BD95-591773DA870C}"/>
            </a:ext>
          </a:extLst>
        </xdr:cNvPr>
        <xdr:cNvSpPr txBox="1"/>
      </xdr:nvSpPr>
      <xdr:spPr>
        <a:xfrm>
          <a:off x="184214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145939</xdr:rowOff>
    </xdr:from>
    <xdr:ext cx="469744" cy="259045"/>
    <xdr:sp macro="" textlink="">
      <xdr:nvSpPr>
        <xdr:cNvPr id="661" name="n_1mainValue【庁舎】&#10;一人当たり面積">
          <a:extLst>
            <a:ext uri="{FF2B5EF4-FFF2-40B4-BE49-F238E27FC236}">
              <a16:creationId xmlns:a16="http://schemas.microsoft.com/office/drawing/2014/main" id="{4BF8D5C5-F9E0-4BF3-92DA-AF9C7D76C6DB}"/>
            </a:ext>
          </a:extLst>
        </xdr:cNvPr>
        <xdr:cNvSpPr txBox="1"/>
      </xdr:nvSpPr>
      <xdr:spPr>
        <a:xfrm>
          <a:off x="21075727" y="1814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148480</xdr:rowOff>
    </xdr:from>
    <xdr:ext cx="469744" cy="259045"/>
    <xdr:sp macro="" textlink="">
      <xdr:nvSpPr>
        <xdr:cNvPr id="662" name="n_2mainValue【庁舎】&#10;一人当たり面積">
          <a:extLst>
            <a:ext uri="{FF2B5EF4-FFF2-40B4-BE49-F238E27FC236}">
              <a16:creationId xmlns:a16="http://schemas.microsoft.com/office/drawing/2014/main" id="{33527797-3365-46BF-B0F6-09CF14D56EAB}"/>
            </a:ext>
          </a:extLst>
        </xdr:cNvPr>
        <xdr:cNvSpPr txBox="1"/>
      </xdr:nvSpPr>
      <xdr:spPr>
        <a:xfrm>
          <a:off x="20199427" y="1815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3" name="正方形/長方形 662">
          <a:extLst>
            <a:ext uri="{FF2B5EF4-FFF2-40B4-BE49-F238E27FC236}">
              <a16:creationId xmlns:a16="http://schemas.microsoft.com/office/drawing/2014/main" id="{DB741A78-2F4B-4831-8DD1-3D579B95554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4" name="正方形/長方形 663">
          <a:extLst>
            <a:ext uri="{FF2B5EF4-FFF2-40B4-BE49-F238E27FC236}">
              <a16:creationId xmlns:a16="http://schemas.microsoft.com/office/drawing/2014/main" id="{43661E4A-CA46-4E3C-9117-467475E6A35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5" name="テキスト ボックス 664">
          <a:extLst>
            <a:ext uri="{FF2B5EF4-FFF2-40B4-BE49-F238E27FC236}">
              <a16:creationId xmlns:a16="http://schemas.microsoft.com/office/drawing/2014/main" id="{55DCCB14-C0AB-41E5-B944-5208F094413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全て</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類型において、</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有形固定資産減価償却率</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は類似団体平均を上回っている。庁舎・消防施設については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今のところ大きな修繕はないが、個別施設計画に基づいて、老朽化対策を取り組んでいく。また、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ほとんどの類型において一人当たりの面積が大きいのは、２０年以上経過した建物が多く、２０年以上前の人口から約４割減少していることが数値に表れている。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北海道音威子府村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
728
275.63
2,086,028
1,998,330
87,698
1,291,730
3,216,962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じ０．１１となり、依然として横ばいの状態が続いている。人口の流出が止まらず、中心的な産業がない事もあり、財政基盤が極めて弱く、類似団体を下回っている状態が続いている。令和元年１１月策定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第３次自律プラン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基づき、歳入では手数料・使用料の約５％の増、歳出では行政機構と職員体制の見直し、補助金・負担金・交付金及び委託料等の見直しを令和３年度までに実行することにより、行政の効率化に努め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58928</xdr:rowOff>
    </xdr:from>
    <xdr:to>
      <xdr:col>23</xdr:col>
      <xdr:colOff>133350</xdr:colOff>
      <xdr:row>44</xdr:row>
      <xdr:rowOff>58928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602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58928</xdr:rowOff>
    </xdr:from>
    <xdr:to>
      <xdr:col>19</xdr:col>
      <xdr:colOff>133350</xdr:colOff>
      <xdr:row>44</xdr:row>
      <xdr:rowOff>68580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6027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68580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68580</xdr:rowOff>
    </xdr:from>
    <xdr:to>
      <xdr:col>11</xdr:col>
      <xdr:colOff>31750</xdr:colOff>
      <xdr:row>44</xdr:row>
      <xdr:rowOff>68580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127271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8128</xdr:rowOff>
    </xdr:from>
    <xdr:to>
      <xdr:col>23</xdr:col>
      <xdr:colOff>184150</xdr:colOff>
      <xdr:row>44</xdr:row>
      <xdr:rowOff>109728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75455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8128</xdr:rowOff>
    </xdr:from>
    <xdr:to>
      <xdr:col>19</xdr:col>
      <xdr:colOff>184150</xdr:colOff>
      <xdr:row>44</xdr:row>
      <xdr:rowOff>109728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94505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3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17780</xdr:rowOff>
    </xdr:from>
    <xdr:to>
      <xdr:col>11</xdr:col>
      <xdr:colOff>82550</xdr:colOff>
      <xdr:row>44</xdr:row>
      <xdr:rowOff>119380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的経費の一般財源である普通交付税は、前年より約３６百万円の増となり、０．８ポイント減少したが、依然として類似団体平均を上回っている。財政規模の小さい本村にとって、普通交付税は経常収支比率に如実に反映されることからも、国などの行財政の動向を注視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第３次自律プラン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に基づき財政規模に似合った行政運営を行っていく。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91652</xdr:rowOff>
    </xdr:from>
    <xdr:to>
      <xdr:col>23</xdr:col>
      <xdr:colOff>133350</xdr:colOff>
      <xdr:row>64</xdr:row>
      <xdr:rowOff>107738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1064452"/>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96114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2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107738</xdr:rowOff>
    </xdr:from>
    <xdr:to>
      <xdr:col>19</xdr:col>
      <xdr:colOff>133350</xdr:colOff>
      <xdr:row>64</xdr:row>
      <xdr:rowOff>151977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080538"/>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48065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97684</xdr:rowOff>
    </xdr:from>
    <xdr:to>
      <xdr:col>15</xdr:col>
      <xdr:colOff>82550</xdr:colOff>
      <xdr:row>64</xdr:row>
      <xdr:rowOff>151977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070484"/>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42033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7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67521</xdr:rowOff>
    </xdr:from>
    <xdr:to>
      <xdr:col>11</xdr:col>
      <xdr:colOff>31750</xdr:colOff>
      <xdr:row>64</xdr:row>
      <xdr:rowOff>97684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040321"/>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40551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40852</xdr:rowOff>
    </xdr:from>
    <xdr:to>
      <xdr:col>23</xdr:col>
      <xdr:colOff>184150</xdr:colOff>
      <xdr:row>64</xdr:row>
      <xdr:rowOff>142452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12929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98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56938</xdr:rowOff>
    </xdr:from>
    <xdr:to>
      <xdr:col>19</xdr:col>
      <xdr:colOff>184150</xdr:colOff>
      <xdr:row>64</xdr:row>
      <xdr:rowOff>158538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143315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116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101177</xdr:rowOff>
    </xdr:from>
    <xdr:to>
      <xdr:col>15</xdr:col>
      <xdr:colOff>133350</xdr:colOff>
      <xdr:row>65</xdr:row>
      <xdr:rowOff>31327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16104</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46884</xdr:rowOff>
    </xdr:from>
    <xdr:to>
      <xdr:col>11</xdr:col>
      <xdr:colOff>82550</xdr:colOff>
      <xdr:row>64</xdr:row>
      <xdr:rowOff>148484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01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133261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10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16721</xdr:rowOff>
    </xdr:from>
    <xdr:to>
      <xdr:col>7</xdr:col>
      <xdr:colOff>31750</xdr:colOff>
      <xdr:row>64</xdr:row>
      <xdr:rowOff>118321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103098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[1,299,524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上回っているのは、人件費及び物件費が主な要因となっている。これは、村立高等学校の運営を行っているためである。昨年度より数値は微増となっているが、人口増が見込まれない中で、この傾向はこれからも続くものと思われる。今後も運営の効率化を図り、経費の増にならないように努めていく。</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93867</xdr:rowOff>
    </xdr:from>
    <xdr:to>
      <xdr:col>23</xdr:col>
      <xdr:colOff>133350</xdr:colOff>
      <xdr:row>84</xdr:row>
      <xdr:rowOff>106451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495667"/>
          <a:ext cx="838200" cy="1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29196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16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71261</xdr:rowOff>
    </xdr:from>
    <xdr:to>
      <xdr:col>19</xdr:col>
      <xdr:colOff>133350</xdr:colOff>
      <xdr:row>84</xdr:row>
      <xdr:rowOff>93867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473061"/>
          <a:ext cx="889000" cy="2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124051</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4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53767</xdr:rowOff>
    </xdr:from>
    <xdr:to>
      <xdr:col>15</xdr:col>
      <xdr:colOff>82550</xdr:colOff>
      <xdr:row>84</xdr:row>
      <xdr:rowOff>71261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455567"/>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126494</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24437</xdr:rowOff>
    </xdr:from>
    <xdr:to>
      <xdr:col>11</xdr:col>
      <xdr:colOff>31750</xdr:colOff>
      <xdr:row>84</xdr:row>
      <xdr:rowOff>53767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426237"/>
          <a:ext cx="889000" cy="2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121097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10584</xdr:rowOff>
    </xdr:from>
    <xdr:to>
      <xdr:col>7</xdr:col>
      <xdr:colOff>31750</xdr:colOff>
      <xdr:row>82</xdr:row>
      <xdr:rowOff>112184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122361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55651</xdr:rowOff>
    </xdr:from>
    <xdr:to>
      <xdr:col>23</xdr:col>
      <xdr:colOff>184150</xdr:colOff>
      <xdr:row>84</xdr:row>
      <xdr:rowOff>157251</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45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27728</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42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43067</xdr:rowOff>
    </xdr:from>
    <xdr:to>
      <xdr:col>19</xdr:col>
      <xdr:colOff>184150</xdr:colOff>
      <xdr:row>84</xdr:row>
      <xdr:rowOff>144667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44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129444</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531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20461</xdr:rowOff>
    </xdr:from>
    <xdr:to>
      <xdr:col>15</xdr:col>
      <xdr:colOff>133350</xdr:colOff>
      <xdr:row>84</xdr:row>
      <xdr:rowOff>122061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42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106838</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50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2967</xdr:rowOff>
    </xdr:from>
    <xdr:to>
      <xdr:col>11</xdr:col>
      <xdr:colOff>82550</xdr:colOff>
      <xdr:row>84</xdr:row>
      <xdr:rowOff>104567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40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89344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49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145087</xdr:rowOff>
    </xdr:from>
    <xdr:to>
      <xdr:col>7</xdr:col>
      <xdr:colOff>31750</xdr:colOff>
      <xdr:row>84</xdr:row>
      <xdr:rowOff>75237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37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60014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46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２．０ポイント減少となったが、類似団体平均よりも上回っている。今後においては、職務・職責に応じた構造への転換を図る観点から、枠外昇給制度の廃止の措置を講じることにより、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130302</xdr:rowOff>
    </xdr:from>
    <xdr:to>
      <xdr:col>81</xdr:col>
      <xdr:colOff>44450</xdr:colOff>
      <xdr:row>89</xdr:row>
      <xdr:rowOff>55372</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5217902"/>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74440</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819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40894</xdr:rowOff>
    </xdr:from>
    <xdr:to>
      <xdr:col>77</xdr:col>
      <xdr:colOff>44450</xdr:colOff>
      <xdr:row>89</xdr:row>
      <xdr:rowOff>55372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529994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169690</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742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40894</xdr:rowOff>
    </xdr:from>
    <xdr:to>
      <xdr:col>72</xdr:col>
      <xdr:colOff>203200</xdr:colOff>
      <xdr:row>89</xdr:row>
      <xdr:rowOff>60198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52999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12716</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154432</xdr:rowOff>
    </xdr:from>
    <xdr:to>
      <xdr:col>68</xdr:col>
      <xdr:colOff>152400</xdr:colOff>
      <xdr:row>89</xdr:row>
      <xdr:rowOff>60198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524203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22369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7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36847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79502</xdr:rowOff>
    </xdr:from>
    <xdr:to>
      <xdr:col>81</xdr:col>
      <xdr:colOff>95250</xdr:colOff>
      <xdr:row>89</xdr:row>
      <xdr:rowOff>9652</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51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51579</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5139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4572</xdr:rowOff>
    </xdr:from>
    <xdr:to>
      <xdr:col>77</xdr:col>
      <xdr:colOff>95250</xdr:colOff>
      <xdr:row>89</xdr:row>
      <xdr:rowOff>106172</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526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90949</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5349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161544</xdr:rowOff>
    </xdr:from>
    <xdr:to>
      <xdr:col>73</xdr:col>
      <xdr:colOff>44450</xdr:colOff>
      <xdr:row>89</xdr:row>
      <xdr:rowOff>91694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524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76471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533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9398</xdr:rowOff>
    </xdr:from>
    <xdr:to>
      <xdr:col>68</xdr:col>
      <xdr:colOff>203200</xdr:colOff>
      <xdr:row>89</xdr:row>
      <xdr:rowOff>110998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526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95775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35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103632</xdr:rowOff>
    </xdr:from>
    <xdr:to>
      <xdr:col>64</xdr:col>
      <xdr:colOff>152400</xdr:colOff>
      <xdr:row>89</xdr:row>
      <xdr:rowOff>33782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51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18559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52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村立高等学校設置（教職員数１４名・寮監３名）している事から、類似団体平均を大きく上回っている。今後においては、定年年齢引き上げの動向や再任用職員の採用状況も考慮し、定員適正化計画の見直し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20423</xdr:rowOff>
    </xdr:from>
    <xdr:to>
      <xdr:col>81</xdr:col>
      <xdr:colOff>44450</xdr:colOff>
      <xdr:row>63</xdr:row>
      <xdr:rowOff>61788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821773"/>
          <a:ext cx="8382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75939</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02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11116</xdr:rowOff>
    </xdr:from>
    <xdr:to>
      <xdr:col>77</xdr:col>
      <xdr:colOff>44450</xdr:colOff>
      <xdr:row>63</xdr:row>
      <xdr:rowOff>20423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290800" y="10812466"/>
          <a:ext cx="8890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166592</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993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103281</xdr:rowOff>
    </xdr:from>
    <xdr:to>
      <xdr:col>72</xdr:col>
      <xdr:colOff>203200</xdr:colOff>
      <xdr:row>63</xdr:row>
      <xdr:rowOff>11116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733181"/>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103281</xdr:rowOff>
    </xdr:from>
    <xdr:to>
      <xdr:col>68</xdr:col>
      <xdr:colOff>152400</xdr:colOff>
      <xdr:row>62</xdr:row>
      <xdr:rowOff>124079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3512800" y="10733181"/>
          <a:ext cx="889000" cy="2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162686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136488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10988</xdr:rowOff>
    </xdr:from>
    <xdr:to>
      <xdr:col>81</xdr:col>
      <xdr:colOff>95250</xdr:colOff>
      <xdr:row>63</xdr:row>
      <xdr:rowOff>112588</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81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154515</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141073</xdr:rowOff>
    </xdr:from>
    <xdr:to>
      <xdr:col>77</xdr:col>
      <xdr:colOff>95250</xdr:colOff>
      <xdr:row>63</xdr:row>
      <xdr:rowOff>71223</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77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56000</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857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131766</xdr:rowOff>
    </xdr:from>
    <xdr:to>
      <xdr:col>73</xdr:col>
      <xdr:colOff>44450</xdr:colOff>
      <xdr:row>63</xdr:row>
      <xdr:rowOff>61916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76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46693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84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52481</xdr:rowOff>
    </xdr:from>
    <xdr:to>
      <xdr:col>68</xdr:col>
      <xdr:colOff>203200</xdr:colOff>
      <xdr:row>62</xdr:row>
      <xdr:rowOff>154081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68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138858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76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73279</xdr:rowOff>
    </xdr:from>
    <xdr:to>
      <xdr:col>64</xdr:col>
      <xdr:colOff>152400</xdr:colOff>
      <xdr:row>63</xdr:row>
      <xdr:rowOff>3429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70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159656</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78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７年度に借入したチセネシリ寮増築事業の元金償還が始まったことにより、前年度から１．３ポイント増加した。今後においても地域複合施設「ときわ」建設事業やチセネシリ寮改築整備事業等の元金償還が令和２年度に始まることから、年々比率が上昇する見込みであり、適正な事業計画を立て類似団体平均以下の水準を保てるよう努めていく。</a:t>
          </a: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62654</xdr:rowOff>
    </xdr:from>
    <xdr:to>
      <xdr:col>81</xdr:col>
      <xdr:colOff>44450</xdr:colOff>
      <xdr:row>40</xdr:row>
      <xdr:rowOff>167217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6920654"/>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40</xdr:row>
      <xdr:rowOff>62654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684022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97367</xdr:rowOff>
    </xdr:from>
    <xdr:to>
      <xdr:col>72</xdr:col>
      <xdr:colOff>203200</xdr:colOff>
      <xdr:row>39</xdr:row>
      <xdr:rowOff>153670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678391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97367</xdr:rowOff>
    </xdr:from>
    <xdr:to>
      <xdr:col>68</xdr:col>
      <xdr:colOff>152400</xdr:colOff>
      <xdr:row>39</xdr:row>
      <xdr:rowOff>97367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3512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132944</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11854</xdr:rowOff>
    </xdr:from>
    <xdr:to>
      <xdr:col>77</xdr:col>
      <xdr:colOff>95250</xdr:colOff>
      <xdr:row>40</xdr:row>
      <xdr:rowOff>113454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123631</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102870</xdr:rowOff>
    </xdr:from>
    <xdr:to>
      <xdr:col>73</xdr:col>
      <xdr:colOff>44450</xdr:colOff>
      <xdr:row>40</xdr:row>
      <xdr:rowOff>33020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46567</xdr:rowOff>
    </xdr:from>
    <xdr:to>
      <xdr:col>68</xdr:col>
      <xdr:colOff>203200</xdr:colOff>
      <xdr:row>39</xdr:row>
      <xdr:rowOff>148167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158344</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46567</xdr:rowOff>
    </xdr:from>
    <xdr:to>
      <xdr:col>64</xdr:col>
      <xdr:colOff>152400</xdr:colOff>
      <xdr:row>39</xdr:row>
      <xdr:rowOff>148167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158344</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１４．４ポイント上昇した。これは、公共施設の老朽化に伴う基金の取崩と公営住宅建設事業債の元金償還額が増加傾向にあり、充当可能取崩額と充当可能特定歳入額が昨年より約２３９百万円減少したことが要因である。今後におい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第３次自律プラン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財政規律ガイドライン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に基づき、基金の取崩を減らし財政の健全化に努めていく。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132232</xdr:rowOff>
    </xdr:from>
    <xdr:to>
      <xdr:col>81</xdr:col>
      <xdr:colOff>44450</xdr:colOff>
      <xdr:row>16</xdr:row>
      <xdr:rowOff>99771</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179800" y="2703982"/>
          <a:ext cx="838200" cy="1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104851</xdr:rowOff>
    </xdr:from>
    <xdr:to>
      <xdr:col>77</xdr:col>
      <xdr:colOff>44450</xdr:colOff>
      <xdr:row>15</xdr:row>
      <xdr:rowOff>132232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5290800" y="2505151"/>
          <a:ext cx="889000" cy="19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48971</xdr:rowOff>
    </xdr:from>
    <xdr:to>
      <xdr:col>81</xdr:col>
      <xdr:colOff>95250</xdr:colOff>
      <xdr:row>16</xdr:row>
      <xdr:rowOff>150571</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279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21048</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2764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81432</xdr:rowOff>
    </xdr:from>
    <xdr:to>
      <xdr:col>77</xdr:col>
      <xdr:colOff>95250</xdr:colOff>
      <xdr:row>16</xdr:row>
      <xdr:rowOff>11582</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265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167809</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739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54051</xdr:rowOff>
    </xdr:from>
    <xdr:to>
      <xdr:col>73</xdr:col>
      <xdr:colOff>44450</xdr:colOff>
      <xdr:row>14</xdr:row>
      <xdr:rowOff>155651</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245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140428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54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北海道音威子府村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
728
275.63
2,086,028
1,998,330
87,698
1,291,730
3,216,962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人件費に係るものは、類似団体と比較して高い水準にあるが、これは村立高等学校の運営により職員数が類似団体と比較して多いためである。今後も運営の効率化などを図りながら適正に努めていく。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66992</xdr:rowOff>
    </xdr:from>
    <xdr:to>
      <xdr:col>24</xdr:col>
      <xdr:colOff>25400</xdr:colOff>
      <xdr:row>36</xdr:row>
      <xdr:rowOff>132715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987800" y="6239192"/>
          <a:ext cx="8382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144162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5802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75565</xdr:rowOff>
    </xdr:from>
    <xdr:to>
      <xdr:col>19</xdr:col>
      <xdr:colOff>187325</xdr:colOff>
      <xdr:row>36</xdr:row>
      <xdr:rowOff>132715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624776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73677</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75565</xdr:rowOff>
    </xdr:from>
    <xdr:to>
      <xdr:col>15</xdr:col>
      <xdr:colOff>98425</xdr:colOff>
      <xdr:row>36</xdr:row>
      <xdr:rowOff>75565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6247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70819</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572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38417</xdr:rowOff>
    </xdr:from>
    <xdr:to>
      <xdr:col>11</xdr:col>
      <xdr:colOff>9525</xdr:colOff>
      <xdr:row>36</xdr:row>
      <xdr:rowOff>75565</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6210617"/>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27957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16192</xdr:rowOff>
    </xdr:from>
    <xdr:to>
      <xdr:col>24</xdr:col>
      <xdr:colOff>76200</xdr:colOff>
      <xdr:row>36</xdr:row>
      <xdr:rowOff>117792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18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159719</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16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81915</xdr:rowOff>
    </xdr:from>
    <xdr:to>
      <xdr:col>20</xdr:col>
      <xdr:colOff>38100</xdr:colOff>
      <xdr:row>37</xdr:row>
      <xdr:rowOff>12065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2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168292</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34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24765</xdr:rowOff>
    </xdr:from>
    <xdr:to>
      <xdr:col>15</xdr:col>
      <xdr:colOff>149225</xdr:colOff>
      <xdr:row>36</xdr:row>
      <xdr:rowOff>126365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1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111142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28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24765</xdr:rowOff>
    </xdr:from>
    <xdr:to>
      <xdr:col>11</xdr:col>
      <xdr:colOff>60325</xdr:colOff>
      <xdr:row>36</xdr:row>
      <xdr:rowOff>126365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1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111142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28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159067</xdr:rowOff>
    </xdr:from>
    <xdr:to>
      <xdr:col>6</xdr:col>
      <xdr:colOff>171450</xdr:colOff>
      <xdr:row>36</xdr:row>
      <xdr:rowOff>89217</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15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73994</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24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１．０ポイント減少し、類似団体平均を下回ったが、今後においても、庁舎管理をはじめ公共施設等維持管理や各種機器の保守管理など現状よりも上昇しないよう、管理委託契約等を適正に努めていく。</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a:extLst>
            <a:ext uri="{FF2B5EF4-FFF2-40B4-BE49-F238E27FC236}">
              <a16:creationId xmlns:a16="http://schemas.microsoft.com/office/drawing/2014/main" id="{00000000-0008-0000-0400-00007A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a:extLst>
            <a:ext uri="{FF2B5EF4-FFF2-40B4-BE49-F238E27FC236}">
              <a16:creationId xmlns:a16="http://schemas.microsoft.com/office/drawing/2014/main" id="{00000000-0008-0000-0400-00007C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a:extLst>
            <a:ext uri="{FF2B5EF4-FFF2-40B4-BE49-F238E27FC236}">
              <a16:creationId xmlns:a16="http://schemas.microsoft.com/office/drawing/2014/main" id="{00000000-0008-0000-0400-00007E000000}"/>
            </a:ext>
          </a:extLst>
        </xdr:cNvPr>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17</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5671800" y="2938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4843</xdr:rowOff>
    </xdr:from>
    <xdr:ext cx="762000" cy="259045"/>
    <xdr:sp macro="" textlink="">
      <xdr:nvSpPr>
        <xdr:cNvPr id="129" name="物件費平均値テキスト">
          <a:extLst>
            <a:ext uri="{FF2B5EF4-FFF2-40B4-BE49-F238E27FC236}">
              <a16:creationId xmlns:a16="http://schemas.microsoft.com/office/drawing/2014/main" id="{00000000-0008-0000-0400-000081000000}"/>
            </a:ext>
          </a:extLst>
        </xdr:cNvPr>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18</xdr:row>
      <xdr:rowOff>67564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4782800" y="2984500"/>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49276</xdr:rowOff>
    </xdr:from>
    <xdr:to>
      <xdr:col>73</xdr:col>
      <xdr:colOff>180975</xdr:colOff>
      <xdr:row>18</xdr:row>
      <xdr:rowOff>67564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893800" y="31353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135399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401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49276</xdr:rowOff>
    </xdr:from>
    <xdr:to>
      <xdr:col>69</xdr:col>
      <xdr:colOff>92075</xdr:colOff>
      <xdr:row>18</xdr:row>
      <xdr:rowOff>72136</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004800" y="31353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66819</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623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161307</xdr:rowOff>
    </xdr:from>
    <xdr:ext cx="762000" cy="259045"/>
    <xdr:sp macro="" textlink="">
      <xdr:nvSpPr>
        <xdr:cNvPr id="148" name="物件費該当値テキスト">
          <a:extLst>
            <a:ext uri="{FF2B5EF4-FFF2-40B4-BE49-F238E27FC236}">
              <a16:creationId xmlns:a16="http://schemas.microsoft.com/office/drawing/2014/main" id="{00000000-0008-0000-0400-000094000000}"/>
            </a:ext>
          </a:extLst>
        </xdr:cNvPr>
        <xdr:cNvSpPr txBox="1"/>
      </xdr:nvSpPr>
      <xdr:spPr>
        <a:xfrm>
          <a:off x="165989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16764</xdr:rowOff>
    </xdr:from>
    <xdr:to>
      <xdr:col>74</xdr:col>
      <xdr:colOff>31750</xdr:colOff>
      <xdr:row>18</xdr:row>
      <xdr:rowOff>118364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47320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103141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44018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169926</xdr:rowOff>
    </xdr:from>
    <xdr:to>
      <xdr:col>69</xdr:col>
      <xdr:colOff>142875</xdr:colOff>
      <xdr:row>18</xdr:row>
      <xdr:rowOff>100076</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38430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84853</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3512800" y="31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21336</xdr:rowOff>
    </xdr:from>
    <xdr:to>
      <xdr:col>65</xdr:col>
      <xdr:colOff>53975</xdr:colOff>
      <xdr:row>18</xdr:row>
      <xdr:rowOff>122936</xdr:rowOff>
    </xdr:to>
    <xdr:sp macro="" textlink="">
      <xdr:nvSpPr>
        <xdr:cNvPr id="155" name="楕円 154">
          <a:extLst>
            <a:ext uri="{FF2B5EF4-FFF2-40B4-BE49-F238E27FC236}">
              <a16:creationId xmlns:a16="http://schemas.microsoft.com/office/drawing/2014/main" id="{00000000-0008-0000-0400-00009B000000}"/>
            </a:ext>
          </a:extLst>
        </xdr:cNvPr>
        <xdr:cNvSpPr/>
      </xdr:nvSpPr>
      <xdr:spPr>
        <a:xfrm>
          <a:off x="129540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107713</xdr:rowOff>
    </xdr:from>
    <xdr:ext cx="762000" cy="259045"/>
    <xdr:sp macro="" textlink="">
      <xdr:nvSpPr>
        <xdr:cNvPr id="156" name="テキスト ボックス 155">
          <a:extLst>
            <a:ext uri="{FF2B5EF4-FFF2-40B4-BE49-F238E27FC236}">
              <a16:creationId xmlns:a16="http://schemas.microsoft.com/office/drawing/2014/main" id="{00000000-0008-0000-0400-00009C000000}"/>
            </a:ext>
          </a:extLst>
        </xdr:cNvPr>
        <xdr:cNvSpPr txBox="1"/>
      </xdr:nvSpPr>
      <xdr:spPr>
        <a:xfrm>
          <a:off x="12623800" y="319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前年度より０．３ポイント上昇した。これは障がい者福祉費が増加したことによるものであるが、類似団体平均と同程度となっており、増加を少しでも抑えるよう努めていく。</a:t>
          </a:r>
        </a:p>
      </xdr:txBody>
    </xdr:sp>
    <xdr:clientData/>
  </xdr:twoCellAnchor>
  <xdr:oneCellAnchor>
    <xdr:from>
      <xdr:col>3</xdr:col>
      <xdr:colOff>123825</xdr:colOff>
      <xdr:row>49</xdr:row>
      <xdr:rowOff>107950</xdr:rowOff>
    </xdr:from>
    <xdr:ext cx="298543" cy="225703"/>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31750</xdr:rowOff>
    </xdr:from>
    <xdr:to>
      <xdr:col>24</xdr:col>
      <xdr:colOff>25400</xdr:colOff>
      <xdr:row>56</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329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61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107950</xdr:rowOff>
    </xdr:from>
    <xdr:to>
      <xdr:col>15</xdr:col>
      <xdr:colOff>98425</xdr:colOff>
      <xdr:row>56</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3662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107950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4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152400</xdr:rowOff>
    </xdr:from>
    <xdr:to>
      <xdr:col>20</xdr:col>
      <xdr:colOff>38100</xdr:colOff>
      <xdr:row>56</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57150</xdr:rowOff>
    </xdr:from>
    <xdr:to>
      <xdr:col>11</xdr:col>
      <xdr:colOff>60325</xdr:colOff>
      <xdr:row>54</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０．９ポイント上昇したのは、国民健康保険事業会計の財政状況の悪化に伴い、赤字補填的な繰出金が約９百万円増加したことによるものである。国民健康保険税の適正化を図ることなどにより、税収を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144145</xdr:rowOff>
    </xdr:from>
    <xdr:to>
      <xdr:col>82</xdr:col>
      <xdr:colOff>107950</xdr:colOff>
      <xdr:row>57</xdr:row>
      <xdr:rowOff>24130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74534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2557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75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144145</xdr:rowOff>
    </xdr:from>
    <xdr:to>
      <xdr:col>78</xdr:col>
      <xdr:colOff>69850</xdr:colOff>
      <xdr:row>57</xdr:row>
      <xdr:rowOff>69850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74534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156862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2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29845</xdr:rowOff>
    </xdr:from>
    <xdr:to>
      <xdr:col>73</xdr:col>
      <xdr:colOff>180975</xdr:colOff>
      <xdr:row>57</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8024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162577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29845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7967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134002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161307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93345</xdr:rowOff>
    </xdr:from>
    <xdr:to>
      <xdr:col>78</xdr:col>
      <xdr:colOff>120650</xdr:colOff>
      <xdr:row>57</xdr:row>
      <xdr:rowOff>23495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6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33672</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463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150495</xdr:rowOff>
    </xdr:from>
    <xdr:to>
      <xdr:col>69</xdr:col>
      <xdr:colOff>142875</xdr:colOff>
      <xdr:row>57</xdr:row>
      <xdr:rowOff>80645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90822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52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０．７ポイント減少し、類似団体平均よりも３．４ポイント上回っている。前年度ポイントが減少した要因として、一部事務組合への負担金（上川北部消防・名寄地区衛生）が主なものであり、とりわけ名寄地区衛生事務組合においては、一般廃棄物最終処分場の建設事業費負担金の減少によるものである。今後も事務組合と連携しながら適正な支出に努めていく。また補助金等についても</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第３次自律プラン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に基づき、適正に努めていく。</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37</xdr:row>
      <xdr:rowOff>156718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4637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156718</xdr:rowOff>
    </xdr:from>
    <xdr:to>
      <xdr:col>78</xdr:col>
      <xdr:colOff>69850</xdr:colOff>
      <xdr:row>38</xdr:row>
      <xdr:rowOff>3556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5003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xdr:rowOff>
    </xdr:from>
    <xdr:to>
      <xdr:col>73</xdr:col>
      <xdr:colOff>180975</xdr:colOff>
      <xdr:row>38</xdr:row>
      <xdr:rowOff>67564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5186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35560</xdr:rowOff>
    </xdr:from>
    <xdr:to>
      <xdr:col>69</xdr:col>
      <xdr:colOff>92075</xdr:colOff>
      <xdr:row>38</xdr:row>
      <xdr:rowOff>67564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5506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105918</xdr:rowOff>
    </xdr:from>
    <xdr:to>
      <xdr:col>78</xdr:col>
      <xdr:colOff>120650</xdr:colOff>
      <xdr:row>38</xdr:row>
      <xdr:rowOff>36068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20845</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124206</xdr:rowOff>
    </xdr:from>
    <xdr:to>
      <xdr:col>74</xdr:col>
      <xdr:colOff>31750</xdr:colOff>
      <xdr:row>38</xdr:row>
      <xdr:rowOff>54356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39133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16764</xdr:rowOff>
    </xdr:from>
    <xdr:to>
      <xdr:col>69</xdr:col>
      <xdr:colOff>142875</xdr:colOff>
      <xdr:row>38</xdr:row>
      <xdr:rowOff>118364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103141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156210</xdr:rowOff>
    </xdr:from>
    <xdr:to>
      <xdr:col>65</xdr:col>
      <xdr:colOff>53975</xdr:colOff>
      <xdr:row>38</xdr:row>
      <xdr:rowOff>86360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71137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７年度に借入したチセネシリ寮改築整備等の大型事業の元金償還が始まり、前年度より２．１ポイント上昇した。公債費のピークは令和５年度と見込まれることから、適切な地方債発行管理を行い、類似団体平均を超えないよう努めていく。</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82913</xdr:rowOff>
    </xdr:from>
    <xdr:to>
      <xdr:col>24</xdr:col>
      <xdr:colOff>25400</xdr:colOff>
      <xdr:row>75</xdr:row>
      <xdr:rowOff>151493</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941663"/>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164209</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2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33927</xdr:rowOff>
    </xdr:from>
    <xdr:to>
      <xdr:col>19</xdr:col>
      <xdr:colOff>187325</xdr:colOff>
      <xdr:row>75</xdr:row>
      <xdr:rowOff>82913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289267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149860</xdr:rowOff>
    </xdr:from>
    <xdr:to>
      <xdr:col>15</xdr:col>
      <xdr:colOff>98425</xdr:colOff>
      <xdr:row>75</xdr:row>
      <xdr:rowOff>33927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283716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149860</xdr:rowOff>
    </xdr:from>
    <xdr:to>
      <xdr:col>11</xdr:col>
      <xdr:colOff>9525</xdr:colOff>
      <xdr:row>74</xdr:row>
      <xdr:rowOff>156391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28371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58075</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144615</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100693</xdr:rowOff>
    </xdr:from>
    <xdr:to>
      <xdr:col>24</xdr:col>
      <xdr:colOff>76200</xdr:colOff>
      <xdr:row>76</xdr:row>
      <xdr:rowOff>30843</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117220</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32113</xdr:rowOff>
    </xdr:from>
    <xdr:to>
      <xdr:col>20</xdr:col>
      <xdr:colOff>38100</xdr:colOff>
      <xdr:row>75</xdr:row>
      <xdr:rowOff>133713</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89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143890</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59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154577</xdr:rowOff>
    </xdr:from>
    <xdr:to>
      <xdr:col>15</xdr:col>
      <xdr:colOff>149225</xdr:colOff>
      <xdr:row>75</xdr:row>
      <xdr:rowOff>84727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94904</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99060</xdr:rowOff>
    </xdr:from>
    <xdr:to>
      <xdr:col>11</xdr:col>
      <xdr:colOff>60325</xdr:colOff>
      <xdr:row>75</xdr:row>
      <xdr:rowOff>29210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39387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105591</xdr:rowOff>
    </xdr:from>
    <xdr:to>
      <xdr:col>6</xdr:col>
      <xdr:colOff>171450</xdr:colOff>
      <xdr:row>75</xdr:row>
      <xdr:rowOff>35741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79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45918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5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２．９ポイント減少しているが、類似団体平均を上回っている。公債費以外のポイントが高いのは、人件費欄にもあるとおり村立高等学校を運営している事によるものが大きな要因である。今後も人件費も含め物件費、補助費等の適正な支出を行い、経費の上昇を抑えるよう努めていく。</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44704</xdr:rowOff>
    </xdr:from>
    <xdr:to>
      <xdr:col>82</xdr:col>
      <xdr:colOff>107950</xdr:colOff>
      <xdr:row>78</xdr:row>
      <xdr:rowOff>110998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417804"/>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110998</xdr:rowOff>
    </xdr:from>
    <xdr:to>
      <xdr:col>78</xdr:col>
      <xdr:colOff>69850</xdr:colOff>
      <xdr:row>79</xdr:row>
      <xdr:rowOff>24130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484098"/>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xdr:rowOff>
    </xdr:from>
    <xdr:to>
      <xdr:col>73</xdr:col>
      <xdr:colOff>180975</xdr:colOff>
      <xdr:row>79</xdr:row>
      <xdr:rowOff>24130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545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133858</xdr:rowOff>
    </xdr:from>
    <xdr:to>
      <xdr:col>69</xdr:col>
      <xdr:colOff>92075</xdr:colOff>
      <xdr:row>79</xdr:row>
      <xdr:rowOff>1270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50695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165354</xdr:rowOff>
    </xdr:from>
    <xdr:to>
      <xdr:col>82</xdr:col>
      <xdr:colOff>158750</xdr:colOff>
      <xdr:row>78</xdr:row>
      <xdr:rowOff>95504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137431</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60198</xdr:rowOff>
    </xdr:from>
    <xdr:to>
      <xdr:col>78</xdr:col>
      <xdr:colOff>120650</xdr:colOff>
      <xdr:row>78</xdr:row>
      <xdr:rowOff>161798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43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146575</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519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144780</xdr:rowOff>
    </xdr:from>
    <xdr:to>
      <xdr:col>74</xdr:col>
      <xdr:colOff>31750</xdr:colOff>
      <xdr:row>79</xdr:row>
      <xdr:rowOff>74930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59707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121920</xdr:rowOff>
    </xdr:from>
    <xdr:to>
      <xdr:col>69</xdr:col>
      <xdr:colOff>142875</xdr:colOff>
      <xdr:row>79</xdr:row>
      <xdr:rowOff>52070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36847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83058</xdr:rowOff>
    </xdr:from>
    <xdr:to>
      <xdr:col>65</xdr:col>
      <xdr:colOff>53975</xdr:colOff>
      <xdr:row>79</xdr:row>
      <xdr:rowOff>13208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45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169435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54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北海道音威子府村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46412</xdr:rowOff>
    </xdr:from>
    <xdr:to>
      <xdr:col>29</xdr:col>
      <xdr:colOff>127000</xdr:colOff>
      <xdr:row>13</xdr:row>
      <xdr:rowOff>61749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322887"/>
          <a:ext cx="647700" cy="15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126608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8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61749</xdr:rowOff>
    </xdr:from>
    <xdr:to>
      <xdr:col>26</xdr:col>
      <xdr:colOff>50800</xdr:colOff>
      <xdr:row>13</xdr:row>
      <xdr:rowOff>98993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338224"/>
          <a:ext cx="698500" cy="37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75811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98993</xdr:rowOff>
    </xdr:from>
    <xdr:to>
      <xdr:col>22</xdr:col>
      <xdr:colOff>114300</xdr:colOff>
      <xdr:row>13</xdr:row>
      <xdr:rowOff>130773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375468"/>
          <a:ext cx="698500" cy="31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74211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130773</xdr:rowOff>
    </xdr:from>
    <xdr:to>
      <xdr:col>18</xdr:col>
      <xdr:colOff>177800</xdr:colOff>
      <xdr:row>13</xdr:row>
      <xdr:rowOff>131588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407248"/>
          <a:ext cx="698500" cy="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82251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117196</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167062</xdr:rowOff>
    </xdr:from>
    <xdr:to>
      <xdr:col>29</xdr:col>
      <xdr:colOff>177800</xdr:colOff>
      <xdr:row>13</xdr:row>
      <xdr:rowOff>97212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272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12139</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117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10949</xdr:rowOff>
    </xdr:from>
    <xdr:to>
      <xdr:col>26</xdr:col>
      <xdr:colOff>101600</xdr:colOff>
      <xdr:row>13</xdr:row>
      <xdr:rowOff>112549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287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122726</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05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48193</xdr:rowOff>
    </xdr:from>
    <xdr:to>
      <xdr:col>22</xdr:col>
      <xdr:colOff>165100</xdr:colOff>
      <xdr:row>13</xdr:row>
      <xdr:rowOff>149793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324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159970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09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79973</xdr:rowOff>
    </xdr:from>
    <xdr:to>
      <xdr:col>19</xdr:col>
      <xdr:colOff>38100</xdr:colOff>
      <xdr:row>14</xdr:row>
      <xdr:rowOff>10123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356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20300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125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80788</xdr:rowOff>
    </xdr:from>
    <xdr:to>
      <xdr:col>15</xdr:col>
      <xdr:colOff>101600</xdr:colOff>
      <xdr:row>14</xdr:row>
      <xdr:rowOff>10938</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357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21115</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12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175332</xdr:rowOff>
    </xdr:from>
    <xdr:to>
      <xdr:col>29</xdr:col>
      <xdr:colOff>127000</xdr:colOff>
      <xdr:row>35</xdr:row>
      <xdr:rowOff>313503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785682"/>
          <a:ext cx="647700" cy="138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69686</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22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313503</xdr:rowOff>
    </xdr:from>
    <xdr:to>
      <xdr:col>26</xdr:col>
      <xdr:colOff>50800</xdr:colOff>
      <xdr:row>35</xdr:row>
      <xdr:rowOff>333015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923853"/>
          <a:ext cx="698500" cy="19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17239</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41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333015</xdr:rowOff>
    </xdr:from>
    <xdr:to>
      <xdr:col>22</xdr:col>
      <xdr:colOff>114300</xdr:colOff>
      <xdr:row>37</xdr:row>
      <xdr:rowOff>1687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943365"/>
          <a:ext cx="698500" cy="183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14387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1687</xdr:rowOff>
    </xdr:from>
    <xdr:to>
      <xdr:col>18</xdr:col>
      <xdr:colOff>177800</xdr:colOff>
      <xdr:row>37</xdr:row>
      <xdr:rowOff>24256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126387"/>
          <a:ext cx="698500" cy="22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37475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82235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206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124532</xdr:rowOff>
    </xdr:from>
    <xdr:to>
      <xdr:col>29</xdr:col>
      <xdr:colOff>177800</xdr:colOff>
      <xdr:row>35</xdr:row>
      <xdr:rowOff>226132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734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312509</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57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262703</xdr:rowOff>
    </xdr:from>
    <xdr:to>
      <xdr:col>26</xdr:col>
      <xdr:colOff>101600</xdr:colOff>
      <xdr:row>36</xdr:row>
      <xdr:rowOff>21403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73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31580</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641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282215</xdr:rowOff>
    </xdr:from>
    <xdr:to>
      <xdr:col>22</xdr:col>
      <xdr:colOff>165100</xdr:colOff>
      <xdr:row>36</xdr:row>
      <xdr:rowOff>40915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892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51092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66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122337</xdr:rowOff>
    </xdr:from>
    <xdr:to>
      <xdr:col>19</xdr:col>
      <xdr:colOff>38100</xdr:colOff>
      <xdr:row>37</xdr:row>
      <xdr:rowOff>52487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75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234114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8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144906</xdr:rowOff>
    </xdr:from>
    <xdr:to>
      <xdr:col>15</xdr:col>
      <xdr:colOff>101600</xdr:colOff>
      <xdr:row>37</xdr:row>
      <xdr:rowOff>75056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98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256683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86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北海道音威子府村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
728
275.63
2,086,028
1,998,330
87,698
1,291,730
3,216,962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57</xdr:rowOff>
    </xdr:from>
    <xdr:to>
      <xdr:col>24</xdr:col>
      <xdr:colOff>63500</xdr:colOff>
      <xdr:row>33</xdr:row>
      <xdr:rowOff>52434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5657907"/>
          <a:ext cx="838200" cy="5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13141</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56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52434</xdr:rowOff>
    </xdr:from>
    <xdr:to>
      <xdr:col>19</xdr:col>
      <xdr:colOff>177800</xdr:colOff>
      <xdr:row>33</xdr:row>
      <xdr:rowOff>78716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5710284"/>
          <a:ext cx="889000" cy="2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134969</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74603</xdr:rowOff>
    </xdr:from>
    <xdr:to>
      <xdr:col>15</xdr:col>
      <xdr:colOff>50800</xdr:colOff>
      <xdr:row>33</xdr:row>
      <xdr:rowOff>78716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019300" y="5732453"/>
          <a:ext cx="889000" cy="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129534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74603</xdr:rowOff>
    </xdr:from>
    <xdr:to>
      <xdr:col>10</xdr:col>
      <xdr:colOff>114300</xdr:colOff>
      <xdr:row>33</xdr:row>
      <xdr:rowOff>90579</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5732453"/>
          <a:ext cx="889000" cy="1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132922</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158146</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120707</xdr:rowOff>
    </xdr:from>
    <xdr:to>
      <xdr:col>24</xdr:col>
      <xdr:colOff>114300</xdr:colOff>
      <xdr:row>33</xdr:row>
      <xdr:rowOff>50857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560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143584</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458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1634</xdr:rowOff>
    </xdr:from>
    <xdr:to>
      <xdr:col>20</xdr:col>
      <xdr:colOff>38100</xdr:colOff>
      <xdr:row>33</xdr:row>
      <xdr:rowOff>103234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565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119761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43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27916</xdr:rowOff>
    </xdr:from>
    <xdr:to>
      <xdr:col>15</xdr:col>
      <xdr:colOff>101600</xdr:colOff>
      <xdr:row>33</xdr:row>
      <xdr:rowOff>129516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568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146043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460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23803</xdr:rowOff>
    </xdr:from>
    <xdr:to>
      <xdr:col>10</xdr:col>
      <xdr:colOff>165100</xdr:colOff>
      <xdr:row>33</xdr:row>
      <xdr:rowOff>125403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568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141930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456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39779</xdr:rowOff>
    </xdr:from>
    <xdr:to>
      <xdr:col>6</xdr:col>
      <xdr:colOff>38100</xdr:colOff>
      <xdr:row>33</xdr:row>
      <xdr:rowOff>141379</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569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157906</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47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77843</xdr:rowOff>
    </xdr:from>
    <xdr:to>
      <xdr:col>24</xdr:col>
      <xdr:colOff>63500</xdr:colOff>
      <xdr:row>56</xdr:row>
      <xdr:rowOff>105445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79043"/>
          <a:ext cx="838200" cy="2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105741</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8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105445</xdr:rowOff>
    </xdr:from>
    <xdr:to>
      <xdr:col>19</xdr:col>
      <xdr:colOff>177800</xdr:colOff>
      <xdr:row>56</xdr:row>
      <xdr:rowOff>130048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06645"/>
          <a:ext cx="889000" cy="2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47514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124464</xdr:rowOff>
    </xdr:from>
    <xdr:to>
      <xdr:col>15</xdr:col>
      <xdr:colOff>50800</xdr:colOff>
      <xdr:row>56</xdr:row>
      <xdr:rowOff>130048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725664"/>
          <a:ext cx="889000" cy="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44874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8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124464</xdr:rowOff>
    </xdr:from>
    <xdr:to>
      <xdr:col>10</xdr:col>
      <xdr:colOff>114300</xdr:colOff>
      <xdr:row>57</xdr:row>
      <xdr:rowOff>11552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25664"/>
          <a:ext cx="889000" cy="5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49917</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112984</xdr:rowOff>
    </xdr:from>
    <xdr:to>
      <xdr:col>6</xdr:col>
      <xdr:colOff>38100</xdr:colOff>
      <xdr:row>58</xdr:row>
      <xdr:rowOff>43134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34261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7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27043</xdr:rowOff>
    </xdr:from>
    <xdr:to>
      <xdr:col>24</xdr:col>
      <xdr:colOff>114300</xdr:colOff>
      <xdr:row>56</xdr:row>
      <xdr:rowOff>128643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2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49920</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7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54645</xdr:rowOff>
    </xdr:from>
    <xdr:to>
      <xdr:col>20</xdr:col>
      <xdr:colOff>38100</xdr:colOff>
      <xdr:row>56</xdr:row>
      <xdr:rowOff>156245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5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1322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43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79248</xdr:rowOff>
    </xdr:from>
    <xdr:to>
      <xdr:col>15</xdr:col>
      <xdr:colOff>101600</xdr:colOff>
      <xdr:row>57</xdr:row>
      <xdr:rowOff>9398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8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25925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455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73664</xdr:rowOff>
    </xdr:from>
    <xdr:to>
      <xdr:col>10</xdr:col>
      <xdr:colOff>165100</xdr:colOff>
      <xdr:row>57</xdr:row>
      <xdr:rowOff>3814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7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20341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450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132202</xdr:rowOff>
    </xdr:from>
    <xdr:to>
      <xdr:col>6</xdr:col>
      <xdr:colOff>38100</xdr:colOff>
      <xdr:row>57</xdr:row>
      <xdr:rowOff>62352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3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78879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0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160741</xdr:rowOff>
    </xdr:from>
    <xdr:to>
      <xdr:col>24</xdr:col>
      <xdr:colOff>63500</xdr:colOff>
      <xdr:row>77</xdr:row>
      <xdr:rowOff>35957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190941"/>
          <a:ext cx="838200" cy="4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144645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46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155519</xdr:rowOff>
    </xdr:from>
    <xdr:to>
      <xdr:col>19</xdr:col>
      <xdr:colOff>177800</xdr:colOff>
      <xdr:row>76</xdr:row>
      <xdr:rowOff>160741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185719"/>
          <a:ext cx="889000" cy="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71094</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155519</xdr:rowOff>
    </xdr:from>
    <xdr:to>
      <xdr:col>15</xdr:col>
      <xdr:colOff>50800</xdr:colOff>
      <xdr:row>77</xdr:row>
      <xdr:rowOff>109438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185719"/>
          <a:ext cx="889000" cy="12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74880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64688</xdr:rowOff>
    </xdr:from>
    <xdr:to>
      <xdr:col>10</xdr:col>
      <xdr:colOff>114300</xdr:colOff>
      <xdr:row>77</xdr:row>
      <xdr:rowOff>109438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266338"/>
          <a:ext cx="889000" cy="4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80142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5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98375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156607</xdr:rowOff>
    </xdr:from>
    <xdr:to>
      <xdr:col>24</xdr:col>
      <xdr:colOff>114300</xdr:colOff>
      <xdr:row>77</xdr:row>
      <xdr:rowOff>86757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8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8034</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3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109941</xdr:rowOff>
    </xdr:from>
    <xdr:to>
      <xdr:col>20</xdr:col>
      <xdr:colOff>38100</xdr:colOff>
      <xdr:row>77</xdr:row>
      <xdr:rowOff>40091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4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56618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91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104719</xdr:rowOff>
    </xdr:from>
    <xdr:to>
      <xdr:col>15</xdr:col>
      <xdr:colOff>101600</xdr:colOff>
      <xdr:row>77</xdr:row>
      <xdr:rowOff>34869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3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51396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91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58638</xdr:rowOff>
    </xdr:from>
    <xdr:to>
      <xdr:col>10</xdr:col>
      <xdr:colOff>165100</xdr:colOff>
      <xdr:row>77</xdr:row>
      <xdr:rowOff>160238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6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5315</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03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13888</xdr:rowOff>
    </xdr:from>
    <xdr:to>
      <xdr:col>6</xdr:col>
      <xdr:colOff>38100</xdr:colOff>
      <xdr:row>77</xdr:row>
      <xdr:rowOff>115488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1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132015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99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147766</xdr:rowOff>
    </xdr:from>
    <xdr:to>
      <xdr:col>24</xdr:col>
      <xdr:colOff>63500</xdr:colOff>
      <xdr:row>93</xdr:row>
      <xdr:rowOff>97017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5921166"/>
          <a:ext cx="838200" cy="1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97948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14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97017</xdr:rowOff>
    </xdr:from>
    <xdr:to>
      <xdr:col>19</xdr:col>
      <xdr:colOff>177800</xdr:colOff>
      <xdr:row>93</xdr:row>
      <xdr:rowOff>109885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041867"/>
          <a:ext cx="889000" cy="1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58281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4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109885</xdr:rowOff>
    </xdr:from>
    <xdr:to>
      <xdr:col>15</xdr:col>
      <xdr:colOff>50800</xdr:colOff>
      <xdr:row>95</xdr:row>
      <xdr:rowOff>60485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054735"/>
          <a:ext cx="889000" cy="29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69787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60485</xdr:rowOff>
    </xdr:from>
    <xdr:to>
      <xdr:col>10</xdr:col>
      <xdr:colOff>114300</xdr:colOff>
      <xdr:row>95</xdr:row>
      <xdr:rowOff>65830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348235"/>
          <a:ext cx="889000" cy="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82168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150113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96966</xdr:rowOff>
    </xdr:from>
    <xdr:to>
      <xdr:col>24</xdr:col>
      <xdr:colOff>114300</xdr:colOff>
      <xdr:row>93</xdr:row>
      <xdr:rowOff>27116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87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119843</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72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46217</xdr:rowOff>
    </xdr:from>
    <xdr:to>
      <xdr:col>20</xdr:col>
      <xdr:colOff>38100</xdr:colOff>
      <xdr:row>93</xdr:row>
      <xdr:rowOff>147817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599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164344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57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59085</xdr:rowOff>
    </xdr:from>
    <xdr:to>
      <xdr:col>15</xdr:col>
      <xdr:colOff>101600</xdr:colOff>
      <xdr:row>93</xdr:row>
      <xdr:rowOff>160685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5762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577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9685</xdr:rowOff>
    </xdr:from>
    <xdr:to>
      <xdr:col>10</xdr:col>
      <xdr:colOff>165100</xdr:colOff>
      <xdr:row>95</xdr:row>
      <xdr:rowOff>111285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29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102412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39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15030</xdr:rowOff>
    </xdr:from>
    <xdr:to>
      <xdr:col>6</xdr:col>
      <xdr:colOff>38100</xdr:colOff>
      <xdr:row>95</xdr:row>
      <xdr:rowOff>116630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3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133157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07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110656</xdr:rowOff>
    </xdr:from>
    <xdr:to>
      <xdr:col>55</xdr:col>
      <xdr:colOff>0</xdr:colOff>
      <xdr:row>34</xdr:row>
      <xdr:rowOff>121741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939956"/>
          <a:ext cx="838200" cy="1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119200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91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66342</xdr:rowOff>
    </xdr:from>
    <xdr:to>
      <xdr:col>50</xdr:col>
      <xdr:colOff>114300</xdr:colOff>
      <xdr:row>34</xdr:row>
      <xdr:rowOff>110656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895642"/>
          <a:ext cx="889000" cy="4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57808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25398</xdr:rowOff>
    </xdr:from>
    <xdr:to>
      <xdr:col>45</xdr:col>
      <xdr:colOff>177800</xdr:colOff>
      <xdr:row>34</xdr:row>
      <xdr:rowOff>66342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5854698"/>
          <a:ext cx="889000" cy="4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85118</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25398</xdr:rowOff>
    </xdr:from>
    <xdr:to>
      <xdr:col>41</xdr:col>
      <xdr:colOff>50800</xdr:colOff>
      <xdr:row>35</xdr:row>
      <xdr:rowOff>51803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5854698"/>
          <a:ext cx="889000" cy="19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88621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102726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70941</xdr:rowOff>
    </xdr:from>
    <xdr:to>
      <xdr:col>55</xdr:col>
      <xdr:colOff>50800</xdr:colOff>
      <xdr:row>35</xdr:row>
      <xdr:rowOff>1091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90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93818</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75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59856</xdr:rowOff>
    </xdr:from>
    <xdr:to>
      <xdr:col>50</xdr:col>
      <xdr:colOff>165100</xdr:colOff>
      <xdr:row>34</xdr:row>
      <xdr:rowOff>161456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88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6533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66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15542</xdr:rowOff>
    </xdr:from>
    <xdr:to>
      <xdr:col>46</xdr:col>
      <xdr:colOff>38100</xdr:colOff>
      <xdr:row>34</xdr:row>
      <xdr:rowOff>117142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84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133669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62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146048</xdr:rowOff>
    </xdr:from>
    <xdr:to>
      <xdr:col>41</xdr:col>
      <xdr:colOff>101600</xdr:colOff>
      <xdr:row>34</xdr:row>
      <xdr:rowOff>76198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58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92725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57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1003</xdr:rowOff>
    </xdr:from>
    <xdr:to>
      <xdr:col>36</xdr:col>
      <xdr:colOff>165100</xdr:colOff>
      <xdr:row>35</xdr:row>
      <xdr:rowOff>102603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00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119130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77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77444</xdr:rowOff>
    </xdr:from>
    <xdr:to>
      <xdr:col>55</xdr:col>
      <xdr:colOff>0</xdr:colOff>
      <xdr:row>57</xdr:row>
      <xdr:rowOff>155139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678644"/>
          <a:ext cx="838200" cy="24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93873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66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92520</xdr:rowOff>
    </xdr:from>
    <xdr:to>
      <xdr:col>50</xdr:col>
      <xdr:colOff>114300</xdr:colOff>
      <xdr:row>56</xdr:row>
      <xdr:rowOff>77444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522270"/>
          <a:ext cx="889000" cy="15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49159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99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92520</xdr:rowOff>
    </xdr:from>
    <xdr:to>
      <xdr:col>45</xdr:col>
      <xdr:colOff>177800</xdr:colOff>
      <xdr:row>56</xdr:row>
      <xdr:rowOff>41908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522270"/>
          <a:ext cx="889000" cy="12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36549</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9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41908</xdr:rowOff>
    </xdr:from>
    <xdr:to>
      <xdr:col>41</xdr:col>
      <xdr:colOff>50800</xdr:colOff>
      <xdr:row>56</xdr:row>
      <xdr:rowOff>157052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643108"/>
          <a:ext cx="889000" cy="11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39758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98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49992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994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104339</xdr:rowOff>
    </xdr:from>
    <xdr:to>
      <xdr:col>55</xdr:col>
      <xdr:colOff>50800</xdr:colOff>
      <xdr:row>58</xdr:row>
      <xdr:rowOff>34489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7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127216</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28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26644</xdr:rowOff>
    </xdr:from>
    <xdr:to>
      <xdr:col>50</xdr:col>
      <xdr:colOff>165100</xdr:colOff>
      <xdr:row>56</xdr:row>
      <xdr:rowOff>128244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2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144771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40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41720</xdr:rowOff>
    </xdr:from>
    <xdr:to>
      <xdr:col>46</xdr:col>
      <xdr:colOff>38100</xdr:colOff>
      <xdr:row>55</xdr:row>
      <xdr:rowOff>143320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47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53</xdr:row>
      <xdr:rowOff>159847</xdr:rowOff>
    </xdr:from>
    <xdr:ext cx="690189"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05205" y="92466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162558</xdr:rowOff>
    </xdr:from>
    <xdr:to>
      <xdr:col>41</xdr:col>
      <xdr:colOff>101600</xdr:colOff>
      <xdr:row>56</xdr:row>
      <xdr:rowOff>92708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59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109235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36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106252</xdr:rowOff>
    </xdr:from>
    <xdr:to>
      <xdr:col>36</xdr:col>
      <xdr:colOff>165100</xdr:colOff>
      <xdr:row>57</xdr:row>
      <xdr:rowOff>36402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0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52929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48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2065</xdr:rowOff>
    </xdr:from>
    <xdr:to>
      <xdr:col>55</xdr:col>
      <xdr:colOff>0</xdr:colOff>
      <xdr:row>79</xdr:row>
      <xdr:rowOff>34567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46615"/>
          <a:ext cx="838200" cy="3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32585</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34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62575</xdr:rowOff>
    </xdr:from>
    <xdr:to>
      <xdr:col>50</xdr:col>
      <xdr:colOff>114300</xdr:colOff>
      <xdr:row>79</xdr:row>
      <xdr:rowOff>2065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2578425"/>
          <a:ext cx="889000" cy="96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139882</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62575</xdr:rowOff>
    </xdr:from>
    <xdr:to>
      <xdr:col>45</xdr:col>
      <xdr:colOff>177800</xdr:colOff>
      <xdr:row>76</xdr:row>
      <xdr:rowOff>88122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2578425"/>
          <a:ext cx="889000" cy="53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101419</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47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88122</xdr:rowOff>
    </xdr:from>
    <xdr:to>
      <xdr:col>41</xdr:col>
      <xdr:colOff>50800</xdr:colOff>
      <xdr:row>79</xdr:row>
      <xdr:rowOff>44450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118322"/>
          <a:ext cx="889000" cy="47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105799</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61795" y="1347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126620</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155217</xdr:rowOff>
    </xdr:from>
    <xdr:to>
      <xdr:col>55</xdr:col>
      <xdr:colOff>50800</xdr:colOff>
      <xdr:row>79</xdr:row>
      <xdr:rowOff>85367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2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70144</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43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122715</xdr:rowOff>
    </xdr:from>
    <xdr:to>
      <xdr:col>50</xdr:col>
      <xdr:colOff>165100</xdr:colOff>
      <xdr:row>79</xdr:row>
      <xdr:rowOff>52865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9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43992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8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11775</xdr:rowOff>
    </xdr:from>
    <xdr:to>
      <xdr:col>46</xdr:col>
      <xdr:colOff>38100</xdr:colOff>
      <xdr:row>73</xdr:row>
      <xdr:rowOff>113375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25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129902</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230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37322</xdr:rowOff>
    </xdr:from>
    <xdr:to>
      <xdr:col>41</xdr:col>
      <xdr:colOff>101600</xdr:colOff>
      <xdr:row>76</xdr:row>
      <xdr:rowOff>138922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06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155449</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2842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92703</xdr:rowOff>
    </xdr:from>
    <xdr:to>
      <xdr:col>55</xdr:col>
      <xdr:colOff>0</xdr:colOff>
      <xdr:row>97</xdr:row>
      <xdr:rowOff>158697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551903"/>
          <a:ext cx="838200" cy="23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161014</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91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92703</xdr:rowOff>
    </xdr:from>
    <xdr:to>
      <xdr:col>50</xdr:col>
      <xdr:colOff>114300</xdr:colOff>
      <xdr:row>97</xdr:row>
      <xdr:rowOff>113427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551903"/>
          <a:ext cx="889000" cy="19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111334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39906</xdr:rowOff>
    </xdr:from>
    <xdr:to>
      <xdr:col>45</xdr:col>
      <xdr:colOff>177800</xdr:colOff>
      <xdr:row>97</xdr:row>
      <xdr:rowOff>113427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670556"/>
          <a:ext cx="889000" cy="7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105306</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164471</xdr:rowOff>
    </xdr:from>
    <xdr:to>
      <xdr:col>41</xdr:col>
      <xdr:colOff>50800</xdr:colOff>
      <xdr:row>97</xdr:row>
      <xdr:rowOff>39906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623671"/>
          <a:ext cx="889000" cy="4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109452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121828</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9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107897</xdr:rowOff>
    </xdr:from>
    <xdr:to>
      <xdr:col>55</xdr:col>
      <xdr:colOff>50800</xdr:colOff>
      <xdr:row>98</xdr:row>
      <xdr:rowOff>38047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3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130774</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8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41903</xdr:rowOff>
    </xdr:from>
    <xdr:to>
      <xdr:col>50</xdr:col>
      <xdr:colOff>165100</xdr:colOff>
      <xdr:row>96</xdr:row>
      <xdr:rowOff>143503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50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160030</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276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62627</xdr:rowOff>
    </xdr:from>
    <xdr:to>
      <xdr:col>46</xdr:col>
      <xdr:colOff>38100</xdr:colOff>
      <xdr:row>97</xdr:row>
      <xdr:rowOff>164227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9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9304</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46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160556</xdr:rowOff>
    </xdr:from>
    <xdr:to>
      <xdr:col>41</xdr:col>
      <xdr:colOff>101600</xdr:colOff>
      <xdr:row>97</xdr:row>
      <xdr:rowOff>90706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1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107233</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394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113671</xdr:rowOff>
    </xdr:from>
    <xdr:to>
      <xdr:col>36</xdr:col>
      <xdr:colOff>165100</xdr:colOff>
      <xdr:row>97</xdr:row>
      <xdr:rowOff>43821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57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60348</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348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71205</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1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169646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3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168446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3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26755</xdr:rowOff>
    </xdr:from>
    <xdr:ext cx="249299"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41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113689</xdr:rowOff>
    </xdr:from>
    <xdr:to>
      <xdr:col>85</xdr:col>
      <xdr:colOff>127000</xdr:colOff>
      <xdr:row>76</xdr:row>
      <xdr:rowOff>48182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972439"/>
          <a:ext cx="838200" cy="10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170694</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20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48182</xdr:rowOff>
    </xdr:from>
    <xdr:to>
      <xdr:col>81</xdr:col>
      <xdr:colOff>50800</xdr:colOff>
      <xdr:row>76</xdr:row>
      <xdr:rowOff>82693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078382"/>
          <a:ext cx="889000" cy="3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135683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82693</xdr:rowOff>
    </xdr:from>
    <xdr:to>
      <xdr:col>76</xdr:col>
      <xdr:colOff>114300</xdr:colOff>
      <xdr:row>76</xdr:row>
      <xdr:rowOff>136877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112893"/>
          <a:ext cx="889000" cy="5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125176</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130868</xdr:rowOff>
    </xdr:from>
    <xdr:to>
      <xdr:col>71</xdr:col>
      <xdr:colOff>177800</xdr:colOff>
      <xdr:row>76</xdr:row>
      <xdr:rowOff>136877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161068"/>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139678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28584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62889</xdr:rowOff>
    </xdr:from>
    <xdr:to>
      <xdr:col>85</xdr:col>
      <xdr:colOff>177800</xdr:colOff>
      <xdr:row>75</xdr:row>
      <xdr:rowOff>164489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9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85766</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77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168832</xdr:rowOff>
    </xdr:from>
    <xdr:to>
      <xdr:col>81</xdr:col>
      <xdr:colOff>101600</xdr:colOff>
      <xdr:row>76</xdr:row>
      <xdr:rowOff>98982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02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115509</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2802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31893</xdr:rowOff>
    </xdr:from>
    <xdr:to>
      <xdr:col>76</xdr:col>
      <xdr:colOff>165100</xdr:colOff>
      <xdr:row>76</xdr:row>
      <xdr:rowOff>133493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06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150020</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5" y="12837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86077</xdr:rowOff>
    </xdr:from>
    <xdr:to>
      <xdr:col>72</xdr:col>
      <xdr:colOff>38100</xdr:colOff>
      <xdr:row>77</xdr:row>
      <xdr:rowOff>16227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1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32754</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5" y="1289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80068</xdr:rowOff>
    </xdr:from>
    <xdr:to>
      <xdr:col>67</xdr:col>
      <xdr:colOff>101600</xdr:colOff>
      <xdr:row>77</xdr:row>
      <xdr:rowOff>10218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1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26746</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5" y="1288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74318</xdr:rowOff>
    </xdr:from>
    <xdr:to>
      <xdr:col>85</xdr:col>
      <xdr:colOff>127000</xdr:colOff>
      <xdr:row>98</xdr:row>
      <xdr:rowOff>120408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876418"/>
          <a:ext cx="838200" cy="4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33165</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6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74318</xdr:rowOff>
    </xdr:from>
    <xdr:to>
      <xdr:col>81</xdr:col>
      <xdr:colOff>50800</xdr:colOff>
      <xdr:row>98</xdr:row>
      <xdr:rowOff>137920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876418"/>
          <a:ext cx="889000" cy="6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128959</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90179</xdr:rowOff>
    </xdr:from>
    <xdr:to>
      <xdr:col>76</xdr:col>
      <xdr:colOff>114300</xdr:colOff>
      <xdr:row>98</xdr:row>
      <xdr:rowOff>137920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892279"/>
          <a:ext cx="889000" cy="4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141598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87657</xdr:rowOff>
    </xdr:from>
    <xdr:to>
      <xdr:col>71</xdr:col>
      <xdr:colOff>177800</xdr:colOff>
      <xdr:row>98</xdr:row>
      <xdr:rowOff>90179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889757"/>
          <a:ext cx="889000" cy="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126531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5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54360</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51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69608</xdr:rowOff>
    </xdr:from>
    <xdr:to>
      <xdr:col>85</xdr:col>
      <xdr:colOff>177800</xdr:colOff>
      <xdr:row>98</xdr:row>
      <xdr:rowOff>171208</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160163</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9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23518</xdr:rowOff>
    </xdr:from>
    <xdr:to>
      <xdr:col>81</xdr:col>
      <xdr:colOff>101600</xdr:colOff>
      <xdr:row>98</xdr:row>
      <xdr:rowOff>125118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2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116245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1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87120</xdr:rowOff>
    </xdr:from>
    <xdr:to>
      <xdr:col>76</xdr:col>
      <xdr:colOff>165100</xdr:colOff>
      <xdr:row>99</xdr:row>
      <xdr:rowOff>17270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8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8397</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69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39379</xdr:rowOff>
    </xdr:from>
    <xdr:to>
      <xdr:col>72</xdr:col>
      <xdr:colOff>38100</xdr:colOff>
      <xdr:row>98</xdr:row>
      <xdr:rowOff>140979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4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132106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93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36857</xdr:rowOff>
    </xdr:from>
    <xdr:to>
      <xdr:col>67</xdr:col>
      <xdr:colOff>101600</xdr:colOff>
      <xdr:row>98</xdr:row>
      <xdr:rowOff>138457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3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129584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93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90403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44603</xdr:rowOff>
    </xdr:from>
    <xdr:to>
      <xdr:col>116</xdr:col>
      <xdr:colOff>63500</xdr:colOff>
      <xdr:row>57</xdr:row>
      <xdr:rowOff>56490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9817253"/>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107195</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79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56490</xdr:rowOff>
    </xdr:from>
    <xdr:to>
      <xdr:col>111</xdr:col>
      <xdr:colOff>177800</xdr:colOff>
      <xdr:row>57</xdr:row>
      <xdr:rowOff>59119</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9829140"/>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95902</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1004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59119</xdr:rowOff>
    </xdr:from>
    <xdr:to>
      <xdr:col>107</xdr:col>
      <xdr:colOff>50800</xdr:colOff>
      <xdr:row>57</xdr:row>
      <xdr:rowOff>65199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9831769"/>
          <a:ext cx="8890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104657</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1004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63302</xdr:rowOff>
    </xdr:from>
    <xdr:to>
      <xdr:col>102</xdr:col>
      <xdr:colOff>114300</xdr:colOff>
      <xdr:row>57</xdr:row>
      <xdr:rowOff>65199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9835952"/>
          <a:ext cx="889000" cy="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55508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99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165253</xdr:rowOff>
    </xdr:from>
    <xdr:to>
      <xdr:col>116</xdr:col>
      <xdr:colOff>114300</xdr:colOff>
      <xdr:row>57</xdr:row>
      <xdr:rowOff>95403</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76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16680</xdr:rowOff>
    </xdr:from>
    <xdr:ext cx="534377"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61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5690</xdr:rowOff>
    </xdr:from>
    <xdr:to>
      <xdr:col>112</xdr:col>
      <xdr:colOff>38100</xdr:colOff>
      <xdr:row>57</xdr:row>
      <xdr:rowOff>107290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7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123817</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56111" y="955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8319</xdr:rowOff>
    </xdr:from>
    <xdr:to>
      <xdr:col>107</xdr:col>
      <xdr:colOff>101600</xdr:colOff>
      <xdr:row>57</xdr:row>
      <xdr:rowOff>109919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78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126446</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67111" y="955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14399</xdr:rowOff>
    </xdr:from>
    <xdr:to>
      <xdr:col>102</xdr:col>
      <xdr:colOff>165100</xdr:colOff>
      <xdr:row>57</xdr:row>
      <xdr:rowOff>115999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78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107126</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87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12502</xdr:rowOff>
    </xdr:from>
    <xdr:to>
      <xdr:col>98</xdr:col>
      <xdr:colOff>38100</xdr:colOff>
      <xdr:row>57</xdr:row>
      <xdr:rowOff>114102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7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130629</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389111" y="956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134883</xdr:rowOff>
    </xdr:from>
    <xdr:to>
      <xdr:col>116</xdr:col>
      <xdr:colOff>63500</xdr:colOff>
      <xdr:row>77</xdr:row>
      <xdr:rowOff>33000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3165083"/>
          <a:ext cx="838200" cy="6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138340</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168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96250</xdr:rowOff>
    </xdr:from>
    <xdr:to>
      <xdr:col>111</xdr:col>
      <xdr:colOff>177800</xdr:colOff>
      <xdr:row>77</xdr:row>
      <xdr:rowOff>33000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0434300" y="13126450"/>
          <a:ext cx="889000" cy="10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92234</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96250</xdr:rowOff>
    </xdr:from>
    <xdr:to>
      <xdr:col>107</xdr:col>
      <xdr:colOff>50800</xdr:colOff>
      <xdr:row>76</xdr:row>
      <xdr:rowOff>145983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3126450"/>
          <a:ext cx="889000" cy="4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94781</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145853</xdr:rowOff>
    </xdr:from>
    <xdr:to>
      <xdr:col>102</xdr:col>
      <xdr:colOff>114300</xdr:colOff>
      <xdr:row>76</xdr:row>
      <xdr:rowOff>145983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656300" y="13176053"/>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90037</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101193</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84083</xdr:rowOff>
    </xdr:from>
    <xdr:to>
      <xdr:col>116</xdr:col>
      <xdr:colOff>114300</xdr:colOff>
      <xdr:row>77</xdr:row>
      <xdr:rowOff>14233</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11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106960</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965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153650</xdr:rowOff>
    </xdr:from>
    <xdr:to>
      <xdr:col>112</xdr:col>
      <xdr:colOff>38100</xdr:colOff>
      <xdr:row>77</xdr:row>
      <xdr:rowOff>83800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31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74927</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3276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45450</xdr:rowOff>
    </xdr:from>
    <xdr:to>
      <xdr:col>107</xdr:col>
      <xdr:colOff>101600</xdr:colOff>
      <xdr:row>76</xdr:row>
      <xdr:rowOff>147050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07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163577</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285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95183</xdr:rowOff>
    </xdr:from>
    <xdr:to>
      <xdr:col>102</xdr:col>
      <xdr:colOff>165100</xdr:colOff>
      <xdr:row>77</xdr:row>
      <xdr:rowOff>25333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12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41860</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45795" y="1290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95053</xdr:rowOff>
    </xdr:from>
    <xdr:to>
      <xdr:col>98</xdr:col>
      <xdr:colOff>38100</xdr:colOff>
      <xdr:row>77</xdr:row>
      <xdr:rowOff>25203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12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41729</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56795" y="12900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北海道で一番人口の少ない村において、歳出決算総額は、住民一人当たり２，７４１千円であり、全ての構成項目において類似団体内平均を上回っている。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これは村立高等学校運営による人件費をはじめとして、一部事務組合の負担金等が多いなかで、人口減少がが激しい本村にとっては、一人当たりのコストが重くなっていることを示している。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普通建設事業は年々減少傾向にあるが、今後においても道路・橋梁の長寿命化事業、公共施設の大規模改修が見込まれる中で、公共施設等総合管理計画に基づき、適切な維持補修に努め、コストの低減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北海道音威子府村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
728
275.63
2,086,028
1,998,330
87,698
1,291,730
3,216,962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61366</xdr:rowOff>
    </xdr:from>
    <xdr:to>
      <xdr:col>24</xdr:col>
      <xdr:colOff>63500</xdr:colOff>
      <xdr:row>36</xdr:row>
      <xdr:rowOff>75082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23356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60888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61366</xdr:rowOff>
    </xdr:from>
    <xdr:to>
      <xdr:col>19</xdr:col>
      <xdr:colOff>177800</xdr:colOff>
      <xdr:row>36</xdr:row>
      <xdr:rowOff>81813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233566"/>
          <a:ext cx="8890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8462</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74371</xdr:rowOff>
    </xdr:from>
    <xdr:to>
      <xdr:col>15</xdr:col>
      <xdr:colOff>50800</xdr:colOff>
      <xdr:row>36</xdr:row>
      <xdr:rowOff>81813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246571"/>
          <a:ext cx="889000" cy="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766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54610</xdr:rowOff>
    </xdr:from>
    <xdr:to>
      <xdr:col>10</xdr:col>
      <xdr:colOff>114300</xdr:colOff>
      <xdr:row>36</xdr:row>
      <xdr:rowOff>74371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226810"/>
          <a:ext cx="889000" cy="1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168533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166464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24282</xdr:rowOff>
    </xdr:from>
    <xdr:to>
      <xdr:col>24</xdr:col>
      <xdr:colOff>114300</xdr:colOff>
      <xdr:row>36</xdr:row>
      <xdr:rowOff>125882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47159</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4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10566</xdr:rowOff>
    </xdr:from>
    <xdr:to>
      <xdr:col>20</xdr:col>
      <xdr:colOff>38100</xdr:colOff>
      <xdr:row>36</xdr:row>
      <xdr:rowOff>112166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128693</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31013</xdr:rowOff>
    </xdr:from>
    <xdr:to>
      <xdr:col>15</xdr:col>
      <xdr:colOff>101600</xdr:colOff>
      <xdr:row>36</xdr:row>
      <xdr:rowOff>132613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149140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7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23571</xdr:rowOff>
    </xdr:from>
    <xdr:to>
      <xdr:col>10</xdr:col>
      <xdr:colOff>165100</xdr:colOff>
      <xdr:row>36</xdr:row>
      <xdr:rowOff>125171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9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141698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7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3810</xdr:rowOff>
    </xdr:from>
    <xdr:to>
      <xdr:col>6</xdr:col>
      <xdr:colOff>38100</xdr:colOff>
      <xdr:row>36</xdr:row>
      <xdr:rowOff>105410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121937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5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102398</xdr:rowOff>
    </xdr:from>
    <xdr:to>
      <xdr:col>24</xdr:col>
      <xdr:colOff>63500</xdr:colOff>
      <xdr:row>57</xdr:row>
      <xdr:rowOff>103138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875048"/>
          <a:ext cx="838200" cy="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87278</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59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102398</xdr:rowOff>
    </xdr:from>
    <xdr:to>
      <xdr:col>19</xdr:col>
      <xdr:colOff>177800</xdr:colOff>
      <xdr:row>57</xdr:row>
      <xdr:rowOff>153221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875048"/>
          <a:ext cx="889000" cy="5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26429</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102919</xdr:rowOff>
    </xdr:from>
    <xdr:to>
      <xdr:col>15</xdr:col>
      <xdr:colOff>50800</xdr:colOff>
      <xdr:row>57</xdr:row>
      <xdr:rowOff>153221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875569"/>
          <a:ext cx="889000" cy="5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26681</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102919</xdr:rowOff>
    </xdr:from>
    <xdr:to>
      <xdr:col>10</xdr:col>
      <xdr:colOff>114300</xdr:colOff>
      <xdr:row>57</xdr:row>
      <xdr:rowOff>122620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875569"/>
          <a:ext cx="889000" cy="1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17127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6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81175</xdr:rowOff>
    </xdr:from>
    <xdr:to>
      <xdr:col>6</xdr:col>
      <xdr:colOff>38100</xdr:colOff>
      <xdr:row>58</xdr:row>
      <xdr:rowOff>11325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2452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94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52338</xdr:rowOff>
    </xdr:from>
    <xdr:to>
      <xdr:col>24</xdr:col>
      <xdr:colOff>114300</xdr:colOff>
      <xdr:row>57</xdr:row>
      <xdr:rowOff>153938</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2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75215</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7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51598</xdr:rowOff>
    </xdr:from>
    <xdr:to>
      <xdr:col>20</xdr:col>
      <xdr:colOff>38100</xdr:colOff>
      <xdr:row>57</xdr:row>
      <xdr:rowOff>153198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2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169725</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59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102421</xdr:rowOff>
    </xdr:from>
    <xdr:to>
      <xdr:col>15</xdr:col>
      <xdr:colOff>101600</xdr:colOff>
      <xdr:row>58</xdr:row>
      <xdr:rowOff>32571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7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49098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5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52119</xdr:rowOff>
    </xdr:from>
    <xdr:to>
      <xdr:col>10</xdr:col>
      <xdr:colOff>165100</xdr:colOff>
      <xdr:row>57</xdr:row>
      <xdr:rowOff>153719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2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170246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599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71820</xdr:rowOff>
    </xdr:from>
    <xdr:to>
      <xdr:col>6</xdr:col>
      <xdr:colOff>38100</xdr:colOff>
      <xdr:row>58</xdr:row>
      <xdr:rowOff>1970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4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18497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1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116051</xdr:rowOff>
    </xdr:from>
    <xdr:to>
      <xdr:col>24</xdr:col>
      <xdr:colOff>62865</xdr:colOff>
      <xdr:row>78</xdr:row>
      <xdr:rowOff>52205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460451"/>
          <a:ext cx="1270" cy="964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56032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52205</xdr:rowOff>
    </xdr:from>
    <xdr:to>
      <xdr:col>24</xdr:col>
      <xdr:colOff>152400</xdr:colOff>
      <xdr:row>78</xdr:row>
      <xdr:rowOff>52205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5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62728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23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116051</xdr:rowOff>
    </xdr:from>
    <xdr:to>
      <xdr:col>24</xdr:col>
      <xdr:colOff>152400</xdr:colOff>
      <xdr:row>72</xdr:row>
      <xdr:rowOff>116051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46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86491</xdr:rowOff>
    </xdr:from>
    <xdr:to>
      <xdr:col>24</xdr:col>
      <xdr:colOff>63500</xdr:colOff>
      <xdr:row>76</xdr:row>
      <xdr:rowOff>142551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16691"/>
          <a:ext cx="838200" cy="5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156647</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1868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6770</xdr:rowOff>
    </xdr:from>
    <xdr:to>
      <xdr:col>24</xdr:col>
      <xdr:colOff>114300</xdr:colOff>
      <xdr:row>77</xdr:row>
      <xdr:rowOff>108370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69</xdr:row>
      <xdr:rowOff>95399</xdr:rowOff>
    </xdr:from>
    <xdr:to>
      <xdr:col>19</xdr:col>
      <xdr:colOff>177800</xdr:colOff>
      <xdr:row>76</xdr:row>
      <xdr:rowOff>142551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1925449"/>
          <a:ext cx="889000" cy="124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3575</xdr:rowOff>
    </xdr:from>
    <xdr:to>
      <xdr:col>20</xdr:col>
      <xdr:colOff>38100</xdr:colOff>
      <xdr:row>77</xdr:row>
      <xdr:rowOff>105175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0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96302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297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69</xdr:row>
      <xdr:rowOff>95399</xdr:rowOff>
    </xdr:from>
    <xdr:to>
      <xdr:col>15</xdr:col>
      <xdr:colOff>50800</xdr:colOff>
      <xdr:row>75</xdr:row>
      <xdr:rowOff>31952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1925449"/>
          <a:ext cx="889000" cy="96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12528</xdr:rowOff>
    </xdr:from>
    <xdr:to>
      <xdr:col>15</xdr:col>
      <xdr:colOff>101600</xdr:colOff>
      <xdr:row>77</xdr:row>
      <xdr:rowOff>114128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1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105255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06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31952</xdr:rowOff>
    </xdr:from>
    <xdr:to>
      <xdr:col>10</xdr:col>
      <xdr:colOff>114300</xdr:colOff>
      <xdr:row>76</xdr:row>
      <xdr:rowOff>160358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890702"/>
          <a:ext cx="889000" cy="29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27532</xdr:rowOff>
    </xdr:from>
    <xdr:to>
      <xdr:col>10</xdr:col>
      <xdr:colOff>165100</xdr:colOff>
      <xdr:row>77</xdr:row>
      <xdr:rowOff>129132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2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120259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2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132952</xdr:rowOff>
    </xdr:from>
    <xdr:to>
      <xdr:col>6</xdr:col>
      <xdr:colOff>38100</xdr:colOff>
      <xdr:row>77</xdr:row>
      <xdr:rowOff>63102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6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54229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5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35691</xdr:rowOff>
    </xdr:from>
    <xdr:to>
      <xdr:col>24</xdr:col>
      <xdr:colOff>114300</xdr:colOff>
      <xdr:row>76</xdr:row>
      <xdr:rowOff>137291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6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58567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17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91751</xdr:rowOff>
    </xdr:from>
    <xdr:to>
      <xdr:col>20</xdr:col>
      <xdr:colOff>38100</xdr:colOff>
      <xdr:row>77</xdr:row>
      <xdr:rowOff>21901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2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38428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89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69</xdr:row>
      <xdr:rowOff>44599</xdr:rowOff>
    </xdr:from>
    <xdr:to>
      <xdr:col>15</xdr:col>
      <xdr:colOff>101600</xdr:colOff>
      <xdr:row>69</xdr:row>
      <xdr:rowOff>146199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187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67</xdr:row>
      <xdr:rowOff>162726</xdr:rowOff>
    </xdr:from>
    <xdr:ext cx="690189"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563205" y="116498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152602</xdr:rowOff>
    </xdr:from>
    <xdr:to>
      <xdr:col>10</xdr:col>
      <xdr:colOff>165100</xdr:colOff>
      <xdr:row>75</xdr:row>
      <xdr:rowOff>82752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83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99279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1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109558</xdr:rowOff>
    </xdr:from>
    <xdr:to>
      <xdr:col>6</xdr:col>
      <xdr:colOff>38100</xdr:colOff>
      <xdr:row>77</xdr:row>
      <xdr:rowOff>39708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3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56235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914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47535</xdr:rowOff>
    </xdr:from>
    <xdr:to>
      <xdr:col>24</xdr:col>
      <xdr:colOff>63500</xdr:colOff>
      <xdr:row>94</xdr:row>
      <xdr:rowOff>86795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5992385"/>
          <a:ext cx="838200" cy="21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99379</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58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47535</xdr:rowOff>
    </xdr:from>
    <xdr:to>
      <xdr:col>19</xdr:col>
      <xdr:colOff>177800</xdr:colOff>
      <xdr:row>93</xdr:row>
      <xdr:rowOff>171258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5992385"/>
          <a:ext cx="889000" cy="12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12326</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64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85165</xdr:rowOff>
    </xdr:from>
    <xdr:to>
      <xdr:col>15</xdr:col>
      <xdr:colOff>50800</xdr:colOff>
      <xdr:row>93</xdr:row>
      <xdr:rowOff>171258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5858565"/>
          <a:ext cx="889000" cy="25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1829</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63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85165</xdr:rowOff>
    </xdr:from>
    <xdr:to>
      <xdr:col>10</xdr:col>
      <xdr:colOff>114300</xdr:colOff>
      <xdr:row>94</xdr:row>
      <xdr:rowOff>103591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5858565"/>
          <a:ext cx="889000" cy="36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23361</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65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54774</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68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35995</xdr:rowOff>
    </xdr:from>
    <xdr:to>
      <xdr:col>24</xdr:col>
      <xdr:colOff>114300</xdr:colOff>
      <xdr:row>94</xdr:row>
      <xdr:rowOff>137595</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15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58872</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00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168185</xdr:rowOff>
    </xdr:from>
    <xdr:to>
      <xdr:col>20</xdr:col>
      <xdr:colOff>38100</xdr:colOff>
      <xdr:row>93</xdr:row>
      <xdr:rowOff>98335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594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114862</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5716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120458</xdr:rowOff>
    </xdr:from>
    <xdr:to>
      <xdr:col>15</xdr:col>
      <xdr:colOff>101600</xdr:colOff>
      <xdr:row>94</xdr:row>
      <xdr:rowOff>50608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06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67135</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5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34365</xdr:rowOff>
    </xdr:from>
    <xdr:to>
      <xdr:col>10</xdr:col>
      <xdr:colOff>165100</xdr:colOff>
      <xdr:row>92</xdr:row>
      <xdr:rowOff>135965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580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152492</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5582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52791</xdr:rowOff>
    </xdr:from>
    <xdr:to>
      <xdr:col>6</xdr:col>
      <xdr:colOff>38100</xdr:colOff>
      <xdr:row>94</xdr:row>
      <xdr:rowOff>154391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16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170918</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5" y="1594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38608</xdr:rowOff>
    </xdr:from>
    <xdr:to>
      <xdr:col>55</xdr:col>
      <xdr:colOff>0</xdr:colOff>
      <xdr:row>39</xdr:row>
      <xdr:rowOff>38926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725158"/>
          <a:ext cx="838200" cy="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38926</xdr:rowOff>
    </xdr:from>
    <xdr:to>
      <xdr:col>50</xdr:col>
      <xdr:colOff>114300</xdr:colOff>
      <xdr:row>39</xdr:row>
      <xdr:rowOff>38951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725476"/>
          <a:ext cx="8890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36970</xdr:rowOff>
    </xdr:from>
    <xdr:to>
      <xdr:col>45</xdr:col>
      <xdr:colOff>177800</xdr:colOff>
      <xdr:row>39</xdr:row>
      <xdr:rowOff>38951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723520"/>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89222</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36970</xdr:rowOff>
    </xdr:from>
    <xdr:to>
      <xdr:col>41</xdr:col>
      <xdr:colOff>50800</xdr:colOff>
      <xdr:row>39</xdr:row>
      <xdr:rowOff>40525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723520"/>
          <a:ext cx="889000" cy="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85285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69842</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159258</xdr:rowOff>
    </xdr:from>
    <xdr:to>
      <xdr:col>55</xdr:col>
      <xdr:colOff>50800</xdr:colOff>
      <xdr:row>39</xdr:row>
      <xdr:rowOff>89408</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7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99445</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614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159576</xdr:rowOff>
    </xdr:from>
    <xdr:to>
      <xdr:col>50</xdr:col>
      <xdr:colOff>165100</xdr:colOff>
      <xdr:row>39</xdr:row>
      <xdr:rowOff>89726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7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80853</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76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159601</xdr:rowOff>
    </xdr:from>
    <xdr:to>
      <xdr:col>46</xdr:col>
      <xdr:colOff>38100</xdr:colOff>
      <xdr:row>39</xdr:row>
      <xdr:rowOff>89751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7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80878</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767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157620</xdr:rowOff>
    </xdr:from>
    <xdr:to>
      <xdr:col>41</xdr:col>
      <xdr:colOff>101600</xdr:colOff>
      <xdr:row>39</xdr:row>
      <xdr:rowOff>87770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7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78897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765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161175</xdr:rowOff>
    </xdr:from>
    <xdr:to>
      <xdr:col>36</xdr:col>
      <xdr:colOff>165100</xdr:colOff>
      <xdr:row>39</xdr:row>
      <xdr:rowOff>91325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82452</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769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63374</xdr:rowOff>
    </xdr:from>
    <xdr:to>
      <xdr:col>55</xdr:col>
      <xdr:colOff>0</xdr:colOff>
      <xdr:row>58</xdr:row>
      <xdr:rowOff>112947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836024"/>
          <a:ext cx="838200" cy="22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53422</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826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63374</xdr:rowOff>
    </xdr:from>
    <xdr:to>
      <xdr:col>50</xdr:col>
      <xdr:colOff>114300</xdr:colOff>
      <xdr:row>58</xdr:row>
      <xdr:rowOff>58604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836024"/>
          <a:ext cx="889000" cy="16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132630</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39795" y="1007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58604</xdr:rowOff>
    </xdr:from>
    <xdr:to>
      <xdr:col>45</xdr:col>
      <xdr:colOff>177800</xdr:colOff>
      <xdr:row>58</xdr:row>
      <xdr:rowOff>125867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10002704"/>
          <a:ext cx="889000" cy="6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134052</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1007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125867</xdr:rowOff>
    </xdr:from>
    <xdr:to>
      <xdr:col>41</xdr:col>
      <xdr:colOff>50800</xdr:colOff>
      <xdr:row>58</xdr:row>
      <xdr:rowOff>153890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069967"/>
          <a:ext cx="889000" cy="2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10976</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78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4675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77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62147</xdr:rowOff>
    </xdr:from>
    <xdr:to>
      <xdr:col>55</xdr:col>
      <xdr:colOff>50800</xdr:colOff>
      <xdr:row>58</xdr:row>
      <xdr:rowOff>163747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1000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40574</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8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12574</xdr:rowOff>
    </xdr:from>
    <xdr:to>
      <xdr:col>50</xdr:col>
      <xdr:colOff>165100</xdr:colOff>
      <xdr:row>57</xdr:row>
      <xdr:rowOff>114174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8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130701</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39795" y="9560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7804</xdr:rowOff>
    </xdr:from>
    <xdr:to>
      <xdr:col>46</xdr:col>
      <xdr:colOff>38100</xdr:colOff>
      <xdr:row>58</xdr:row>
      <xdr:rowOff>109404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125931</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50795" y="9727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75067</xdr:rowOff>
    </xdr:from>
    <xdr:to>
      <xdr:col>41</xdr:col>
      <xdr:colOff>101600</xdr:colOff>
      <xdr:row>59</xdr:row>
      <xdr:rowOff>5217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1001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167794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11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103090</xdr:rowOff>
    </xdr:from>
    <xdr:to>
      <xdr:col>36</xdr:col>
      <xdr:colOff>165100</xdr:colOff>
      <xdr:row>59</xdr:row>
      <xdr:rowOff>33240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100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24367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13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21191</xdr:rowOff>
    </xdr:from>
    <xdr:to>
      <xdr:col>55</xdr:col>
      <xdr:colOff>0</xdr:colOff>
      <xdr:row>76</xdr:row>
      <xdr:rowOff>63883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051391"/>
          <a:ext cx="838200" cy="4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54120</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255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70302</xdr:rowOff>
    </xdr:from>
    <xdr:to>
      <xdr:col>50</xdr:col>
      <xdr:colOff>114300</xdr:colOff>
      <xdr:row>76</xdr:row>
      <xdr:rowOff>21191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8750300" y="12929052"/>
          <a:ext cx="889000" cy="12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5701</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3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70302</xdr:rowOff>
    </xdr:from>
    <xdr:to>
      <xdr:col>45</xdr:col>
      <xdr:colOff>177800</xdr:colOff>
      <xdr:row>76</xdr:row>
      <xdr:rowOff>24985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2929052"/>
          <a:ext cx="889000" cy="12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14219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3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24985</xdr:rowOff>
    </xdr:from>
    <xdr:to>
      <xdr:col>41</xdr:col>
      <xdr:colOff>50800</xdr:colOff>
      <xdr:row>76</xdr:row>
      <xdr:rowOff>52197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055185"/>
          <a:ext cx="889000" cy="2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168457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37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46973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42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13083</xdr:rowOff>
    </xdr:from>
    <xdr:to>
      <xdr:col>55</xdr:col>
      <xdr:colOff>50800</xdr:colOff>
      <xdr:row>76</xdr:row>
      <xdr:rowOff>114683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04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35959</xdr:rowOff>
    </xdr:from>
    <xdr:ext cx="599010"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289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141842</xdr:rowOff>
    </xdr:from>
    <xdr:to>
      <xdr:col>50</xdr:col>
      <xdr:colOff>165100</xdr:colOff>
      <xdr:row>76</xdr:row>
      <xdr:rowOff>71993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0005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88519</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39795" y="1277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19502</xdr:rowOff>
    </xdr:from>
    <xdr:to>
      <xdr:col>46</xdr:col>
      <xdr:colOff>38100</xdr:colOff>
      <xdr:row>75</xdr:row>
      <xdr:rowOff>121102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28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137629</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50795" y="1265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145634</xdr:rowOff>
    </xdr:from>
    <xdr:to>
      <xdr:col>41</xdr:col>
      <xdr:colOff>101600</xdr:colOff>
      <xdr:row>76</xdr:row>
      <xdr:rowOff>75785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0043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92311</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61795" y="1277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1397</xdr:rowOff>
    </xdr:from>
    <xdr:to>
      <xdr:col>36</xdr:col>
      <xdr:colOff>165100</xdr:colOff>
      <xdr:row>76</xdr:row>
      <xdr:rowOff>102997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03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119524</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672795" y="1280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98493</xdr:rowOff>
    </xdr:from>
    <xdr:to>
      <xdr:col>55</xdr:col>
      <xdr:colOff>0</xdr:colOff>
      <xdr:row>97</xdr:row>
      <xdr:rowOff>88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386243"/>
          <a:ext cx="838200" cy="24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102951</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33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98493</xdr:rowOff>
    </xdr:from>
    <xdr:to>
      <xdr:col>50</xdr:col>
      <xdr:colOff>114300</xdr:colOff>
      <xdr:row>96</xdr:row>
      <xdr:rowOff>81093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386243"/>
          <a:ext cx="889000" cy="15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53129</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85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81093</xdr:rowOff>
    </xdr:from>
    <xdr:to>
      <xdr:col>45</xdr:col>
      <xdr:colOff>177800</xdr:colOff>
      <xdr:row>97</xdr:row>
      <xdr:rowOff>84353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540293"/>
          <a:ext cx="889000" cy="17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52236</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85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26282</xdr:rowOff>
    </xdr:from>
    <xdr:to>
      <xdr:col>41</xdr:col>
      <xdr:colOff>50800</xdr:colOff>
      <xdr:row>97</xdr:row>
      <xdr:rowOff>84353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656932"/>
          <a:ext cx="889000" cy="5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61366</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86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7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68615</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87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120738</xdr:rowOff>
    </xdr:from>
    <xdr:to>
      <xdr:col>55</xdr:col>
      <xdr:colOff>50800</xdr:colOff>
      <xdr:row>97</xdr:row>
      <xdr:rowOff>50888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57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143615</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43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47693</xdr:rowOff>
    </xdr:from>
    <xdr:to>
      <xdr:col>50</xdr:col>
      <xdr:colOff>165100</xdr:colOff>
      <xdr:row>95</xdr:row>
      <xdr:rowOff>149293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33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165820</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11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30293</xdr:rowOff>
    </xdr:from>
    <xdr:to>
      <xdr:col>46</xdr:col>
      <xdr:colOff>38100</xdr:colOff>
      <xdr:row>96</xdr:row>
      <xdr:rowOff>131893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48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148420</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264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33553</xdr:rowOff>
    </xdr:from>
    <xdr:to>
      <xdr:col>41</xdr:col>
      <xdr:colOff>101600</xdr:colOff>
      <xdr:row>97</xdr:row>
      <xdr:rowOff>135153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66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151680</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439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146932</xdr:rowOff>
    </xdr:from>
    <xdr:to>
      <xdr:col>36</xdr:col>
      <xdr:colOff>165100</xdr:colOff>
      <xdr:row>97</xdr:row>
      <xdr:rowOff>77082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60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93609</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381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15280</xdr:rowOff>
    </xdr:from>
    <xdr:to>
      <xdr:col>85</xdr:col>
      <xdr:colOff>127000</xdr:colOff>
      <xdr:row>36</xdr:row>
      <xdr:rowOff>128188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016030"/>
          <a:ext cx="838200" cy="28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120346</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463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15280</xdr:rowOff>
    </xdr:from>
    <xdr:to>
      <xdr:col>81</xdr:col>
      <xdr:colOff>50800</xdr:colOff>
      <xdr:row>37</xdr:row>
      <xdr:rowOff>22983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016030"/>
          <a:ext cx="889000" cy="35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97348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6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168915</xdr:rowOff>
    </xdr:from>
    <xdr:to>
      <xdr:col>76</xdr:col>
      <xdr:colOff>114300</xdr:colOff>
      <xdr:row>37</xdr:row>
      <xdr:rowOff>22983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341115"/>
          <a:ext cx="889000" cy="2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109131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62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158089</xdr:rowOff>
    </xdr:from>
    <xdr:to>
      <xdr:col>71</xdr:col>
      <xdr:colOff>177800</xdr:colOff>
      <xdr:row>36</xdr:row>
      <xdr:rowOff>168915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6330289"/>
          <a:ext cx="889000" cy="1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95902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61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94468</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77388</xdr:rowOff>
    </xdr:from>
    <xdr:to>
      <xdr:col>85</xdr:col>
      <xdr:colOff>177800</xdr:colOff>
      <xdr:row>37</xdr:row>
      <xdr:rowOff>7538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24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100265</xdr:rowOff>
    </xdr:from>
    <xdr:ext cx="599010"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101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135930</xdr:rowOff>
    </xdr:from>
    <xdr:to>
      <xdr:col>81</xdr:col>
      <xdr:colOff>101600</xdr:colOff>
      <xdr:row>35</xdr:row>
      <xdr:rowOff>66080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596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33</xdr:row>
      <xdr:rowOff>82607</xdr:rowOff>
    </xdr:from>
    <xdr:ext cx="59901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181795" y="574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143633</xdr:rowOff>
    </xdr:from>
    <xdr:to>
      <xdr:col>76</xdr:col>
      <xdr:colOff>165100</xdr:colOff>
      <xdr:row>37</xdr:row>
      <xdr:rowOff>73783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31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90310</xdr:rowOff>
    </xdr:from>
    <xdr:ext cx="59901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292795" y="6091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118115</xdr:rowOff>
    </xdr:from>
    <xdr:to>
      <xdr:col>72</xdr:col>
      <xdr:colOff>38100</xdr:colOff>
      <xdr:row>37</xdr:row>
      <xdr:rowOff>48265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29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64792</xdr:rowOff>
    </xdr:from>
    <xdr:ext cx="59901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03795" y="6065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107289</xdr:rowOff>
    </xdr:from>
    <xdr:to>
      <xdr:col>67</xdr:col>
      <xdr:colOff>101600</xdr:colOff>
      <xdr:row>37</xdr:row>
      <xdr:rowOff>37439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27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53966</xdr:rowOff>
    </xdr:from>
    <xdr:ext cx="59901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14795" y="605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39594</xdr:rowOff>
    </xdr:from>
    <xdr:to>
      <xdr:col>85</xdr:col>
      <xdr:colOff>127000</xdr:colOff>
      <xdr:row>54</xdr:row>
      <xdr:rowOff>65756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297894"/>
          <a:ext cx="838200" cy="2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131823</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904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39594</xdr:rowOff>
    </xdr:from>
    <xdr:to>
      <xdr:col>81</xdr:col>
      <xdr:colOff>50800</xdr:colOff>
      <xdr:row>54</xdr:row>
      <xdr:rowOff>103996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297894"/>
          <a:ext cx="889000" cy="6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118970</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57925</xdr:rowOff>
    </xdr:from>
    <xdr:to>
      <xdr:col>76</xdr:col>
      <xdr:colOff>114300</xdr:colOff>
      <xdr:row>54</xdr:row>
      <xdr:rowOff>103996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8801875"/>
          <a:ext cx="889000" cy="56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107787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1005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57925</xdr:rowOff>
    </xdr:from>
    <xdr:to>
      <xdr:col>71</xdr:col>
      <xdr:colOff>177800</xdr:colOff>
      <xdr:row>51</xdr:row>
      <xdr:rowOff>166665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8801875"/>
          <a:ext cx="889000" cy="10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76888</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1002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85445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1002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14956</xdr:rowOff>
    </xdr:from>
    <xdr:to>
      <xdr:col>85</xdr:col>
      <xdr:colOff>177800</xdr:colOff>
      <xdr:row>54</xdr:row>
      <xdr:rowOff>116556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27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37833</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12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160244</xdr:rowOff>
    </xdr:from>
    <xdr:to>
      <xdr:col>81</xdr:col>
      <xdr:colOff>101600</xdr:colOff>
      <xdr:row>54</xdr:row>
      <xdr:rowOff>90394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24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106921</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181795" y="9022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53196</xdr:rowOff>
    </xdr:from>
    <xdr:to>
      <xdr:col>76</xdr:col>
      <xdr:colOff>165100</xdr:colOff>
      <xdr:row>54</xdr:row>
      <xdr:rowOff>154796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31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171323</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92795" y="908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7125</xdr:rowOff>
    </xdr:from>
    <xdr:to>
      <xdr:col>72</xdr:col>
      <xdr:colOff>38100</xdr:colOff>
      <xdr:row>51</xdr:row>
      <xdr:rowOff>108725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875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125252</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03795" y="852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115865</xdr:rowOff>
    </xdr:from>
    <xdr:to>
      <xdr:col>67</xdr:col>
      <xdr:colOff>101600</xdr:colOff>
      <xdr:row>52</xdr:row>
      <xdr:rowOff>46015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885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62542</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863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71206</xdr:rowOff>
    </xdr:from>
    <xdr:ext cx="534377"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72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169632</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14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25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36111" y="13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168442</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47111" y="1319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26755</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39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113689</xdr:rowOff>
    </xdr:from>
    <xdr:to>
      <xdr:col>85</xdr:col>
      <xdr:colOff>127000</xdr:colOff>
      <xdr:row>96</xdr:row>
      <xdr:rowOff>48182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401439"/>
          <a:ext cx="838200" cy="10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170595</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9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48182</xdr:rowOff>
    </xdr:from>
    <xdr:to>
      <xdr:col>81</xdr:col>
      <xdr:colOff>50800</xdr:colOff>
      <xdr:row>96</xdr:row>
      <xdr:rowOff>82693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507382"/>
          <a:ext cx="889000" cy="3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135683</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82693</xdr:rowOff>
    </xdr:from>
    <xdr:to>
      <xdr:col>76</xdr:col>
      <xdr:colOff>114300</xdr:colOff>
      <xdr:row>96</xdr:row>
      <xdr:rowOff>136877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541893"/>
          <a:ext cx="889000" cy="5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125066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130868</xdr:rowOff>
    </xdr:from>
    <xdr:to>
      <xdr:col>71</xdr:col>
      <xdr:colOff>177800</xdr:colOff>
      <xdr:row>96</xdr:row>
      <xdr:rowOff>136877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590068"/>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139678</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28584</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62889</xdr:rowOff>
    </xdr:from>
    <xdr:to>
      <xdr:col>85</xdr:col>
      <xdr:colOff>177800</xdr:colOff>
      <xdr:row>95</xdr:row>
      <xdr:rowOff>164489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35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85766</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202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168832</xdr:rowOff>
    </xdr:from>
    <xdr:to>
      <xdr:col>81</xdr:col>
      <xdr:colOff>101600</xdr:colOff>
      <xdr:row>96</xdr:row>
      <xdr:rowOff>98982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45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115509</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231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31893</xdr:rowOff>
    </xdr:from>
    <xdr:to>
      <xdr:col>76</xdr:col>
      <xdr:colOff>165100</xdr:colOff>
      <xdr:row>96</xdr:row>
      <xdr:rowOff>133493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49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150020</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26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86077</xdr:rowOff>
    </xdr:from>
    <xdr:to>
      <xdr:col>72</xdr:col>
      <xdr:colOff>38100</xdr:colOff>
      <xdr:row>97</xdr:row>
      <xdr:rowOff>16227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54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32754</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32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80068</xdr:rowOff>
    </xdr:from>
    <xdr:to>
      <xdr:col>67</xdr:col>
      <xdr:colOff>101600</xdr:colOff>
      <xdr:row>97</xdr:row>
      <xdr:rowOff>10218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53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26745</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31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94365</xdr:rowOff>
    </xdr:from>
    <xdr:ext cx="469744"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21428" y="64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性質別歳出決算分析表と同じく、全体的に住民一人当たりのコストは類似団体平均を上回っている。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衛生費において前年度より減少している要因は、平成３０年度診療所スプリンクラー設置工事を実施したことによるものである。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商工費において前年度より減少している要因は、平成３０年度天塩川温泉公衆無線ＬＡＮ整備工事を実施したことによるものである。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土木費において前年度より減少している要因は、平成３０年度本線団地公営住宅個別改善工事（建物分）を実施したことによるものである。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消防費において前年度より減少している要因は、平成３０年度水槽付き消防ポンプ自動車を更新したことによるものである。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公債費において前年度より増加している要因は、平成２７年度借入したチセネシリ寮増築事業等の始まり元金償還が始まったことによるものである。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北海道音威子府村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については、３年に１度の退職手当負担金精算分があったため、実質単年度収支は赤字となっているが、財政調整基金の取崩しにより、実質収支額は黒字となっている。今後においても決算余剰金を積み立てるなど計画的に基金を管理し、堅実な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北海道音威子府村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全ての会計において、赤字とはなっていないが特別会計においては、一層の効率的合理的な執行、自己財源の確保を図り一般会計からの繰入を圧縮するよう努めていく。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B1" sqref="B1:DI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2086028</v>
      </c>
      <c r="BO4" s="462"/>
      <c r="BP4" s="462"/>
      <c r="BQ4" s="462"/>
      <c r="BR4" s="462"/>
      <c r="BS4" s="462"/>
      <c r="BT4" s="462"/>
      <c r="BU4" s="463"/>
      <c r="BV4" s="461">
        <v>2522722</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6.8</v>
      </c>
      <c r="CU4" s="646"/>
      <c r="CV4" s="646"/>
      <c r="CW4" s="646"/>
      <c r="CX4" s="646"/>
      <c r="CY4" s="646"/>
      <c r="CZ4" s="646"/>
      <c r="DA4" s="647"/>
      <c r="DB4" s="645">
        <v>6.6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1998330</v>
      </c>
      <c r="BO5" s="467"/>
      <c r="BP5" s="467"/>
      <c r="BQ5" s="467"/>
      <c r="BR5" s="467"/>
      <c r="BS5" s="467"/>
      <c r="BT5" s="467"/>
      <c r="BU5" s="468"/>
      <c r="BV5" s="466">
        <v>2438349</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93.4</v>
      </c>
      <c r="CU5" s="437"/>
      <c r="CV5" s="437"/>
      <c r="CW5" s="437"/>
      <c r="CX5" s="437"/>
      <c r="CY5" s="437"/>
      <c r="CZ5" s="437"/>
      <c r="DA5" s="438"/>
      <c r="DB5" s="436">
        <v>94.2</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87698</v>
      </c>
      <c r="BO6" s="467"/>
      <c r="BP6" s="467"/>
      <c r="BQ6" s="467"/>
      <c r="BR6" s="467"/>
      <c r="BS6" s="467"/>
      <c r="BT6" s="467"/>
      <c r="BU6" s="468"/>
      <c r="BV6" s="466">
        <v>84373</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95.8</v>
      </c>
      <c r="CU6" s="620"/>
      <c r="CV6" s="620"/>
      <c r="CW6" s="620"/>
      <c r="CX6" s="620"/>
      <c r="CY6" s="620"/>
      <c r="CZ6" s="620"/>
      <c r="DA6" s="621"/>
      <c r="DB6" s="619">
        <v>97.6</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0</v>
      </c>
      <c r="BO7" s="467"/>
      <c r="BP7" s="467"/>
      <c r="BQ7" s="467"/>
      <c r="BR7" s="467"/>
      <c r="BS7" s="467"/>
      <c r="BT7" s="467"/>
      <c r="BU7" s="468"/>
      <c r="BV7" s="466">
        <v>0</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1291730</v>
      </c>
      <c r="CU7" s="467"/>
      <c r="CV7" s="467"/>
      <c r="CW7" s="467"/>
      <c r="CX7" s="467"/>
      <c r="CY7" s="467"/>
      <c r="CZ7" s="467"/>
      <c r="DA7" s="468"/>
      <c r="DB7" s="466">
        <v>1270987</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94</v>
      </c>
      <c r="AV8" s="524"/>
      <c r="AW8" s="524"/>
      <c r="AX8" s="524"/>
      <c r="AY8" s="446" t="s">
        <v>109</v>
      </c>
      <c r="AZ8" s="447"/>
      <c r="BA8" s="447"/>
      <c r="BB8" s="447"/>
      <c r="BC8" s="447"/>
      <c r="BD8" s="447"/>
      <c r="BE8" s="447"/>
      <c r="BF8" s="447"/>
      <c r="BG8" s="447"/>
      <c r="BH8" s="447"/>
      <c r="BI8" s="447"/>
      <c r="BJ8" s="447"/>
      <c r="BK8" s="447"/>
      <c r="BL8" s="447"/>
      <c r="BM8" s="448"/>
      <c r="BN8" s="466">
        <v>87698</v>
      </c>
      <c r="BO8" s="467"/>
      <c r="BP8" s="467"/>
      <c r="BQ8" s="467"/>
      <c r="BR8" s="467"/>
      <c r="BS8" s="467"/>
      <c r="BT8" s="467"/>
      <c r="BU8" s="468"/>
      <c r="BV8" s="466">
        <v>84373</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0.11</v>
      </c>
      <c r="CU8" s="580"/>
      <c r="CV8" s="580"/>
      <c r="CW8" s="580"/>
      <c r="CX8" s="580"/>
      <c r="CY8" s="580"/>
      <c r="CZ8" s="580"/>
      <c r="DA8" s="581"/>
      <c r="DB8" s="579">
        <v>0.11</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832</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105</v>
      </c>
      <c r="AV9" s="524"/>
      <c r="AW9" s="524"/>
      <c r="AX9" s="524"/>
      <c r="AY9" s="446" t="s">
        <v>115</v>
      </c>
      <c r="AZ9" s="447"/>
      <c r="BA9" s="447"/>
      <c r="BB9" s="447"/>
      <c r="BC9" s="447"/>
      <c r="BD9" s="447"/>
      <c r="BE9" s="447"/>
      <c r="BF9" s="447"/>
      <c r="BG9" s="447"/>
      <c r="BH9" s="447"/>
      <c r="BI9" s="447"/>
      <c r="BJ9" s="447"/>
      <c r="BK9" s="447"/>
      <c r="BL9" s="447"/>
      <c r="BM9" s="448"/>
      <c r="BN9" s="466">
        <v>3325</v>
      </c>
      <c r="BO9" s="467"/>
      <c r="BP9" s="467"/>
      <c r="BQ9" s="467"/>
      <c r="BR9" s="467"/>
      <c r="BS9" s="467"/>
      <c r="BT9" s="467"/>
      <c r="BU9" s="468"/>
      <c r="BV9" s="466">
        <v>2995</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13.4</v>
      </c>
      <c r="CU9" s="437"/>
      <c r="CV9" s="437"/>
      <c r="CW9" s="437"/>
      <c r="CX9" s="437"/>
      <c r="CY9" s="437"/>
      <c r="CZ9" s="437"/>
      <c r="DA9" s="438"/>
      <c r="DB9" s="436">
        <v>11.2</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995</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13027</v>
      </c>
      <c r="BO10" s="467"/>
      <c r="BP10" s="467"/>
      <c r="BQ10" s="467"/>
      <c r="BR10" s="467"/>
      <c r="BS10" s="467"/>
      <c r="BT10" s="467"/>
      <c r="BU10" s="468"/>
      <c r="BV10" s="466">
        <v>53076</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729</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94</v>
      </c>
      <c r="AV12" s="524"/>
      <c r="AW12" s="524"/>
      <c r="AX12" s="524"/>
      <c r="AY12" s="446" t="s">
        <v>134</v>
      </c>
      <c r="AZ12" s="447"/>
      <c r="BA12" s="447"/>
      <c r="BB12" s="447"/>
      <c r="BC12" s="447"/>
      <c r="BD12" s="447"/>
      <c r="BE12" s="447"/>
      <c r="BF12" s="447"/>
      <c r="BG12" s="447"/>
      <c r="BH12" s="447"/>
      <c r="BI12" s="447"/>
      <c r="BJ12" s="447"/>
      <c r="BK12" s="447"/>
      <c r="BL12" s="447"/>
      <c r="BM12" s="448"/>
      <c r="BN12" s="466">
        <v>136644</v>
      </c>
      <c r="BO12" s="467"/>
      <c r="BP12" s="467"/>
      <c r="BQ12" s="467"/>
      <c r="BR12" s="467"/>
      <c r="BS12" s="467"/>
      <c r="BT12" s="467"/>
      <c r="BU12" s="468"/>
      <c r="BV12" s="466">
        <v>222043</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136</v>
      </c>
      <c r="CU12" s="580"/>
      <c r="CV12" s="580"/>
      <c r="CW12" s="580"/>
      <c r="CX12" s="580"/>
      <c r="CY12" s="580"/>
      <c r="CZ12" s="580"/>
      <c r="DA12" s="581"/>
      <c r="DB12" s="579" t="s">
        <v>128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728</v>
      </c>
      <c r="S13" s="570"/>
      <c r="T13" s="570"/>
      <c r="U13" s="570"/>
      <c r="V13" s="571"/>
      <c r="W13" s="557" t="s">
        <v>138</v>
      </c>
      <c r="X13" s="479"/>
      <c r="Y13" s="479"/>
      <c r="Z13" s="479"/>
      <c r="AA13" s="479"/>
      <c r="AB13" s="480"/>
      <c r="AC13" s="442">
        <v>55</v>
      </c>
      <c r="AD13" s="443"/>
      <c r="AE13" s="443"/>
      <c r="AF13" s="443"/>
      <c r="AG13" s="444"/>
      <c r="AH13" s="442">
        <v>54</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-120292</v>
      </c>
      <c r="BO13" s="467"/>
      <c r="BP13" s="467"/>
      <c r="BQ13" s="467"/>
      <c r="BR13" s="467"/>
      <c r="BS13" s="467"/>
      <c r="BT13" s="467"/>
      <c r="BU13" s="468"/>
      <c r="BV13" s="466">
        <v>-165972</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5.5</v>
      </c>
      <c r="CU13" s="437"/>
      <c r="CV13" s="437"/>
      <c r="CW13" s="437"/>
      <c r="CX13" s="437"/>
      <c r="CY13" s="437"/>
      <c r="CZ13" s="437"/>
      <c r="DA13" s="438"/>
      <c r="DB13" s="436">
        <v>4.2</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763</v>
      </c>
      <c r="S14" s="570"/>
      <c r="T14" s="570"/>
      <c r="U14" s="570"/>
      <c r="V14" s="571"/>
      <c r="W14" s="572"/>
      <c r="X14" s="482"/>
      <c r="Y14" s="482"/>
      <c r="Z14" s="482"/>
      <c r="AA14" s="482"/>
      <c r="AB14" s="483"/>
      <c r="AC14" s="562">
        <v>13.1</v>
      </c>
      <c r="AD14" s="563"/>
      <c r="AE14" s="563"/>
      <c r="AF14" s="563"/>
      <c r="AG14" s="564"/>
      <c r="AH14" s="562">
        <v>11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40.6</v>
      </c>
      <c r="CU14" s="574"/>
      <c r="CV14" s="574"/>
      <c r="CW14" s="574"/>
      <c r="CX14" s="574"/>
      <c r="CY14" s="574"/>
      <c r="CZ14" s="574"/>
      <c r="DA14" s="575"/>
      <c r="DB14" s="573">
        <v>26.2</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145</v>
      </c>
      <c r="N15" s="567"/>
      <c r="O15" s="567"/>
      <c r="P15" s="567"/>
      <c r="Q15" s="568"/>
      <c r="R15" s="569">
        <v>759</v>
      </c>
      <c r="S15" s="570"/>
      <c r="T15" s="570"/>
      <c r="U15" s="570"/>
      <c r="V15" s="571"/>
      <c r="W15" s="557" t="s">
        <v>146</v>
      </c>
      <c r="X15" s="479"/>
      <c r="Y15" s="479"/>
      <c r="Z15" s="479"/>
      <c r="AA15" s="479"/>
      <c r="AB15" s="480"/>
      <c r="AC15" s="442">
        <v>81</v>
      </c>
      <c r="AD15" s="443"/>
      <c r="AE15" s="443"/>
      <c r="AF15" s="443"/>
      <c r="AG15" s="444"/>
      <c r="AH15" s="442">
        <v>134</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137471</v>
      </c>
      <c r="BO15" s="462"/>
      <c r="BP15" s="462"/>
      <c r="BQ15" s="462"/>
      <c r="BR15" s="462"/>
      <c r="BS15" s="462"/>
      <c r="BT15" s="462"/>
      <c r="BU15" s="463"/>
      <c r="BV15" s="461">
        <v>139686</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19.2</v>
      </c>
      <c r="AD16" s="563"/>
      <c r="AE16" s="563"/>
      <c r="AF16" s="563"/>
      <c r="AG16" s="564"/>
      <c r="AH16" s="562">
        <v>27.2</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1235361</v>
      </c>
      <c r="BO16" s="467"/>
      <c r="BP16" s="467"/>
      <c r="BQ16" s="467"/>
      <c r="BR16" s="467"/>
      <c r="BS16" s="467"/>
      <c r="BT16" s="467"/>
      <c r="BU16" s="468"/>
      <c r="BV16" s="466">
        <v>1200187</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285</v>
      </c>
      <c r="AD17" s="443"/>
      <c r="AE17" s="443"/>
      <c r="AF17" s="443"/>
      <c r="AG17" s="444"/>
      <c r="AH17" s="442">
        <v>304</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161997</v>
      </c>
      <c r="BO17" s="467"/>
      <c r="BP17" s="467"/>
      <c r="BQ17" s="467"/>
      <c r="BR17" s="467"/>
      <c r="BS17" s="467"/>
      <c r="BT17" s="467"/>
      <c r="BU17" s="468"/>
      <c r="BV17" s="466">
        <v>165374</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275.63</v>
      </c>
      <c r="M18" s="531"/>
      <c r="N18" s="531"/>
      <c r="O18" s="531"/>
      <c r="P18" s="531"/>
      <c r="Q18" s="531"/>
      <c r="R18" s="532"/>
      <c r="S18" s="532"/>
      <c r="T18" s="532"/>
      <c r="U18" s="532"/>
      <c r="V18" s="533"/>
      <c r="W18" s="547"/>
      <c r="X18" s="548"/>
      <c r="Y18" s="548"/>
      <c r="Z18" s="548"/>
      <c r="AA18" s="548"/>
      <c r="AB18" s="558"/>
      <c r="AC18" s="430">
        <v>67.7</v>
      </c>
      <c r="AD18" s="431"/>
      <c r="AE18" s="431"/>
      <c r="AF18" s="431"/>
      <c r="AG18" s="534"/>
      <c r="AH18" s="430">
        <v>61.8</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1215987</v>
      </c>
      <c r="BO18" s="467"/>
      <c r="BP18" s="467"/>
      <c r="BQ18" s="467"/>
      <c r="BR18" s="467"/>
      <c r="BS18" s="467"/>
      <c r="BT18" s="467"/>
      <c r="BU18" s="468"/>
      <c r="BV18" s="466">
        <v>1206165</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3</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1653292</v>
      </c>
      <c r="BO19" s="467"/>
      <c r="BP19" s="467"/>
      <c r="BQ19" s="467"/>
      <c r="BR19" s="467"/>
      <c r="BS19" s="467"/>
      <c r="BT19" s="467"/>
      <c r="BU19" s="468"/>
      <c r="BV19" s="466">
        <v>1708992</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405</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3216962</v>
      </c>
      <c r="BO23" s="467"/>
      <c r="BP23" s="467"/>
      <c r="BQ23" s="467"/>
      <c r="BR23" s="467"/>
      <c r="BS23" s="467"/>
      <c r="BT23" s="467"/>
      <c r="BU23" s="468"/>
      <c r="BV23" s="466">
        <v>3296050</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5780</v>
      </c>
      <c r="R24" s="443"/>
      <c r="S24" s="443"/>
      <c r="T24" s="443"/>
      <c r="U24" s="443"/>
      <c r="V24" s="444"/>
      <c r="W24" s="508"/>
      <c r="X24" s="499"/>
      <c r="Y24" s="500"/>
      <c r="Z24" s="439" t="s">
        <v>170</v>
      </c>
      <c r="AA24" s="440"/>
      <c r="AB24" s="440"/>
      <c r="AC24" s="440"/>
      <c r="AD24" s="440"/>
      <c r="AE24" s="440"/>
      <c r="AF24" s="440"/>
      <c r="AG24" s="441"/>
      <c r="AH24" s="442">
        <v>38</v>
      </c>
      <c r="AI24" s="443"/>
      <c r="AJ24" s="443"/>
      <c r="AK24" s="443"/>
      <c r="AL24" s="444"/>
      <c r="AM24" s="442">
        <v>112100</v>
      </c>
      <c r="AN24" s="443"/>
      <c r="AO24" s="443"/>
      <c r="AP24" s="443"/>
      <c r="AQ24" s="443"/>
      <c r="AR24" s="444"/>
      <c r="AS24" s="442">
        <v>2950</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2865289</v>
      </c>
      <c r="BO24" s="467"/>
      <c r="BP24" s="467"/>
      <c r="BQ24" s="467"/>
      <c r="BR24" s="467"/>
      <c r="BS24" s="467"/>
      <c r="BT24" s="467"/>
      <c r="BU24" s="468"/>
      <c r="BV24" s="466">
        <v>2916261</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4930</v>
      </c>
      <c r="R25" s="443"/>
      <c r="S25" s="443"/>
      <c r="T25" s="443"/>
      <c r="U25" s="443"/>
      <c r="V25" s="444"/>
      <c r="W25" s="508"/>
      <c r="X25" s="499"/>
      <c r="Y25" s="500"/>
      <c r="Z25" s="439" t="s">
        <v>173</v>
      </c>
      <c r="AA25" s="440"/>
      <c r="AB25" s="440"/>
      <c r="AC25" s="440"/>
      <c r="AD25" s="440"/>
      <c r="AE25" s="440"/>
      <c r="AF25" s="440"/>
      <c r="AG25" s="441"/>
      <c r="AH25" s="442" t="s">
        <v>174</v>
      </c>
      <c r="AI25" s="443"/>
      <c r="AJ25" s="443"/>
      <c r="AK25" s="443"/>
      <c r="AL25" s="444"/>
      <c r="AM25" s="442" t="s">
        <v>174</v>
      </c>
      <c r="AN25" s="443"/>
      <c r="AO25" s="443"/>
      <c r="AP25" s="443"/>
      <c r="AQ25" s="443"/>
      <c r="AR25" s="444"/>
      <c r="AS25" s="442" t="s">
        <v>128</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t="s">
        <v>174</v>
      </c>
      <c r="BO25" s="462"/>
      <c r="BP25" s="462"/>
      <c r="BQ25" s="462"/>
      <c r="BR25" s="462"/>
      <c r="BS25" s="462"/>
      <c r="BT25" s="462"/>
      <c r="BU25" s="463"/>
      <c r="BV25" s="461" t="s">
        <v>136</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4680</v>
      </c>
      <c r="R26" s="443"/>
      <c r="S26" s="443"/>
      <c r="T26" s="443"/>
      <c r="U26" s="443"/>
      <c r="V26" s="444"/>
      <c r="W26" s="508"/>
      <c r="X26" s="499"/>
      <c r="Y26" s="500"/>
      <c r="Z26" s="439" t="s">
        <v>177</v>
      </c>
      <c r="AA26" s="521"/>
      <c r="AB26" s="521"/>
      <c r="AC26" s="521"/>
      <c r="AD26" s="521"/>
      <c r="AE26" s="521"/>
      <c r="AF26" s="521"/>
      <c r="AG26" s="522"/>
      <c r="AH26" s="442">
        <v>4</v>
      </c>
      <c r="AI26" s="443"/>
      <c r="AJ26" s="443"/>
      <c r="AK26" s="443"/>
      <c r="AL26" s="444"/>
      <c r="AM26" s="442">
        <v>10332</v>
      </c>
      <c r="AN26" s="443"/>
      <c r="AO26" s="443"/>
      <c r="AP26" s="443"/>
      <c r="AQ26" s="443"/>
      <c r="AR26" s="444"/>
      <c r="AS26" s="442">
        <v>2583</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128</v>
      </c>
      <c r="BO26" s="467"/>
      <c r="BP26" s="467"/>
      <c r="BQ26" s="467"/>
      <c r="BR26" s="467"/>
      <c r="BS26" s="467"/>
      <c r="BT26" s="467"/>
      <c r="BU26" s="468"/>
      <c r="BV26" s="466" t="s">
        <v>128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1910</v>
      </c>
      <c r="R27" s="443"/>
      <c r="S27" s="443"/>
      <c r="T27" s="443"/>
      <c r="U27" s="443"/>
      <c r="V27" s="444"/>
      <c r="W27" s="508"/>
      <c r="X27" s="499"/>
      <c r="Y27" s="500"/>
      <c r="Z27" s="439" t="s">
        <v>180</v>
      </c>
      <c r="AA27" s="440"/>
      <c r="AB27" s="440"/>
      <c r="AC27" s="440"/>
      <c r="AD27" s="440"/>
      <c r="AE27" s="440"/>
      <c r="AF27" s="440"/>
      <c r="AG27" s="441"/>
      <c r="AH27" s="442">
        <v>21</v>
      </c>
      <c r="AI27" s="443"/>
      <c r="AJ27" s="443"/>
      <c r="AK27" s="443"/>
      <c r="AL27" s="444"/>
      <c r="AM27" s="442">
        <v>63065</v>
      </c>
      <c r="AN27" s="443"/>
      <c r="AO27" s="443"/>
      <c r="AP27" s="443"/>
      <c r="AQ27" s="443"/>
      <c r="AR27" s="444"/>
      <c r="AS27" s="442">
        <v>3003</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t="s">
        <v>174</v>
      </c>
      <c r="BO27" s="470"/>
      <c r="BP27" s="470"/>
      <c r="BQ27" s="470"/>
      <c r="BR27" s="470"/>
      <c r="BS27" s="470"/>
      <c r="BT27" s="470"/>
      <c r="BU27" s="471"/>
      <c r="BV27" s="469" t="s">
        <v>136</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1420</v>
      </c>
      <c r="R28" s="443"/>
      <c r="S28" s="443"/>
      <c r="T28" s="443"/>
      <c r="U28" s="443"/>
      <c r="V28" s="444"/>
      <c r="W28" s="508"/>
      <c r="X28" s="499"/>
      <c r="Y28" s="500"/>
      <c r="Z28" s="439" t="s">
        <v>183</v>
      </c>
      <c r="AA28" s="440"/>
      <c r="AB28" s="440"/>
      <c r="AC28" s="440"/>
      <c r="AD28" s="440"/>
      <c r="AE28" s="440"/>
      <c r="AF28" s="440"/>
      <c r="AG28" s="441"/>
      <c r="AH28" s="442" t="s">
        <v>174</v>
      </c>
      <c r="AI28" s="443"/>
      <c r="AJ28" s="443"/>
      <c r="AK28" s="443"/>
      <c r="AL28" s="444"/>
      <c r="AM28" s="442" t="s">
        <v>184</v>
      </c>
      <c r="AN28" s="443"/>
      <c r="AO28" s="443"/>
      <c r="AP28" s="443"/>
      <c r="AQ28" s="443"/>
      <c r="AR28" s="444"/>
      <c r="AS28" s="442" t="s">
        <v>174</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209978</v>
      </c>
      <c r="BO28" s="462"/>
      <c r="BP28" s="462"/>
      <c r="BQ28" s="462"/>
      <c r="BR28" s="462"/>
      <c r="BS28" s="462"/>
      <c r="BT28" s="462"/>
      <c r="BU28" s="463"/>
      <c r="BV28" s="461">
        <v>285595</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4</v>
      </c>
      <c r="M29" s="443"/>
      <c r="N29" s="443"/>
      <c r="O29" s="443"/>
      <c r="P29" s="444"/>
      <c r="Q29" s="442">
        <v>1230</v>
      </c>
      <c r="R29" s="443"/>
      <c r="S29" s="443"/>
      <c r="T29" s="443"/>
      <c r="U29" s="443"/>
      <c r="V29" s="444"/>
      <c r="W29" s="509"/>
      <c r="X29" s="510"/>
      <c r="Y29" s="511"/>
      <c r="Z29" s="439" t="s">
        <v>187</v>
      </c>
      <c r="AA29" s="440"/>
      <c r="AB29" s="440"/>
      <c r="AC29" s="440"/>
      <c r="AD29" s="440"/>
      <c r="AE29" s="440"/>
      <c r="AF29" s="440"/>
      <c r="AG29" s="441"/>
      <c r="AH29" s="442">
        <v>59</v>
      </c>
      <c r="AI29" s="443"/>
      <c r="AJ29" s="443"/>
      <c r="AK29" s="443"/>
      <c r="AL29" s="444"/>
      <c r="AM29" s="442">
        <v>175165</v>
      </c>
      <c r="AN29" s="443"/>
      <c r="AO29" s="443"/>
      <c r="AP29" s="443"/>
      <c r="AQ29" s="443"/>
      <c r="AR29" s="444"/>
      <c r="AS29" s="442">
        <v>2969</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17953</v>
      </c>
      <c r="BO29" s="467"/>
      <c r="BP29" s="467"/>
      <c r="BQ29" s="467"/>
      <c r="BR29" s="467"/>
      <c r="BS29" s="467"/>
      <c r="BT29" s="467"/>
      <c r="BU29" s="468"/>
      <c r="BV29" s="466">
        <v>24094</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97.7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328037</v>
      </c>
      <c r="BO30" s="470"/>
      <c r="BP30" s="470"/>
      <c r="BQ30" s="470"/>
      <c r="BR30" s="470"/>
      <c r="BS30" s="470"/>
      <c r="BT30" s="470"/>
      <c r="BU30" s="471"/>
      <c r="BV30" s="469">
        <v>402396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196</v>
      </c>
      <c r="V33" s="429"/>
      <c r="W33" s="428" t="s">
        <v>198</v>
      </c>
      <c r="X33" s="428"/>
      <c r="Y33" s="428"/>
      <c r="Z33" s="428"/>
      <c r="AA33" s="428"/>
      <c r="AB33" s="428"/>
      <c r="AC33" s="428"/>
      <c r="AD33" s="428"/>
      <c r="AE33" s="428"/>
      <c r="AF33" s="428"/>
      <c r="AG33" s="428"/>
      <c r="AH33" s="428"/>
      <c r="AI33" s="428"/>
      <c r="AJ33" s="428"/>
      <c r="AK33" s="428"/>
      <c r="AL33" s="216"/>
      <c r="AM33" s="429" t="s">
        <v>199</v>
      </c>
      <c r="AN33" s="429"/>
      <c r="AO33" s="428" t="s">
        <v>200</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204</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簡易水道事業特別会計</v>
      </c>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上川北部消防事務組合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介護保険特別会計（保険事業勘定）</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7</v>
      </c>
      <c r="BF35" s="425"/>
      <c r="BG35" s="424" t="str">
        <f>IF('各会計、関係団体の財政状況及び健全化判断比率'!B33="","",'各会計、関係団体の財政状況及び健全化判断比率'!B33)</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上川教育センター事務組合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介護保険特別会計（サービス事業勘定）</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名寄地区衛生施設事務組合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後期高齢者医療特別会計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t="str">
        <f t="shared" si="2"/>
        <v/>
      </c>
      <c r="BX37" s="425"/>
      <c r="BY37" s="424" t="str">
        <f>IF('各会計、関係団体の財政状況及び健全化判断比率'!B71="","",'各会計、関係団体の財政状況及び健全化判断比率'!B71)</f>
        <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OTdjwwrJ/mww/eQf/6FFKDD1hJ/O+g7NTH/bi5FjBdQ4N7345bF/NWQUAePVOqjLwkHZV4Mva5uoxubkbqwcZQ==" saltValue="ENMw9agKndrkoqmPNPwEU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E2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8" t="s">
        <v>560</v>
      </c>
      <c r="D34" s="1248"/>
      <c r="E34" s="1249"/>
      <c r="F34" s="32">
        <v>8.66</v>
      </c>
      <c r="G34" s="33">
        <v>4.54</v>
      </c>
      <c r="H34" s="33">
        <v>6.06</v>
      </c>
      <c r="I34" s="33">
        <v>6.63</v>
      </c>
      <c r="J34" s="34">
        <v>6.78</v>
      </c>
      <c r="K34" s="22"/>
      <c r="L34" s="22"/>
      <c r="M34" s="22"/>
      <c r="N34" s="22"/>
      <c r="O34" s="22"/>
      <c r="P34" s="22"/>
    </row>
    <row r="35" spans="1:16" ht="39" customHeight="1" x14ac:dyDescent="0.15">
      <c r="A35" s="22"/>
      <c r="B35" s="35"/>
      <c r="C35" s="1242" t="s">
        <v>561</v>
      </c>
      <c r="D35" s="1243"/>
      <c r="E35" s="1244"/>
      <c r="F35" s="36">
        <v>0.24</v>
      </c>
      <c r="G35" s="37">
        <v>1.26</v>
      </c>
      <c r="H35" s="37">
        <v>1.9</v>
      </c>
      <c r="I35" s="37">
        <v>0.84</v>
      </c>
      <c r="J35" s="38">
        <v>0.62</v>
      </c>
      <c r="K35" s="22"/>
      <c r="L35" s="22"/>
      <c r="M35" s="22"/>
      <c r="N35" s="22"/>
      <c r="O35" s="22"/>
      <c r="P35" s="22"/>
    </row>
    <row r="36" spans="1:16" ht="39" customHeight="1" x14ac:dyDescent="0.15">
      <c r="A36" s="22"/>
      <c r="B36" s="35"/>
      <c r="C36" s="1242" t="s">
        <v>562</v>
      </c>
      <c r="D36" s="1243"/>
      <c r="E36" s="1244"/>
      <c r="F36" s="36">
        <v>0.54</v>
      </c>
      <c r="G36" s="37">
        <v>0.41</v>
      </c>
      <c r="H36" s="37">
        <v>0.56999999999999995</v>
      </c>
      <c r="I36" s="37">
        <v>0.33</v>
      </c>
      <c r="J36" s="38">
        <v>0.51</v>
      </c>
      <c r="K36" s="22"/>
      <c r="L36" s="22"/>
      <c r="M36" s="22"/>
      <c r="N36" s="22"/>
      <c r="O36" s="22"/>
      <c r="P36" s="22"/>
    </row>
    <row r="37" spans="1:16" ht="39" customHeight="1" x14ac:dyDescent="0.15">
      <c r="A37" s="22"/>
      <c r="B37" s="35"/>
      <c r="C37" s="1242" t="s">
        <v>563</v>
      </c>
      <c r="D37" s="1243"/>
      <c r="E37" s="1244"/>
      <c r="F37" s="36">
        <v>0.01</v>
      </c>
      <c r="G37" s="37">
        <v>0.06</v>
      </c>
      <c r="H37" s="37">
        <v>0.18</v>
      </c>
      <c r="I37" s="37">
        <v>0.19</v>
      </c>
      <c r="J37" s="38">
        <v>0.1</v>
      </c>
      <c r="K37" s="22"/>
      <c r="L37" s="22"/>
      <c r="M37" s="22"/>
      <c r="N37" s="22"/>
      <c r="O37" s="22"/>
      <c r="P37" s="22"/>
    </row>
    <row r="38" spans="1:16" ht="39" customHeight="1" x14ac:dyDescent="0.15">
      <c r="A38" s="22"/>
      <c r="B38" s="35"/>
      <c r="C38" s="1242" t="s">
        <v>564</v>
      </c>
      <c r="D38" s="1243"/>
      <c r="E38" s="1244"/>
      <c r="F38" s="36">
        <v>0.11</v>
      </c>
      <c r="G38" s="37">
        <v>0.09</v>
      </c>
      <c r="H38" s="37">
        <v>0.06</v>
      </c>
      <c r="I38" s="37">
        <v>0.12</v>
      </c>
      <c r="J38" s="38">
        <v>0.08</v>
      </c>
      <c r="K38" s="22"/>
      <c r="L38" s="22"/>
      <c r="M38" s="22"/>
      <c r="N38" s="22"/>
      <c r="O38" s="22"/>
      <c r="P38" s="22"/>
    </row>
    <row r="39" spans="1:16" ht="39" customHeight="1" x14ac:dyDescent="0.15">
      <c r="A39" s="22"/>
      <c r="B39" s="35"/>
      <c r="C39" s="1242" t="s">
        <v>565</v>
      </c>
      <c r="D39" s="1243"/>
      <c r="E39" s="1244"/>
      <c r="F39" s="36">
        <v>0.15</v>
      </c>
      <c r="G39" s="37">
        <v>0.02</v>
      </c>
      <c r="H39" s="37">
        <v>0.13</v>
      </c>
      <c r="I39" s="37">
        <v>0.08</v>
      </c>
      <c r="J39" s="38">
        <v>7.0000000000000007E-2</v>
      </c>
      <c r="K39" s="22"/>
      <c r="L39" s="22"/>
      <c r="M39" s="22"/>
      <c r="N39" s="22"/>
      <c r="O39" s="22"/>
      <c r="P39" s="22"/>
    </row>
    <row r="40" spans="1:16" ht="39" customHeight="1" x14ac:dyDescent="0.15">
      <c r="A40" s="22"/>
      <c r="B40" s="35"/>
      <c r="C40" s="1242" t="s">
        <v>566</v>
      </c>
      <c r="D40" s="1243"/>
      <c r="E40" s="1244"/>
      <c r="F40" s="36">
        <v>0.24</v>
      </c>
      <c r="G40" s="37">
        <v>0.25</v>
      </c>
      <c r="H40" s="37">
        <v>0.26</v>
      </c>
      <c r="I40" s="37">
        <v>0.03</v>
      </c>
      <c r="J40" s="38">
        <v>0.02</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567</v>
      </c>
      <c r="D42" s="1243"/>
      <c r="E42" s="1244"/>
      <c r="F42" s="36" t="s">
        <v>508</v>
      </c>
      <c r="G42" s="37" t="s">
        <v>508</v>
      </c>
      <c r="H42" s="37" t="s">
        <v>508</v>
      </c>
      <c r="I42" s="37" t="s">
        <v>508</v>
      </c>
      <c r="J42" s="38" t="s">
        <v>508</v>
      </c>
      <c r="K42" s="22"/>
      <c r="L42" s="22"/>
      <c r="M42" s="22"/>
      <c r="N42" s="22"/>
      <c r="O42" s="22"/>
      <c r="P42" s="22"/>
    </row>
    <row r="43" spans="1:16" ht="39" customHeight="1" thickBot="1" x14ac:dyDescent="0.2">
      <c r="A43" s="22"/>
      <c r="B43" s="40"/>
      <c r="C43" s="1245" t="s">
        <v>568</v>
      </c>
      <c r="D43" s="1246"/>
      <c r="E43" s="1247"/>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xwcDjI7ok6bTmNor5GXOd9fhN0OezFO1FvGFbRKJskZ1KbSMaPb81P1uQG8ntXI0+gJR8ZTc9Yrr2m9THA7w==" saltValue="O9KEMRPQXWAdHmyUu5Fm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E43"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176</v>
      </c>
      <c r="L45" s="60">
        <v>175</v>
      </c>
      <c r="M45" s="60">
        <v>193</v>
      </c>
      <c r="N45" s="60">
        <v>204</v>
      </c>
      <c r="O45" s="61">
        <v>236</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508</v>
      </c>
      <c r="L46" s="64" t="s">
        <v>508</v>
      </c>
      <c r="M46" s="64" t="s">
        <v>508</v>
      </c>
      <c r="N46" s="64" t="s">
        <v>508</v>
      </c>
      <c r="O46" s="65" t="s">
        <v>508</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508</v>
      </c>
      <c r="L47" s="64" t="s">
        <v>508</v>
      </c>
      <c r="M47" s="64" t="s">
        <v>508</v>
      </c>
      <c r="N47" s="64" t="s">
        <v>508</v>
      </c>
      <c r="O47" s="65" t="s">
        <v>508</v>
      </c>
      <c r="P47" s="48"/>
      <c r="Q47" s="48"/>
      <c r="R47" s="48"/>
      <c r="S47" s="48"/>
      <c r="T47" s="48"/>
      <c r="U47" s="48"/>
    </row>
    <row r="48" spans="1:21" ht="30.75" customHeight="1" x14ac:dyDescent="0.15">
      <c r="A48" s="48"/>
      <c r="B48" s="1270"/>
      <c r="C48" s="1271"/>
      <c r="D48" s="62"/>
      <c r="E48" s="1252" t="s">
        <v>15</v>
      </c>
      <c r="F48" s="1252"/>
      <c r="G48" s="1252"/>
      <c r="H48" s="1252"/>
      <c r="I48" s="1252"/>
      <c r="J48" s="1253"/>
      <c r="K48" s="63">
        <v>24</v>
      </c>
      <c r="L48" s="64">
        <v>24</v>
      </c>
      <c r="M48" s="64">
        <v>25</v>
      </c>
      <c r="N48" s="64">
        <v>25</v>
      </c>
      <c r="O48" s="65">
        <v>25</v>
      </c>
      <c r="P48" s="48"/>
      <c r="Q48" s="48"/>
      <c r="R48" s="48"/>
      <c r="S48" s="48"/>
      <c r="T48" s="48"/>
      <c r="U48" s="48"/>
    </row>
    <row r="49" spans="1:21" ht="30.75" customHeight="1" x14ac:dyDescent="0.15">
      <c r="A49" s="48"/>
      <c r="B49" s="1270"/>
      <c r="C49" s="1271"/>
      <c r="D49" s="62"/>
      <c r="E49" s="1252" t="s">
        <v>16</v>
      </c>
      <c r="F49" s="1252"/>
      <c r="G49" s="1252"/>
      <c r="H49" s="1252"/>
      <c r="I49" s="1252"/>
      <c r="J49" s="1253"/>
      <c r="K49" s="63">
        <v>2</v>
      </c>
      <c r="L49" s="64">
        <v>7</v>
      </c>
      <c r="M49" s="64">
        <v>5</v>
      </c>
      <c r="N49" s="64">
        <v>0</v>
      </c>
      <c r="O49" s="65">
        <v>0</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508</v>
      </c>
      <c r="L50" s="64" t="s">
        <v>508</v>
      </c>
      <c r="M50" s="64" t="s">
        <v>508</v>
      </c>
      <c r="N50" s="64" t="s">
        <v>508</v>
      </c>
      <c r="O50" s="65" t="s">
        <v>508</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508</v>
      </c>
      <c r="L51" s="64" t="s">
        <v>508</v>
      </c>
      <c r="M51" s="64">
        <v>0</v>
      </c>
      <c r="N51" s="64">
        <v>0</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172</v>
      </c>
      <c r="L52" s="64">
        <v>172</v>
      </c>
      <c r="M52" s="64">
        <v>165</v>
      </c>
      <c r="N52" s="64">
        <v>171</v>
      </c>
      <c r="O52" s="65">
        <v>187</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30</v>
      </c>
      <c r="L53" s="69">
        <v>34</v>
      </c>
      <c r="M53" s="69">
        <v>58</v>
      </c>
      <c r="N53" s="69">
        <v>58</v>
      </c>
      <c r="O53" s="70">
        <v>74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581</v>
      </c>
      <c r="L57" s="84" t="s">
        <v>581</v>
      </c>
      <c r="M57" s="84" t="s">
        <v>581</v>
      </c>
      <c r="N57" s="84" t="s">
        <v>581</v>
      </c>
      <c r="O57" s="85" t="s">
        <v>581</v>
      </c>
    </row>
    <row r="58" spans="1:21" ht="31.5" customHeight="1" thickBot="1" x14ac:dyDescent="0.2">
      <c r="B58" s="1260"/>
      <c r="C58" s="1261"/>
      <c r="D58" s="1265" t="s">
        <v>27</v>
      </c>
      <c r="E58" s="1266"/>
      <c r="F58" s="1266"/>
      <c r="G58" s="1266"/>
      <c r="H58" s="1266"/>
      <c r="I58" s="1266"/>
      <c r="J58" s="1267"/>
      <c r="K58" s="86" t="s">
        <v>581</v>
      </c>
      <c r="L58" s="87" t="s">
        <v>581</v>
      </c>
      <c r="M58" s="87" t="s">
        <v>581</v>
      </c>
      <c r="N58" s="87" t="s">
        <v>581</v>
      </c>
      <c r="O58" s="88" t="s">
        <v>581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WTHf2cZqIRSQxtWTdwz94KZNqIdyZwwNCmxPpEMbqU6vbyQl2lFGRTZnWw6XZbk3k1rmImsM2OH2WvSe85+sw==" saltValue="DKiX0fIqVfZLdyrbHP2T5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92"/>
  <sheetViews>
    <sheetView showGridLines="0" topLeftCell="E34"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88" t="s">
        <v>30</v>
      </c>
      <c r="C41" s="1289"/>
      <c r="D41" s="102"/>
      <c r="E41" s="1290" t="s">
        <v>31</v>
      </c>
      <c r="F41" s="1290"/>
      <c r="G41" s="1290"/>
      <c r="H41" s="1291"/>
      <c r="I41" s="103">
        <v>2246</v>
      </c>
      <c r="J41" s="104">
        <v>3179</v>
      </c>
      <c r="K41" s="104">
        <v>3203</v>
      </c>
      <c r="L41" s="104">
        <v>3296</v>
      </c>
      <c r="M41" s="105">
        <v>3217</v>
      </c>
    </row>
    <row r="42" spans="2:13" ht="27.75" customHeight="1" x14ac:dyDescent="0.15">
      <c r="B42" s="1278"/>
      <c r="C42" s="1279"/>
      <c r="D42" s="106"/>
      <c r="E42" s="1282" t="s">
        <v>32</v>
      </c>
      <c r="F42" s="1282"/>
      <c r="G42" s="1282"/>
      <c r="H42" s="1283"/>
      <c r="I42" s="107" t="s">
        <v>508</v>
      </c>
      <c r="J42" s="108" t="s">
        <v>508</v>
      </c>
      <c r="K42" s="108" t="s">
        <v>508</v>
      </c>
      <c r="L42" s="108" t="s">
        <v>508</v>
      </c>
      <c r="M42" s="109" t="s">
        <v>508</v>
      </c>
    </row>
    <row r="43" spans="2:13" ht="27.75" customHeight="1" x14ac:dyDescent="0.15">
      <c r="B43" s="1278"/>
      <c r="C43" s="1279"/>
      <c r="D43" s="106"/>
      <c r="E43" s="1282" t="s">
        <v>33</v>
      </c>
      <c r="F43" s="1282"/>
      <c r="G43" s="1282"/>
      <c r="H43" s="1283"/>
      <c r="I43" s="107">
        <v>285</v>
      </c>
      <c r="J43" s="108">
        <v>270</v>
      </c>
      <c r="K43" s="108">
        <v>271</v>
      </c>
      <c r="L43" s="108">
        <v>253</v>
      </c>
      <c r="M43" s="109">
        <v>234</v>
      </c>
    </row>
    <row r="44" spans="2:13" ht="27.75" customHeight="1" x14ac:dyDescent="0.15">
      <c r="B44" s="1278"/>
      <c r="C44" s="1279"/>
      <c r="D44" s="106"/>
      <c r="E44" s="1282" t="s">
        <v>34</v>
      </c>
      <c r="F44" s="1282"/>
      <c r="G44" s="1282"/>
      <c r="H44" s="1283"/>
      <c r="I44" s="107" t="s">
        <v>508</v>
      </c>
      <c r="J44" s="108" t="s">
        <v>508</v>
      </c>
      <c r="K44" s="108" t="s">
        <v>508</v>
      </c>
      <c r="L44" s="108" t="s">
        <v>508</v>
      </c>
      <c r="M44" s="109" t="s">
        <v>508</v>
      </c>
    </row>
    <row r="45" spans="2:13" ht="27.75" customHeight="1" x14ac:dyDescent="0.15">
      <c r="B45" s="1278"/>
      <c r="C45" s="1279"/>
      <c r="D45" s="106"/>
      <c r="E45" s="1282" t="s">
        <v>35</v>
      </c>
      <c r="F45" s="1282"/>
      <c r="G45" s="1282"/>
      <c r="H45" s="1283"/>
      <c r="I45" s="107">
        <v>175</v>
      </c>
      <c r="J45" s="108">
        <v>95</v>
      </c>
      <c r="K45" s="108">
        <v>30</v>
      </c>
      <c r="L45" s="108" t="s">
        <v>508</v>
      </c>
      <c r="M45" s="109" t="s">
        <v>508</v>
      </c>
    </row>
    <row r="46" spans="2:13" ht="27.75" customHeight="1" x14ac:dyDescent="0.15">
      <c r="B46" s="1278"/>
      <c r="C46" s="1279"/>
      <c r="D46" s="110"/>
      <c r="E46" s="1282" t="s">
        <v>36</v>
      </c>
      <c r="F46" s="1282"/>
      <c r="G46" s="1282"/>
      <c r="H46" s="1283"/>
      <c r="I46" s="107" t="s">
        <v>508</v>
      </c>
      <c r="J46" s="108" t="s">
        <v>508</v>
      </c>
      <c r="K46" s="108" t="s">
        <v>508</v>
      </c>
      <c r="L46" s="108" t="s">
        <v>508</v>
      </c>
      <c r="M46" s="109" t="s">
        <v>508</v>
      </c>
    </row>
    <row r="47" spans="2:13" ht="27.75" customHeight="1" x14ac:dyDescent="0.15">
      <c r="B47" s="1278"/>
      <c r="C47" s="1279"/>
      <c r="D47" s="111"/>
      <c r="E47" s="1292" t="s">
        <v>37</v>
      </c>
      <c r="F47" s="1293"/>
      <c r="G47" s="1293"/>
      <c r="H47" s="1294"/>
      <c r="I47" s="107" t="s">
        <v>508</v>
      </c>
      <c r="J47" s="108" t="s">
        <v>508</v>
      </c>
      <c r="K47" s="108" t="s">
        <v>508</v>
      </c>
      <c r="L47" s="108" t="s">
        <v>508</v>
      </c>
      <c r="M47" s="109" t="s">
        <v>508</v>
      </c>
    </row>
    <row r="48" spans="2:13" ht="27.75" customHeight="1" x14ac:dyDescent="0.15">
      <c r="B48" s="1278"/>
      <c r="C48" s="1279"/>
      <c r="D48" s="106"/>
      <c r="E48" s="1282" t="s">
        <v>38</v>
      </c>
      <c r="F48" s="1282"/>
      <c r="G48" s="1282"/>
      <c r="H48" s="1283"/>
      <c r="I48" s="107" t="s">
        <v>508</v>
      </c>
      <c r="J48" s="108" t="s">
        <v>508</v>
      </c>
      <c r="K48" s="108" t="s">
        <v>508</v>
      </c>
      <c r="L48" s="108" t="s">
        <v>508</v>
      </c>
      <c r="M48" s="109" t="s">
        <v>508</v>
      </c>
    </row>
    <row r="49" spans="2:13" ht="27.75" customHeight="1" x14ac:dyDescent="0.15">
      <c r="B49" s="1280"/>
      <c r="C49" s="1281"/>
      <c r="D49" s="106"/>
      <c r="E49" s="1282" t="s">
        <v>39</v>
      </c>
      <c r="F49" s="1282"/>
      <c r="G49" s="1282"/>
      <c r="H49" s="1283"/>
      <c r="I49" s="107" t="s">
        <v>508</v>
      </c>
      <c r="J49" s="108" t="s">
        <v>508</v>
      </c>
      <c r="K49" s="108" t="s">
        <v>508</v>
      </c>
      <c r="L49" s="108" t="s">
        <v>508</v>
      </c>
      <c r="M49" s="109" t="s">
        <v>508</v>
      </c>
    </row>
    <row r="50" spans="2:13" ht="27.75" customHeight="1" x14ac:dyDescent="0.15">
      <c r="B50" s="1276" t="s">
        <v>40</v>
      </c>
      <c r="C50" s="1277"/>
      <c r="D50" s="112"/>
      <c r="E50" s="1282" t="s">
        <v>41</v>
      </c>
      <c r="F50" s="1282"/>
      <c r="G50" s="1282"/>
      <c r="H50" s="1283"/>
      <c r="I50" s="107">
        <v>1292</v>
      </c>
      <c r="J50" s="108">
        <v>1176</v>
      </c>
      <c r="K50" s="108">
        <v>980</v>
      </c>
      <c r="L50" s="108">
        <v>764</v>
      </c>
      <c r="M50" s="109">
        <v>606</v>
      </c>
    </row>
    <row r="51" spans="2:13" ht="27.75" customHeight="1" x14ac:dyDescent="0.15">
      <c r="B51" s="1278"/>
      <c r="C51" s="1279"/>
      <c r="D51" s="106"/>
      <c r="E51" s="1282" t="s">
        <v>42</v>
      </c>
      <c r="F51" s="1282"/>
      <c r="G51" s="1282"/>
      <c r="H51" s="1283"/>
      <c r="I51" s="107">
        <v>277</v>
      </c>
      <c r="J51" s="108">
        <v>273</v>
      </c>
      <c r="K51" s="108">
        <v>253</v>
      </c>
      <c r="L51" s="108">
        <v>249</v>
      </c>
      <c r="M51" s="109">
        <v>168</v>
      </c>
    </row>
    <row r="52" spans="2:13" ht="27.75" customHeight="1" x14ac:dyDescent="0.15">
      <c r="B52" s="1280"/>
      <c r="C52" s="1281"/>
      <c r="D52" s="106"/>
      <c r="E52" s="1282" t="s">
        <v>43</v>
      </c>
      <c r="F52" s="1282"/>
      <c r="G52" s="1282"/>
      <c r="H52" s="1283"/>
      <c r="I52" s="107">
        <v>1573</v>
      </c>
      <c r="J52" s="108">
        <v>2204</v>
      </c>
      <c r="K52" s="108">
        <v>2204</v>
      </c>
      <c r="L52" s="108">
        <v>2244</v>
      </c>
      <c r="M52" s="109">
        <v>2222</v>
      </c>
    </row>
    <row r="53" spans="2:13" ht="27.75" customHeight="1" thickBot="1" x14ac:dyDescent="0.2">
      <c r="B53" s="1284" t="s">
        <v>44</v>
      </c>
      <c r="C53" s="1285"/>
      <c r="D53" s="113"/>
      <c r="E53" s="1286" t="s">
        <v>45</v>
      </c>
      <c r="F53" s="1286"/>
      <c r="G53" s="1286"/>
      <c r="H53" s="1287"/>
      <c r="I53" s="114">
        <v>-436</v>
      </c>
      <c r="J53" s="115">
        <v>-110</v>
      </c>
      <c r="K53" s="115">
        <v>67</v>
      </c>
      <c r="L53" s="115">
        <v>293</v>
      </c>
      <c r="M53" s="116">
        <v>455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59" spans="2:13" ht="13.5" hidden="1" customHeight="1" x14ac:dyDescent="0.15"/>
    <row r="60" spans="2:13" ht="13.5" hidden="1" customHeight="1" x14ac:dyDescent="0.15"/>
    <row r="61" spans="2:13" ht="13.5" hidden="1" customHeight="1" x14ac:dyDescent="0.15"/>
    <row r="62" spans="2:13" ht="13.5" hidden="1" customHeight="1" x14ac:dyDescent="0.15"/>
    <row r="63" spans="2:13" ht="13.5" hidden="1" customHeight="1" x14ac:dyDescent="0.15"/>
    <row r="64" spans="2:13"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row r="87" ht="13.5" hidden="1" customHeight="1" x14ac:dyDescent="0.15"/>
    <row r="88" ht="13.5" hidden="1" customHeight="1" x14ac:dyDescent="0.15"/>
    <row r="89" ht="13.5" hidden="1" customHeight="1" x14ac:dyDescent="0.15"/>
    <row r="90" ht="13.5" hidden="1" customHeight="1" x14ac:dyDescent="0.15"/>
    <row r="91" ht="13.5" hidden="1" customHeight="1" x14ac:dyDescent="0.15"/>
    <row r="92" ht="13.5" hidden="1" customHeight="1" x14ac:dyDescent="0.15"/>
  </sheetData>
  <sheetProtection algorithmName="SHA-512" hashValue="fE3Xps/YUdoPVZWZH06614iwKR9oGsHMnm6LqfBPSKS8VjQYThkmMQZhn/awE8KSLx66knkvQmMux4SAsgg6JQ==" saltValue="UJqjSM11K1IyjNze/hAEl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D1" zoomScale="70" zoomScaleNormal="70" zoomScaleSheetLayoutView="100" workbookViewId="0">
      <selection activeCell="F63" sqref="F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303" t="s">
        <v>48</v>
      </c>
      <c r="D55" s="1303"/>
      <c r="E55" s="1304"/>
      <c r="F55" s="128">
        <v>423</v>
      </c>
      <c r="G55" s="128">
        <v>286</v>
      </c>
      <c r="H55" s="129">
        <v>210</v>
      </c>
    </row>
    <row r="56" spans="2:8" ht="52.5" customHeight="1" x14ac:dyDescent="0.15">
      <c r="B56" s="130"/>
      <c r="C56" s="1305" t="s">
        <v>49</v>
      </c>
      <c r="D56" s="1305"/>
      <c r="E56" s="1306"/>
      <c r="F56" s="131">
        <v>20</v>
      </c>
      <c r="G56" s="131">
        <v>24</v>
      </c>
      <c r="H56" s="132">
        <v>18</v>
      </c>
    </row>
    <row r="57" spans="2:8" ht="53.25" customHeight="1" x14ac:dyDescent="0.15">
      <c r="B57" s="130"/>
      <c r="C57" s="1307" t="s">
        <v>50</v>
      </c>
      <c r="D57" s="1307"/>
      <c r="E57" s="1308"/>
      <c r="F57" s="133">
        <v>489</v>
      </c>
      <c r="G57" s="133">
        <v>402</v>
      </c>
      <c r="H57" s="134">
        <v>328</v>
      </c>
    </row>
    <row r="58" spans="2:8" ht="45.75" customHeight="1" x14ac:dyDescent="0.15">
      <c r="B58" s="135"/>
      <c r="C58" s="1295" t="s">
        <v>582</v>
      </c>
      <c r="D58" s="1296"/>
      <c r="E58" s="1297"/>
      <c r="F58" s="136">
        <v>287</v>
      </c>
      <c r="G58" s="136">
        <v>223</v>
      </c>
      <c r="H58" s="137">
        <v>163</v>
      </c>
    </row>
    <row r="59" spans="2:8" ht="45.75" customHeight="1" x14ac:dyDescent="0.15">
      <c r="B59" s="135"/>
      <c r="C59" s="1295" t="s">
        <v>583</v>
      </c>
      <c r="D59" s="1296"/>
      <c r="E59" s="1297"/>
      <c r="F59" s="136">
        <v>80</v>
      </c>
      <c r="G59" s="136">
        <v>64</v>
      </c>
      <c r="H59" s="137">
        <v>50</v>
      </c>
    </row>
    <row r="60" spans="2:8" ht="45.75" customHeight="1" x14ac:dyDescent="0.15">
      <c r="B60" s="135"/>
      <c r="C60" s="1295" t="s">
        <v>584</v>
      </c>
      <c r="D60" s="1296"/>
      <c r="E60" s="1297"/>
      <c r="F60" s="136">
        <v>33</v>
      </c>
      <c r="G60" s="136">
        <v>28</v>
      </c>
      <c r="H60" s="137">
        <v>26</v>
      </c>
    </row>
    <row r="61" spans="2:8" ht="45.75" customHeight="1" x14ac:dyDescent="0.15">
      <c r="B61" s="135"/>
      <c r="C61" s="1295" t="s">
        <v>585</v>
      </c>
      <c r="D61" s="1296"/>
      <c r="E61" s="1297"/>
      <c r="F61" s="136">
        <v>23</v>
      </c>
      <c r="G61" s="136">
        <v>23</v>
      </c>
      <c r="H61" s="137">
        <v>23</v>
      </c>
    </row>
    <row r="62" spans="2:8" ht="45.75" customHeight="1" thickBot="1" x14ac:dyDescent="0.2">
      <c r="B62" s="138"/>
      <c r="C62" s="1298" t="s">
        <v>586</v>
      </c>
      <c r="D62" s="1299"/>
      <c r="E62" s="1300"/>
      <c r="F62" s="139">
        <v>15</v>
      </c>
      <c r="G62" s="139">
        <v>20</v>
      </c>
      <c r="H62" s="140">
        <v>20</v>
      </c>
    </row>
    <row r="63" spans="2:8" ht="52.5" customHeight="1" thickBot="1" x14ac:dyDescent="0.2">
      <c r="B63" s="141"/>
      <c r="C63" s="1301" t="s">
        <v>51</v>
      </c>
      <c r="D63" s="1301"/>
      <c r="E63" s="1302"/>
      <c r="F63" s="142">
        <v>932</v>
      </c>
      <c r="G63" s="142">
        <v>712</v>
      </c>
      <c r="H63" s="143">
        <v>556</v>
      </c>
    </row>
    <row r="64" spans="2:8" ht="15" customHeight="1" x14ac:dyDescent="0.15"/>
  </sheetData>
  <sheetProtection algorithmName="SHA-512" hashValue="qNfj25ZbLWdXw9qraiEy9NPOxlecVT+p4x33KsjrogpQNLvf0sgfmPiiZLurKNjSXVU1dbdZUmu4YD/lES5zZg==" saltValue="yX+HGpS1jMg75s/yILYS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C27EF-D835-4CE2-BE15-7879BAFD642A}">
  <sheetPr>
    <pageSetUpPr fitToPage="1"/>
  </sheetPr>
  <dimension ref="A1:WZM160"/>
  <sheetViews>
    <sheetView showGridLines="0" topLeftCell="W22" zoomScaleNormal="100" zoomScaleSheetLayoutView="55" workbookViewId="0">
      <selection activeCell="AN65" sqref="AN65:DC69"/>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596</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596</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595</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592</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21" t="s">
        <v>597</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ht="13.5" x14ac:dyDescent="0.15">
      <c r="B44" s="387"/>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ht="13.5" x14ac:dyDescent="0.15">
      <c r="B45" s="387"/>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ht="13.5" x14ac:dyDescent="0.15">
      <c r="B46" s="387"/>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ht="13.5" x14ac:dyDescent="0.15">
      <c r="B47" s="387"/>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591</v>
      </c>
    </row>
    <row r="50" spans="1:109" ht="13.5" x14ac:dyDescent="0.15">
      <c r="B50" s="387"/>
      <c r="G50" s="1315"/>
      <c r="H50" s="1315"/>
      <c r="I50" s="1315"/>
      <c r="J50" s="1315"/>
      <c r="K50" s="396"/>
      <c r="L50" s="396"/>
      <c r="M50" s="395"/>
      <c r="N50" s="39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1" t="s">
        <v>550</v>
      </c>
      <c r="BQ50" s="1311"/>
      <c r="BR50" s="1311"/>
      <c r="BS50" s="1311"/>
      <c r="BT50" s="1311"/>
      <c r="BU50" s="1311"/>
      <c r="BV50" s="1311"/>
      <c r="BW50" s="1311"/>
      <c r="BX50" s="1311" t="s">
        <v>551</v>
      </c>
      <c r="BY50" s="1311"/>
      <c r="BZ50" s="1311"/>
      <c r="CA50" s="1311"/>
      <c r="CB50" s="1311"/>
      <c r="CC50" s="1311"/>
      <c r="CD50" s="1311"/>
      <c r="CE50" s="1311"/>
      <c r="CF50" s="1311" t="s">
        <v>552</v>
      </c>
      <c r="CG50" s="1311"/>
      <c r="CH50" s="1311"/>
      <c r="CI50" s="1311"/>
      <c r="CJ50" s="1311"/>
      <c r="CK50" s="1311"/>
      <c r="CL50" s="1311"/>
      <c r="CM50" s="1311"/>
      <c r="CN50" s="1311" t="s">
        <v>553</v>
      </c>
      <c r="CO50" s="1311"/>
      <c r="CP50" s="1311"/>
      <c r="CQ50" s="1311"/>
      <c r="CR50" s="1311"/>
      <c r="CS50" s="1311"/>
      <c r="CT50" s="1311"/>
      <c r="CU50" s="1311"/>
      <c r="CV50" s="1311" t="s">
        <v>554</v>
      </c>
      <c r="CW50" s="1311"/>
      <c r="CX50" s="1311"/>
      <c r="CY50" s="1311"/>
      <c r="CZ50" s="1311"/>
      <c r="DA50" s="1311"/>
      <c r="DB50" s="1311"/>
      <c r="DC50" s="1311"/>
    </row>
    <row r="51" spans="1:109" ht="13.5" customHeight="1" x14ac:dyDescent="0.15">
      <c r="B51" s="387"/>
      <c r="G51" s="1320"/>
      <c r="H51" s="1320"/>
      <c r="I51" s="1331"/>
      <c r="J51" s="1331"/>
      <c r="K51" s="1316"/>
      <c r="L51" s="1316"/>
      <c r="M51" s="1316"/>
      <c r="N51" s="1316"/>
      <c r="AM51" s="394"/>
      <c r="AN51" s="1312" t="s">
        <v>590</v>
      </c>
      <c r="AO51" s="1312"/>
      <c r="AP51" s="1312"/>
      <c r="AQ51" s="1312"/>
      <c r="AR51" s="1312"/>
      <c r="AS51" s="1312"/>
      <c r="AT51" s="1312"/>
      <c r="AU51" s="1312"/>
      <c r="AV51" s="1312"/>
      <c r="AW51" s="1312"/>
      <c r="AX51" s="1312"/>
      <c r="AY51" s="1312"/>
      <c r="AZ51" s="1312"/>
      <c r="BA51" s="1312"/>
      <c r="BB51" s="1312" t="s">
        <v>588</v>
      </c>
      <c r="BC51" s="1312"/>
      <c r="BD51" s="1312"/>
      <c r="BE51" s="1312"/>
      <c r="BF51" s="1312"/>
      <c r="BG51" s="1312"/>
      <c r="BH51" s="1312"/>
      <c r="BI51" s="1312"/>
      <c r="BJ51" s="1312"/>
      <c r="BK51" s="1312"/>
      <c r="BL51" s="1312"/>
      <c r="BM51" s="1312"/>
      <c r="BN51" s="1312"/>
      <c r="BO51" s="1312"/>
      <c r="BP51" s="1330"/>
      <c r="BQ51" s="1309"/>
      <c r="BR51" s="1309"/>
      <c r="BS51" s="1309"/>
      <c r="BT51" s="1309"/>
      <c r="BU51" s="1309"/>
      <c r="BV51" s="1309"/>
      <c r="BW51" s="1309"/>
      <c r="BX51" s="1330"/>
      <c r="BY51" s="1309"/>
      <c r="BZ51" s="1309"/>
      <c r="CA51" s="1309"/>
      <c r="CB51" s="1309"/>
      <c r="CC51" s="1309"/>
      <c r="CD51" s="1309"/>
      <c r="CE51" s="1309"/>
      <c r="CF51" s="1309">
        <v>5.6</v>
      </c>
      <c r="CG51" s="1309"/>
      <c r="CH51" s="1309"/>
      <c r="CI51" s="1309"/>
      <c r="CJ51" s="1309"/>
      <c r="CK51" s="1309"/>
      <c r="CL51" s="1309"/>
      <c r="CM51" s="1309"/>
      <c r="CN51" s="1309">
        <v>26.2</v>
      </c>
      <c r="CO51" s="1309"/>
      <c r="CP51" s="1309"/>
      <c r="CQ51" s="1309"/>
      <c r="CR51" s="1309"/>
      <c r="CS51" s="1309"/>
      <c r="CT51" s="1309"/>
      <c r="CU51" s="1309"/>
      <c r="CV51" s="1309">
        <v>40.6</v>
      </c>
      <c r="CW51" s="1309"/>
      <c r="CX51" s="1309"/>
      <c r="CY51" s="1309"/>
      <c r="CZ51" s="1309"/>
      <c r="DA51" s="1309"/>
      <c r="DB51" s="1309"/>
      <c r="DC51" s="1309"/>
    </row>
    <row r="52" spans="1:109" ht="13.5" x14ac:dyDescent="0.15">
      <c r="B52" s="387"/>
      <c r="G52" s="1320"/>
      <c r="H52" s="1320"/>
      <c r="I52" s="1331"/>
      <c r="J52" s="1331"/>
      <c r="K52" s="1316"/>
      <c r="L52" s="1316"/>
      <c r="M52" s="1316"/>
      <c r="N52" s="1316"/>
      <c r="AM52" s="39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5" x14ac:dyDescent="0.15">
      <c r="A53" s="402"/>
      <c r="B53" s="387"/>
      <c r="G53" s="1320"/>
      <c r="H53" s="1320"/>
      <c r="I53" s="1315"/>
      <c r="J53" s="1315"/>
      <c r="K53" s="1316"/>
      <c r="L53" s="1316"/>
      <c r="M53" s="1316"/>
      <c r="N53" s="1316"/>
      <c r="AM53" s="394"/>
      <c r="AN53" s="1312"/>
      <c r="AO53" s="1312"/>
      <c r="AP53" s="1312"/>
      <c r="AQ53" s="1312"/>
      <c r="AR53" s="1312"/>
      <c r="AS53" s="1312"/>
      <c r="AT53" s="1312"/>
      <c r="AU53" s="1312"/>
      <c r="AV53" s="1312"/>
      <c r="AW53" s="1312"/>
      <c r="AX53" s="1312"/>
      <c r="AY53" s="1312"/>
      <c r="AZ53" s="1312"/>
      <c r="BA53" s="1312"/>
      <c r="BB53" s="1312" t="s">
        <v>594</v>
      </c>
      <c r="BC53" s="1312"/>
      <c r="BD53" s="1312"/>
      <c r="BE53" s="1312"/>
      <c r="BF53" s="1312"/>
      <c r="BG53" s="1312"/>
      <c r="BH53" s="1312"/>
      <c r="BI53" s="1312"/>
      <c r="BJ53" s="1312"/>
      <c r="BK53" s="1312"/>
      <c r="BL53" s="1312"/>
      <c r="BM53" s="1312"/>
      <c r="BN53" s="1312"/>
      <c r="BO53" s="1312"/>
      <c r="BP53" s="1330"/>
      <c r="BQ53" s="1309"/>
      <c r="BR53" s="1309"/>
      <c r="BS53" s="1309"/>
      <c r="BT53" s="1309"/>
      <c r="BU53" s="1309"/>
      <c r="BV53" s="1309"/>
      <c r="BW53" s="1309"/>
      <c r="BX53" s="1330"/>
      <c r="BY53" s="1309"/>
      <c r="BZ53" s="1309"/>
      <c r="CA53" s="1309"/>
      <c r="CB53" s="1309"/>
      <c r="CC53" s="1309"/>
      <c r="CD53" s="1309"/>
      <c r="CE53" s="1309"/>
      <c r="CF53" s="1309">
        <v>64</v>
      </c>
      <c r="CG53" s="1309"/>
      <c r="CH53" s="1309"/>
      <c r="CI53" s="1309"/>
      <c r="CJ53" s="1309"/>
      <c r="CK53" s="1309"/>
      <c r="CL53" s="1309"/>
      <c r="CM53" s="1309"/>
      <c r="CN53" s="1309">
        <v>61.7</v>
      </c>
      <c r="CO53" s="1309"/>
      <c r="CP53" s="1309"/>
      <c r="CQ53" s="1309"/>
      <c r="CR53" s="1309"/>
      <c r="CS53" s="1309"/>
      <c r="CT53" s="1309"/>
      <c r="CU53" s="1309"/>
      <c r="CV53" s="1309">
        <v>62.9</v>
      </c>
      <c r="CW53" s="1309"/>
      <c r="CX53" s="1309"/>
      <c r="CY53" s="1309"/>
      <c r="CZ53" s="1309"/>
      <c r="DA53" s="1309"/>
      <c r="DB53" s="1309"/>
      <c r="DC53" s="1309"/>
    </row>
    <row r="54" spans="1:109" ht="13.5" x14ac:dyDescent="0.15">
      <c r="A54" s="402"/>
      <c r="B54" s="387"/>
      <c r="G54" s="1320"/>
      <c r="H54" s="1320"/>
      <c r="I54" s="1315"/>
      <c r="J54" s="1315"/>
      <c r="K54" s="1316"/>
      <c r="L54" s="1316"/>
      <c r="M54" s="1316"/>
      <c r="N54" s="1316"/>
      <c r="AM54" s="39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5" x14ac:dyDescent="0.15">
      <c r="A55" s="402"/>
      <c r="B55" s="387"/>
      <c r="G55" s="1315"/>
      <c r="H55" s="1315"/>
      <c r="I55" s="1315"/>
      <c r="J55" s="1315"/>
      <c r="K55" s="1316"/>
      <c r="L55" s="1316"/>
      <c r="M55" s="1316"/>
      <c r="N55" s="1316"/>
      <c r="AN55" s="1311" t="s">
        <v>589</v>
      </c>
      <c r="AO55" s="1311"/>
      <c r="AP55" s="1311"/>
      <c r="AQ55" s="1311"/>
      <c r="AR55" s="1311"/>
      <c r="AS55" s="1311"/>
      <c r="AT55" s="1311"/>
      <c r="AU55" s="1311"/>
      <c r="AV55" s="1311"/>
      <c r="AW55" s="1311"/>
      <c r="AX55" s="1311"/>
      <c r="AY55" s="1311"/>
      <c r="AZ55" s="1311"/>
      <c r="BA55" s="1311"/>
      <c r="BB55" s="1312" t="s">
        <v>588</v>
      </c>
      <c r="BC55" s="1312"/>
      <c r="BD55" s="1312"/>
      <c r="BE55" s="1312"/>
      <c r="BF55" s="1312"/>
      <c r="BG55" s="1312"/>
      <c r="BH55" s="1312"/>
      <c r="BI55" s="1312"/>
      <c r="BJ55" s="1312"/>
      <c r="BK55" s="1312"/>
      <c r="BL55" s="1312"/>
      <c r="BM55" s="1312"/>
      <c r="BN55" s="1312"/>
      <c r="BO55" s="1312"/>
      <c r="BP55" s="1330"/>
      <c r="BQ55" s="1309"/>
      <c r="BR55" s="1309"/>
      <c r="BS55" s="1309"/>
      <c r="BT55" s="1309"/>
      <c r="BU55" s="1309"/>
      <c r="BV55" s="1309"/>
      <c r="BW55" s="1309"/>
      <c r="BX55" s="1330"/>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ht="13.5" x14ac:dyDescent="0.15">
      <c r="A56" s="402"/>
      <c r="B56" s="387"/>
      <c r="G56" s="1315"/>
      <c r="H56" s="1315"/>
      <c r="I56" s="1315"/>
      <c r="J56" s="1315"/>
      <c r="K56" s="1316"/>
      <c r="L56" s="1316"/>
      <c r="M56" s="1316"/>
      <c r="N56" s="1316"/>
      <c r="AN56" s="1311"/>
      <c r="AO56" s="1311"/>
      <c r="AP56" s="1311"/>
      <c r="AQ56" s="1311"/>
      <c r="AR56" s="1311"/>
      <c r="AS56" s="1311"/>
      <c r="AT56" s="1311"/>
      <c r="AU56" s="1311"/>
      <c r="AV56" s="1311"/>
      <c r="AW56" s="1311"/>
      <c r="AX56" s="1311"/>
      <c r="AY56" s="1311"/>
      <c r="AZ56" s="1311"/>
      <c r="BA56" s="1311"/>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5" x14ac:dyDescent="0.15">
      <c r="B57" s="408"/>
      <c r="G57" s="1315"/>
      <c r="H57" s="1315"/>
      <c r="I57" s="1313"/>
      <c r="J57" s="1313"/>
      <c r="K57" s="1316"/>
      <c r="L57" s="1316"/>
      <c r="M57" s="1316"/>
      <c r="N57" s="1316"/>
      <c r="AM57" s="386"/>
      <c r="AN57" s="1311"/>
      <c r="AO57" s="1311"/>
      <c r="AP57" s="1311"/>
      <c r="AQ57" s="1311"/>
      <c r="AR57" s="1311"/>
      <c r="AS57" s="1311"/>
      <c r="AT57" s="1311"/>
      <c r="AU57" s="1311"/>
      <c r="AV57" s="1311"/>
      <c r="AW57" s="1311"/>
      <c r="AX57" s="1311"/>
      <c r="AY57" s="1311"/>
      <c r="AZ57" s="1311"/>
      <c r="BA57" s="1311"/>
      <c r="BB57" s="1312" t="s">
        <v>594</v>
      </c>
      <c r="BC57" s="1312"/>
      <c r="BD57" s="1312"/>
      <c r="BE57" s="1312"/>
      <c r="BF57" s="1312"/>
      <c r="BG57" s="1312"/>
      <c r="BH57" s="1312"/>
      <c r="BI57" s="1312"/>
      <c r="BJ57" s="1312"/>
      <c r="BK57" s="1312"/>
      <c r="BL57" s="1312"/>
      <c r="BM57" s="1312"/>
      <c r="BN57" s="1312"/>
      <c r="BO57" s="1312"/>
      <c r="BP57" s="1330"/>
      <c r="BQ57" s="1309"/>
      <c r="BR57" s="1309"/>
      <c r="BS57" s="1309"/>
      <c r="BT57" s="1309"/>
      <c r="BU57" s="1309"/>
      <c r="BV57" s="1309"/>
      <c r="BW57" s="1309"/>
      <c r="BX57" s="1330"/>
      <c r="BY57" s="1309"/>
      <c r="BZ57" s="1309"/>
      <c r="CA57" s="1309"/>
      <c r="CB57" s="1309"/>
      <c r="CC57" s="1309"/>
      <c r="CD57" s="1309"/>
      <c r="CE57" s="1309"/>
      <c r="CF57" s="1309">
        <v>58.2</v>
      </c>
      <c r="CG57" s="1309"/>
      <c r="CH57" s="1309"/>
      <c r="CI57" s="1309"/>
      <c r="CJ57" s="1309"/>
      <c r="CK57" s="1309"/>
      <c r="CL57" s="1309"/>
      <c r="CM57" s="1309"/>
      <c r="CN57" s="1309">
        <v>59.4</v>
      </c>
      <c r="CO57" s="1309"/>
      <c r="CP57" s="1309"/>
      <c r="CQ57" s="1309"/>
      <c r="CR57" s="1309"/>
      <c r="CS57" s="1309"/>
      <c r="CT57" s="1309"/>
      <c r="CU57" s="1309"/>
      <c r="CV57" s="1309">
        <v>60.3</v>
      </c>
      <c r="CW57" s="1309"/>
      <c r="CX57" s="1309"/>
      <c r="CY57" s="1309"/>
      <c r="CZ57" s="1309"/>
      <c r="DA57" s="1309"/>
      <c r="DB57" s="1309"/>
      <c r="DC57" s="1309"/>
      <c r="DD57" s="413"/>
      <c r="DE57" s="408"/>
    </row>
    <row r="58" spans="1:109" s="402" customFormat="1" ht="13.5" x14ac:dyDescent="0.15">
      <c r="A58" s="386"/>
      <c r="B58" s="408"/>
      <c r="G58" s="1315"/>
      <c r="H58" s="1315"/>
      <c r="I58" s="1313"/>
      <c r="J58" s="1313"/>
      <c r="K58" s="1316"/>
      <c r="L58" s="1316"/>
      <c r="M58" s="1316"/>
      <c r="N58" s="1316"/>
      <c r="AM58" s="386"/>
      <c r="AN58" s="1311"/>
      <c r="AO58" s="1311"/>
      <c r="AP58" s="1311"/>
      <c r="AQ58" s="1311"/>
      <c r="AR58" s="1311"/>
      <c r="AS58" s="1311"/>
      <c r="AT58" s="1311"/>
      <c r="AU58" s="1311"/>
      <c r="AV58" s="1311"/>
      <c r="AW58" s="1311"/>
      <c r="AX58" s="1311"/>
      <c r="AY58" s="1311"/>
      <c r="AZ58" s="1311"/>
      <c r="BA58" s="1311"/>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593</v>
      </c>
    </row>
    <row r="64" spans="1:109" ht="13.5" x14ac:dyDescent="0.15">
      <c r="B64" s="387"/>
      <c r="G64" s="403"/>
      <c r="I64" s="405"/>
      <c r="J64" s="405"/>
      <c r="K64" s="405"/>
      <c r="L64" s="405"/>
      <c r="M64" s="405"/>
      <c r="N64" s="404"/>
      <c r="AM64" s="403"/>
      <c r="AN64" s="403" t="s">
        <v>592</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21" t="s">
        <v>598</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ht="13.5" x14ac:dyDescent="0.15">
      <c r="B66" s="387"/>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ht="13.5" x14ac:dyDescent="0.15">
      <c r="B67" s="387"/>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ht="13.5" x14ac:dyDescent="0.15">
      <c r="B68" s="387"/>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ht="13.5" x14ac:dyDescent="0.15">
      <c r="B69" s="387"/>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591</v>
      </c>
    </row>
    <row r="72" spans="2:107" ht="13.5" x14ac:dyDescent="0.15">
      <c r="B72" s="387"/>
      <c r="G72" s="1315"/>
      <c r="H72" s="1315"/>
      <c r="I72" s="1315"/>
      <c r="J72" s="1315"/>
      <c r="K72" s="396"/>
      <c r="L72" s="396"/>
      <c r="M72" s="395"/>
      <c r="N72" s="39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1" t="s">
        <v>550</v>
      </c>
      <c r="BQ72" s="1311"/>
      <c r="BR72" s="1311"/>
      <c r="BS72" s="1311"/>
      <c r="BT72" s="1311"/>
      <c r="BU72" s="1311"/>
      <c r="BV72" s="1311"/>
      <c r="BW72" s="1311"/>
      <c r="BX72" s="1311" t="s">
        <v>551</v>
      </c>
      <c r="BY72" s="1311"/>
      <c r="BZ72" s="1311"/>
      <c r="CA72" s="1311"/>
      <c r="CB72" s="1311"/>
      <c r="CC72" s="1311"/>
      <c r="CD72" s="1311"/>
      <c r="CE72" s="1311"/>
      <c r="CF72" s="1311" t="s">
        <v>552</v>
      </c>
      <c r="CG72" s="1311"/>
      <c r="CH72" s="1311"/>
      <c r="CI72" s="1311"/>
      <c r="CJ72" s="1311"/>
      <c r="CK72" s="1311"/>
      <c r="CL72" s="1311"/>
      <c r="CM72" s="1311"/>
      <c r="CN72" s="1311" t="s">
        <v>553</v>
      </c>
      <c r="CO72" s="1311"/>
      <c r="CP72" s="1311"/>
      <c r="CQ72" s="1311"/>
      <c r="CR72" s="1311"/>
      <c r="CS72" s="1311"/>
      <c r="CT72" s="1311"/>
      <c r="CU72" s="1311"/>
      <c r="CV72" s="1311" t="s">
        <v>554</v>
      </c>
      <c r="CW72" s="1311"/>
      <c r="CX72" s="1311"/>
      <c r="CY72" s="1311"/>
      <c r="CZ72" s="1311"/>
      <c r="DA72" s="1311"/>
      <c r="DB72" s="1311"/>
      <c r="DC72" s="1311"/>
    </row>
    <row r="73" spans="2:107" ht="13.5" x14ac:dyDescent="0.15">
      <c r="B73" s="387"/>
      <c r="G73" s="1320"/>
      <c r="H73" s="1320"/>
      <c r="I73" s="1320"/>
      <c r="J73" s="1320"/>
      <c r="K73" s="1310"/>
      <c r="L73" s="1310"/>
      <c r="M73" s="1310"/>
      <c r="N73" s="1310"/>
      <c r="AM73" s="394"/>
      <c r="AN73" s="1312" t="s">
        <v>590</v>
      </c>
      <c r="AO73" s="1312"/>
      <c r="AP73" s="1312"/>
      <c r="AQ73" s="1312"/>
      <c r="AR73" s="1312"/>
      <c r="AS73" s="1312"/>
      <c r="AT73" s="1312"/>
      <c r="AU73" s="1312"/>
      <c r="AV73" s="1312"/>
      <c r="AW73" s="1312"/>
      <c r="AX73" s="1312"/>
      <c r="AY73" s="1312"/>
      <c r="AZ73" s="1312"/>
      <c r="BA73" s="1312"/>
      <c r="BB73" s="1312" t="s">
        <v>588</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v>5.6</v>
      </c>
      <c r="CG73" s="1309"/>
      <c r="CH73" s="1309"/>
      <c r="CI73" s="1309"/>
      <c r="CJ73" s="1309"/>
      <c r="CK73" s="1309"/>
      <c r="CL73" s="1309"/>
      <c r="CM73" s="1309"/>
      <c r="CN73" s="1309">
        <v>26.2</v>
      </c>
      <c r="CO73" s="1309"/>
      <c r="CP73" s="1309"/>
      <c r="CQ73" s="1309"/>
      <c r="CR73" s="1309"/>
      <c r="CS73" s="1309"/>
      <c r="CT73" s="1309"/>
      <c r="CU73" s="1309"/>
      <c r="CV73" s="1309">
        <v>40.6</v>
      </c>
      <c r="CW73" s="1309"/>
      <c r="CX73" s="1309"/>
      <c r="CY73" s="1309"/>
      <c r="CZ73" s="1309"/>
      <c r="DA73" s="1309"/>
      <c r="DB73" s="1309"/>
      <c r="DC73" s="1309"/>
    </row>
    <row r="74" spans="2:107" ht="13.5" x14ac:dyDescent="0.15">
      <c r="B74" s="387"/>
      <c r="G74" s="1320"/>
      <c r="H74" s="1320"/>
      <c r="I74" s="1320"/>
      <c r="J74" s="1320"/>
      <c r="K74" s="1310"/>
      <c r="L74" s="1310"/>
      <c r="M74" s="1310"/>
      <c r="N74" s="1310"/>
      <c r="AM74" s="39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5" x14ac:dyDescent="0.15">
      <c r="B75" s="387"/>
      <c r="G75" s="1320"/>
      <c r="H75" s="1320"/>
      <c r="I75" s="1315"/>
      <c r="J75" s="1315"/>
      <c r="K75" s="1316"/>
      <c r="L75" s="1316"/>
      <c r="M75" s="1316"/>
      <c r="N75" s="1316"/>
      <c r="AM75" s="394"/>
      <c r="AN75" s="1312"/>
      <c r="AO75" s="1312"/>
      <c r="AP75" s="1312"/>
      <c r="AQ75" s="1312"/>
      <c r="AR75" s="1312"/>
      <c r="AS75" s="1312"/>
      <c r="AT75" s="1312"/>
      <c r="AU75" s="1312"/>
      <c r="AV75" s="1312"/>
      <c r="AW75" s="1312"/>
      <c r="AX75" s="1312"/>
      <c r="AY75" s="1312"/>
      <c r="AZ75" s="1312"/>
      <c r="BA75" s="1312"/>
      <c r="BB75" s="1312" t="s">
        <v>587</v>
      </c>
      <c r="BC75" s="1312"/>
      <c r="BD75" s="1312"/>
      <c r="BE75" s="1312"/>
      <c r="BF75" s="1312"/>
      <c r="BG75" s="1312"/>
      <c r="BH75" s="1312"/>
      <c r="BI75" s="1312"/>
      <c r="BJ75" s="1312"/>
      <c r="BK75" s="1312"/>
      <c r="BL75" s="1312"/>
      <c r="BM75" s="1312"/>
      <c r="BN75" s="1312"/>
      <c r="BO75" s="1312"/>
      <c r="BP75" s="1309">
        <v>2.5</v>
      </c>
      <c r="BQ75" s="1309"/>
      <c r="BR75" s="1309"/>
      <c r="BS75" s="1309"/>
      <c r="BT75" s="1309"/>
      <c r="BU75" s="1309"/>
      <c r="BV75" s="1309"/>
      <c r="BW75" s="1309"/>
      <c r="BX75" s="1309">
        <v>2.5</v>
      </c>
      <c r="BY75" s="1309"/>
      <c r="BZ75" s="1309"/>
      <c r="CA75" s="1309"/>
      <c r="CB75" s="1309"/>
      <c r="CC75" s="1309"/>
      <c r="CD75" s="1309"/>
      <c r="CE75" s="1309"/>
      <c r="CF75" s="1309">
        <v>3.2</v>
      </c>
      <c r="CG75" s="1309"/>
      <c r="CH75" s="1309"/>
      <c r="CI75" s="1309"/>
      <c r="CJ75" s="1309"/>
      <c r="CK75" s="1309"/>
      <c r="CL75" s="1309"/>
      <c r="CM75" s="1309"/>
      <c r="CN75" s="1309">
        <v>4.2</v>
      </c>
      <c r="CO75" s="1309"/>
      <c r="CP75" s="1309"/>
      <c r="CQ75" s="1309"/>
      <c r="CR75" s="1309"/>
      <c r="CS75" s="1309"/>
      <c r="CT75" s="1309"/>
      <c r="CU75" s="1309"/>
      <c r="CV75" s="1309">
        <v>5.5</v>
      </c>
      <c r="CW75" s="1309"/>
      <c r="CX75" s="1309"/>
      <c r="CY75" s="1309"/>
      <c r="CZ75" s="1309"/>
      <c r="DA75" s="1309"/>
      <c r="DB75" s="1309"/>
      <c r="DC75" s="1309"/>
    </row>
    <row r="76" spans="2:107" ht="13.5" x14ac:dyDescent="0.15">
      <c r="B76" s="387"/>
      <c r="G76" s="1320"/>
      <c r="H76" s="1320"/>
      <c r="I76" s="1315"/>
      <c r="J76" s="1315"/>
      <c r="K76" s="1316"/>
      <c r="L76" s="1316"/>
      <c r="M76" s="1316"/>
      <c r="N76" s="1316"/>
      <c r="AM76" s="39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5" x14ac:dyDescent="0.15">
      <c r="B77" s="387"/>
      <c r="G77" s="1315"/>
      <c r="H77" s="1315"/>
      <c r="I77" s="1315"/>
      <c r="J77" s="1315"/>
      <c r="K77" s="1310"/>
      <c r="L77" s="1310"/>
      <c r="M77" s="1310"/>
      <c r="N77" s="1310"/>
      <c r="AN77" s="1311" t="s">
        <v>589</v>
      </c>
      <c r="AO77" s="1311"/>
      <c r="AP77" s="1311"/>
      <c r="AQ77" s="1311"/>
      <c r="AR77" s="1311"/>
      <c r="AS77" s="1311"/>
      <c r="AT77" s="1311"/>
      <c r="AU77" s="1311"/>
      <c r="AV77" s="1311"/>
      <c r="AW77" s="1311"/>
      <c r="AX77" s="1311"/>
      <c r="AY77" s="1311"/>
      <c r="AZ77" s="1311"/>
      <c r="BA77" s="1311"/>
      <c r="BB77" s="1312" t="s">
        <v>588</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ht="13.5" x14ac:dyDescent="0.15">
      <c r="B78" s="387"/>
      <c r="G78" s="1315"/>
      <c r="H78" s="1315"/>
      <c r="I78" s="1315"/>
      <c r="J78" s="1315"/>
      <c r="K78" s="1310"/>
      <c r="L78" s="1310"/>
      <c r="M78" s="1310"/>
      <c r="N78" s="1310"/>
      <c r="AN78" s="1311"/>
      <c r="AO78" s="1311"/>
      <c r="AP78" s="1311"/>
      <c r="AQ78" s="1311"/>
      <c r="AR78" s="1311"/>
      <c r="AS78" s="1311"/>
      <c r="AT78" s="1311"/>
      <c r="AU78" s="1311"/>
      <c r="AV78" s="1311"/>
      <c r="AW78" s="1311"/>
      <c r="AX78" s="1311"/>
      <c r="AY78" s="1311"/>
      <c r="AZ78" s="1311"/>
      <c r="BA78" s="1311"/>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5" x14ac:dyDescent="0.15">
      <c r="B79" s="387"/>
      <c r="G79" s="1315"/>
      <c r="H79" s="1315"/>
      <c r="I79" s="1313"/>
      <c r="J79" s="1313"/>
      <c r="K79" s="1314"/>
      <c r="L79" s="1314"/>
      <c r="M79" s="1314"/>
      <c r="N79" s="1314"/>
      <c r="AN79" s="1311"/>
      <c r="AO79" s="1311"/>
      <c r="AP79" s="1311"/>
      <c r="AQ79" s="1311"/>
      <c r="AR79" s="1311"/>
      <c r="AS79" s="1311"/>
      <c r="AT79" s="1311"/>
      <c r="AU79" s="1311"/>
      <c r="AV79" s="1311"/>
      <c r="AW79" s="1311"/>
      <c r="AX79" s="1311"/>
      <c r="AY79" s="1311"/>
      <c r="AZ79" s="1311"/>
      <c r="BA79" s="1311"/>
      <c r="BB79" s="1312" t="s">
        <v>587</v>
      </c>
      <c r="BC79" s="1312"/>
      <c r="BD79" s="1312"/>
      <c r="BE79" s="1312"/>
      <c r="BF79" s="1312"/>
      <c r="BG79" s="1312"/>
      <c r="BH79" s="1312"/>
      <c r="BI79" s="1312"/>
      <c r="BJ79" s="1312"/>
      <c r="BK79" s="1312"/>
      <c r="BL79" s="1312"/>
      <c r="BM79" s="1312"/>
      <c r="BN79" s="1312"/>
      <c r="BO79" s="1312"/>
      <c r="BP79" s="1309">
        <v>6.4</v>
      </c>
      <c r="BQ79" s="1309"/>
      <c r="BR79" s="1309"/>
      <c r="BS79" s="1309"/>
      <c r="BT79" s="1309"/>
      <c r="BU79" s="1309"/>
      <c r="BV79" s="1309"/>
      <c r="BW79" s="1309"/>
      <c r="BX79" s="1309">
        <v>6.9</v>
      </c>
      <c r="BY79" s="1309"/>
      <c r="BZ79" s="1309"/>
      <c r="CA79" s="1309"/>
      <c r="CB79" s="1309"/>
      <c r="CC79" s="1309"/>
      <c r="CD79" s="1309"/>
      <c r="CE79" s="1309"/>
      <c r="CF79" s="1309">
        <v>7.1</v>
      </c>
      <c r="CG79" s="1309"/>
      <c r="CH79" s="1309"/>
      <c r="CI79" s="1309"/>
      <c r="CJ79" s="1309"/>
      <c r="CK79" s="1309"/>
      <c r="CL79" s="1309"/>
      <c r="CM79" s="1309"/>
      <c r="CN79" s="1309">
        <v>7.4</v>
      </c>
      <c r="CO79" s="1309"/>
      <c r="CP79" s="1309"/>
      <c r="CQ79" s="1309"/>
      <c r="CR79" s="1309"/>
      <c r="CS79" s="1309"/>
      <c r="CT79" s="1309"/>
      <c r="CU79" s="1309"/>
      <c r="CV79" s="1309">
        <v>7.4</v>
      </c>
      <c r="CW79" s="1309"/>
      <c r="CX79" s="1309"/>
      <c r="CY79" s="1309"/>
      <c r="CZ79" s="1309"/>
      <c r="DA79" s="1309"/>
      <c r="DB79" s="1309"/>
      <c r="DC79" s="1309"/>
    </row>
    <row r="80" spans="2:107" ht="13.5" x14ac:dyDescent="0.15">
      <c r="B80" s="387"/>
      <c r="G80" s="1315"/>
      <c r="H80" s="1315"/>
      <c r="I80" s="1313"/>
      <c r="J80" s="1313"/>
      <c r="K80" s="1314"/>
      <c r="L80" s="1314"/>
      <c r="M80" s="1314"/>
      <c r="N80" s="1314"/>
      <c r="AN80" s="1311"/>
      <c r="AO80" s="1311"/>
      <c r="AP80" s="1311"/>
      <c r="AQ80" s="1311"/>
      <c r="AR80" s="1311"/>
      <c r="AS80" s="1311"/>
      <c r="AT80" s="1311"/>
      <c r="AU80" s="1311"/>
      <c r="AV80" s="1311"/>
      <c r="AW80" s="1311"/>
      <c r="AX80" s="1311"/>
      <c r="AY80" s="1311"/>
      <c r="AZ80" s="1311"/>
      <c r="BA80" s="1311"/>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3bEg7yEfOIA0OiT5O7Cd/b8ovQhZaZEdkAE6+rsz6aGpCuFpizb6ThRG7khL/sjUmXS4vF6xdI45kw+ZqybXqA==" saltValue="KtS3vOQjjQ/za95ztM0dr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60E11-350B-4828-983C-CA0D957EB7E3}">
  <sheetPr>
    <pageSetUpPr fitToPage="1"/>
  </sheetPr>
  <dimension ref="A1:DR125"/>
  <sheetViews>
    <sheetView showGridLines="0" topLeftCell="A94" zoomScaleNormal="100" zoomScaleSheetLayoutView="70" workbookViewId="0">
      <selection activeCell="AE51" sqref="AE5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496</v>
      </c>
    </row>
  </sheetData>
  <sheetProtection algorithmName="SHA-512" hashValue="0e3rdvzk6CdJ5bG3+9eVmHAt0ojFgLMn8pahS7UB7G83ivvZIXpRt3NDQ1MQw5pBZ/wb4LJ+6k6oU9E9bGQ+jg==" saltValue="tRrV/+cnbS3tRHwwg4WOg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BE4B7-6920-429D-9206-0549FB7CE2FA}">
  <sheetPr>
    <pageSetUpPr fitToPage="1"/>
  </sheetPr>
  <dimension ref="A1:DR125"/>
  <sheetViews>
    <sheetView showGridLines="0" topLeftCell="A94"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496</v>
      </c>
    </row>
  </sheetData>
  <sheetProtection algorithmName="SHA-512" hashValue="w+elGujNlsj6uSYDx0gUKeX5cbH6N8NV0jIQL35TfiK3KqyyD4pV9e7DJUeCMAiDONME4iyu+VtwA055h44kQw==" saltValue="cm7f8yJTp21WJ5JkD801i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547</v>
      </c>
      <c r="G2" s="157"/>
      <c r="H2" s="158"/>
    </row>
    <row r="3" spans="1:8" x14ac:dyDescent="0.15">
      <c r="A3" s="154" t="s">
        <v>540</v>
      </c>
      <c r="B3" s="159"/>
      <c r="C3" s="160"/>
      <c r="D3" s="161">
        <v>712048</v>
      </c>
      <c r="E3" s="162"/>
      <c r="F3" s="163">
        <v>287914</v>
      </c>
      <c r="G3" s="164"/>
      <c r="H3" s="165"/>
    </row>
    <row r="4" spans="1:8" x14ac:dyDescent="0.15">
      <c r="A4" s="166"/>
      <c r="B4" s="167"/>
      <c r="C4" s="168"/>
      <c r="D4" s="169">
        <v>539240</v>
      </c>
      <c r="E4" s="170"/>
      <c r="F4" s="171">
        <v>146531</v>
      </c>
      <c r="G4" s="172"/>
      <c r="H4" s="173"/>
    </row>
    <row r="5" spans="1:8" x14ac:dyDescent="0.15">
      <c r="A5" s="154" t="s">
        <v>542</v>
      </c>
      <c r="B5" s="159"/>
      <c r="C5" s="160"/>
      <c r="D5" s="161">
        <v>963894</v>
      </c>
      <c r="E5" s="162"/>
      <c r="F5" s="163">
        <v>310300</v>
      </c>
      <c r="G5" s="164"/>
      <c r="H5" s="165"/>
    </row>
    <row r="6" spans="1:8" x14ac:dyDescent="0.15">
      <c r="A6" s="166"/>
      <c r="B6" s="167"/>
      <c r="C6" s="168"/>
      <c r="D6" s="169">
        <v>756732</v>
      </c>
      <c r="E6" s="170"/>
      <c r="F6" s="171">
        <v>157576</v>
      </c>
      <c r="G6" s="172"/>
      <c r="H6" s="173"/>
    </row>
    <row r="7" spans="1:8" x14ac:dyDescent="0.15">
      <c r="A7" s="154" t="s">
        <v>543</v>
      </c>
      <c r="B7" s="159"/>
      <c r="C7" s="160"/>
      <c r="D7" s="161">
        <v>1228193</v>
      </c>
      <c r="E7" s="162"/>
      <c r="F7" s="163">
        <v>317319</v>
      </c>
      <c r="G7" s="164"/>
      <c r="H7" s="165"/>
    </row>
    <row r="8" spans="1:8" x14ac:dyDescent="0.15">
      <c r="A8" s="166"/>
      <c r="B8" s="167"/>
      <c r="C8" s="168"/>
      <c r="D8" s="169">
        <v>1015187</v>
      </c>
      <c r="E8" s="170"/>
      <c r="F8" s="171">
        <v>164214</v>
      </c>
      <c r="G8" s="172"/>
      <c r="H8" s="173"/>
    </row>
    <row r="9" spans="1:8" x14ac:dyDescent="0.15">
      <c r="A9" s="154" t="s">
        <v>544</v>
      </c>
      <c r="B9" s="159"/>
      <c r="C9" s="160"/>
      <c r="D9" s="161">
        <v>886168</v>
      </c>
      <c r="E9" s="162"/>
      <c r="F9" s="163">
        <v>289738</v>
      </c>
      <c r="G9" s="164"/>
      <c r="H9" s="165"/>
    </row>
    <row r="10" spans="1:8" x14ac:dyDescent="0.15">
      <c r="A10" s="166"/>
      <c r="B10" s="167"/>
      <c r="C10" s="168"/>
      <c r="D10" s="169">
        <v>409630</v>
      </c>
      <c r="E10" s="170"/>
      <c r="F10" s="171">
        <v>156238</v>
      </c>
      <c r="G10" s="172"/>
      <c r="H10" s="173"/>
    </row>
    <row r="11" spans="1:8" x14ac:dyDescent="0.15">
      <c r="A11" s="154" t="s">
        <v>545</v>
      </c>
      <c r="B11" s="159"/>
      <c r="C11" s="160"/>
      <c r="D11" s="161">
        <v>341232</v>
      </c>
      <c r="E11" s="162"/>
      <c r="F11" s="163">
        <v>316937</v>
      </c>
      <c r="G11" s="164"/>
      <c r="H11" s="165"/>
    </row>
    <row r="12" spans="1:8" x14ac:dyDescent="0.15">
      <c r="A12" s="166"/>
      <c r="B12" s="167"/>
      <c r="C12" s="174"/>
      <c r="D12" s="169">
        <v>186896</v>
      </c>
      <c r="E12" s="170"/>
      <c r="F12" s="171">
        <v>199150</v>
      </c>
      <c r="G12" s="172"/>
      <c r="H12" s="173"/>
    </row>
    <row r="13" spans="1:8" x14ac:dyDescent="0.15">
      <c r="A13" s="154"/>
      <c r="B13" s="159"/>
      <c r="C13" s="175"/>
      <c r="D13" s="176">
        <v>826307</v>
      </c>
      <c r="E13" s="177"/>
      <c r="F13" s="178">
        <v>304442</v>
      </c>
      <c r="G13" s="179"/>
      <c r="H13" s="165"/>
    </row>
    <row r="14" spans="1:8" x14ac:dyDescent="0.15">
      <c r="A14" s="166"/>
      <c r="B14" s="167"/>
      <c r="C14" s="168"/>
      <c r="D14" s="169">
        <v>581537</v>
      </c>
      <c r="E14" s="170"/>
      <c r="F14" s="171">
        <v>164742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8.66</v>
      </c>
      <c r="C19" s="180">
        <f>ROUND(VALUE(SUBSTITUTE(実質収支比率等に係る経年分析!G$48,"▲","-")),2)</f>
        <v>4.54</v>
      </c>
      <c r="D19" s="180">
        <f>ROUND(VALUE(SUBSTITUTE(実質収支比率等に係る経年分析!H$48,"▲","-")),2)</f>
        <v>6.07</v>
      </c>
      <c r="E19" s="180">
        <f>ROUND(VALUE(SUBSTITUTE(実質収支比率等に係る経年分析!I$48,"▲","-")),2)</f>
        <v>6.64</v>
      </c>
      <c r="F19" s="180">
        <f>ROUND(VALUE(SUBSTITUTE(実質収支比率等に係る経年分析!J$48,"▲","-")),2)</f>
        <v>6.79</v>
      </c>
    </row>
    <row r="20" spans="1:11" x14ac:dyDescent="0.15">
      <c r="A20" s="180" t="s">
        <v>55</v>
      </c>
      <c r="B20" s="180">
        <f>ROUND(VALUE(SUBSTITUTE(実質収支比率等に係る経年分析!F$47,"▲","-")),2)</f>
        <v>35.520000000000003</v>
      </c>
      <c r="C20" s="180">
        <f>ROUND(VALUE(SUBSTITUTE(実質収支比率等に係る経年分析!G$47,"▲","-")),2)</f>
        <v>39.270000000000003</v>
      </c>
      <c r="D20" s="180">
        <f>ROUND(VALUE(SUBSTITUTE(実質収支比率等に係る経年分析!H$47,"▲","-")),2)</f>
        <v>31.5</v>
      </c>
      <c r="E20" s="180">
        <f>ROUND(VALUE(SUBSTITUTE(実質収支比率等に係る経年分析!I$47,"▲","-")),2)</f>
        <v>22.47</v>
      </c>
      <c r="F20" s="180">
        <f>ROUND(VALUE(SUBSTITUTE(実質収支比率等に係る経年分析!J$47,"▲","-")),2)</f>
        <v>16.260000000000002</v>
      </c>
    </row>
    <row r="21" spans="1:11" x14ac:dyDescent="0.15">
      <c r="A21" s="180" t="s">
        <v>56</v>
      </c>
      <c r="B21" s="180">
        <f>IF(ISNUMBER(VALUE(SUBSTITUTE(実質収支比率等に係る経年分析!F$49,"▲","-"))),ROUND(VALUE(SUBSTITUTE(実質収支比率等に係る経年分析!F$49,"▲","-")),2),NA())</f>
        <v>-1.27</v>
      </c>
      <c r="C21" s="180">
        <f>IF(ISNUMBER(VALUE(SUBSTITUTE(実質収支比率等に係る経年分析!G$49,"▲","-"))),ROUND(VALUE(SUBSTITUTE(実質収支比率等に係る経年分析!G$49,"▲","-")),2),NA())</f>
        <v>-9.7200000000000006</v>
      </c>
      <c r="D21" s="180">
        <f>IF(ISNUMBER(VALUE(SUBSTITUTE(実質収支比率等に係る経年分析!H$49,"▲","-"))),ROUND(VALUE(SUBSTITUTE(実質収支比率等に係る経年分析!H$49,"▲","-")),2),NA())</f>
        <v>-9.7899999999999991</v>
      </c>
      <c r="E21" s="180">
        <f>IF(ISNUMBER(VALUE(SUBSTITUTE(実質収支比率等に係る経年分析!I$49,"▲","-"))),ROUND(VALUE(SUBSTITUTE(実質収支比率等に係る経年分析!I$49,"▲","-")),2),NA())</f>
        <v>-13.06</v>
      </c>
      <c r="F21" s="180">
        <f>IF(ISNUMBER(VALUE(SUBSTITUTE(実質収支比率等に係る経年分析!J$49,"▲","-"))),ROUND(VALUE(SUBSTITUTE(実質収支比率等に係る経年分析!J$49,"▲","-")),2),NA())</f>
        <v>-9.31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介護保険特別会計（サービス事業勘定）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x14ac:dyDescent="0.15">
      <c r="A33" s="181" t="str">
        <f>IF(連結実質赤字比率に係る赤字・黒字の構成分析!C$37="",NA(),連結実質赤字比率に係る赤字・黒字の構成分析!C$37)</f>
        <v>農業集落排水事業特別会計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v>
      </c>
    </row>
    <row r="34" spans="1:16" x14ac:dyDescent="0.15">
      <c r="A34" s="181" t="str">
        <f>IF(連結実質赤字比率に係る赤字・黒字の構成分析!C$36="",NA(),連結実質赤字比率に係る赤字・黒字の構成分析!C$36)</f>
        <v>介護保険特別会計（保険事業勘定）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0.56999999999999995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0.51</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0.24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0.84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0.62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8.66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4.54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6.06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6.63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6.78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172</v>
      </c>
      <c r="E42" s="182"/>
      <c r="F42" s="182"/>
      <c r="G42" s="182">
        <f>'実質公債費比率（分子）の構造'!L$52</f>
        <v>172</v>
      </c>
      <c r="H42" s="182"/>
      <c r="I42" s="182"/>
      <c r="J42" s="182">
        <f>'実質公債費比率（分子）の構造'!M$52</f>
        <v>165</v>
      </c>
      <c r="K42" s="182"/>
      <c r="L42" s="182"/>
      <c r="M42" s="182">
        <f>'実質公債費比率（分子）の構造'!N$52</f>
        <v>171</v>
      </c>
      <c r="N42" s="182"/>
      <c r="O42" s="182"/>
      <c r="P42" s="182">
        <f>'実質公債費比率（分子）の構造'!O$52</f>
        <v>187</v>
      </c>
    </row>
    <row r="43" spans="1:16" x14ac:dyDescent="0.15">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v>
      </c>
      <c r="C45" s="182"/>
      <c r="D45" s="182"/>
      <c r="E45" s="182">
        <f>'実質公債費比率（分子）の構造'!L$49</f>
        <v>7</v>
      </c>
      <c r="F45" s="182"/>
      <c r="G45" s="182"/>
      <c r="H45" s="182">
        <f>'実質公債費比率（分子）の構造'!M$49</f>
        <v>5</v>
      </c>
      <c r="I45" s="182"/>
      <c r="J45" s="182"/>
      <c r="K45" s="182">
        <f>'実質公債費比率（分子）の構造'!N$49</f>
        <v>0</v>
      </c>
      <c r="L45" s="182"/>
      <c r="M45" s="182"/>
      <c r="N45" s="182">
        <f>'実質公債費比率（分子）の構造'!O$49</f>
        <v>0</v>
      </c>
      <c r="O45" s="182"/>
      <c r="P45" s="182"/>
    </row>
    <row r="46" spans="1:16" x14ac:dyDescent="0.15">
      <c r="A46" s="182" t="s">
        <v>67</v>
      </c>
      <c r="B46" s="182">
        <f>'実質公債費比率（分子）の構造'!K$48</f>
        <v>24</v>
      </c>
      <c r="C46" s="182"/>
      <c r="D46" s="182"/>
      <c r="E46" s="182">
        <f>'実質公債費比率（分子）の構造'!L$48</f>
        <v>24</v>
      </c>
      <c r="F46" s="182"/>
      <c r="G46" s="182"/>
      <c r="H46" s="182">
        <f>'実質公債費比率（分子）の構造'!M$48</f>
        <v>25</v>
      </c>
      <c r="I46" s="182"/>
      <c r="J46" s="182"/>
      <c r="K46" s="182">
        <f>'実質公債費比率（分子）の構造'!N$48</f>
        <v>25</v>
      </c>
      <c r="L46" s="182"/>
      <c r="M46" s="182"/>
      <c r="N46" s="182">
        <f>'実質公債費比率（分子）の構造'!O$48</f>
        <v>25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176</v>
      </c>
      <c r="C49" s="182"/>
      <c r="D49" s="182"/>
      <c r="E49" s="182">
        <f>'実質公債費比率（分子）の構造'!L$45</f>
        <v>175</v>
      </c>
      <c r="F49" s="182"/>
      <c r="G49" s="182"/>
      <c r="H49" s="182">
        <f>'実質公債費比率（分子）の構造'!M$45</f>
        <v>193</v>
      </c>
      <c r="I49" s="182"/>
      <c r="J49" s="182"/>
      <c r="K49" s="182">
        <f>'実質公債費比率（分子）の構造'!N$45</f>
        <v>204</v>
      </c>
      <c r="L49" s="182"/>
      <c r="M49" s="182"/>
      <c r="N49" s="182">
        <f>'実質公債費比率（分子）の構造'!O$45</f>
        <v>236</v>
      </c>
      <c r="O49" s="182"/>
      <c r="P49" s="182"/>
    </row>
    <row r="50" spans="1:16" x14ac:dyDescent="0.15">
      <c r="A50" s="182" t="s">
        <v>71</v>
      </c>
      <c r="B50" s="182" t="e">
        <f>NA()</f>
        <v>#N/A</v>
      </c>
      <c r="C50" s="182">
        <f>IF(ISNUMBER('実質公債費比率（分子）の構造'!K$53),'実質公債費比率（分子）の構造'!K$53,NA())</f>
        <v>30</v>
      </c>
      <c r="D50" s="182" t="e">
        <f>NA()</f>
        <v>#N/A</v>
      </c>
      <c r="E50" s="182" t="e">
        <f>NA()</f>
        <v>#N/A</v>
      </c>
      <c r="F50" s="182">
        <f>IF(ISNUMBER('実質公債費比率（分子）の構造'!L$53),'実質公債費比率（分子）の構造'!L$53,NA())</f>
        <v>34</v>
      </c>
      <c r="G50" s="182" t="e">
        <f>NA()</f>
        <v>#N/A</v>
      </c>
      <c r="H50" s="182" t="e">
        <f>NA()</f>
        <v>#N/A</v>
      </c>
      <c r="I50" s="182">
        <f>IF(ISNUMBER('実質公債費比率（分子）の構造'!M$53),'実質公債費比率（分子）の構造'!M$53,NA())</f>
        <v>58</v>
      </c>
      <c r="J50" s="182" t="e">
        <f>NA()</f>
        <v>#N/A</v>
      </c>
      <c r="K50" s="182" t="e">
        <f>NA()</f>
        <v>#N/A</v>
      </c>
      <c r="L50" s="182">
        <f>IF(ISNUMBER('実質公債費比率（分子）の構造'!N$53),'実質公債費比率（分子）の構造'!N$53,NA())</f>
        <v>58</v>
      </c>
      <c r="M50" s="182" t="e">
        <f>NA()</f>
        <v>#N/A</v>
      </c>
      <c r="N50" s="182" t="e">
        <f>NA()</f>
        <v>#N/A</v>
      </c>
      <c r="O50" s="182">
        <f>IF(ISNUMBER('実質公債費比率（分子）の構造'!O$53),'実質公債費比率（分子）の構造'!O$53,NA())</f>
        <v>74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1573</v>
      </c>
      <c r="E56" s="181"/>
      <c r="F56" s="181"/>
      <c r="G56" s="181">
        <f>'将来負担比率（分子）の構造'!J$52</f>
        <v>2204</v>
      </c>
      <c r="H56" s="181"/>
      <c r="I56" s="181"/>
      <c r="J56" s="181">
        <f>'将来負担比率（分子）の構造'!K$52</f>
        <v>2204</v>
      </c>
      <c r="K56" s="181"/>
      <c r="L56" s="181"/>
      <c r="M56" s="181">
        <f>'将来負担比率（分子）の構造'!L$52</f>
        <v>2244</v>
      </c>
      <c r="N56" s="181"/>
      <c r="O56" s="181"/>
      <c r="P56" s="181">
        <f>'将来負担比率（分子）の構造'!M$52</f>
        <v>2222</v>
      </c>
    </row>
    <row r="57" spans="1:16" x14ac:dyDescent="0.15">
      <c r="A57" s="181" t="s">
        <v>42</v>
      </c>
      <c r="B57" s="181"/>
      <c r="C57" s="181"/>
      <c r="D57" s="181">
        <f>'将来負担比率（分子）の構造'!I$51</f>
        <v>277</v>
      </c>
      <c r="E57" s="181"/>
      <c r="F57" s="181"/>
      <c r="G57" s="181">
        <f>'将来負担比率（分子）の構造'!J$51</f>
        <v>273</v>
      </c>
      <c r="H57" s="181"/>
      <c r="I57" s="181"/>
      <c r="J57" s="181">
        <f>'将来負担比率（分子）の構造'!K$51</f>
        <v>253</v>
      </c>
      <c r="K57" s="181"/>
      <c r="L57" s="181"/>
      <c r="M57" s="181">
        <f>'将来負担比率（分子）の構造'!L$51</f>
        <v>249</v>
      </c>
      <c r="N57" s="181"/>
      <c r="O57" s="181"/>
      <c r="P57" s="181">
        <f>'将来負担比率（分子）の構造'!M$51</f>
        <v>168</v>
      </c>
    </row>
    <row r="58" spans="1:16" x14ac:dyDescent="0.15">
      <c r="A58" s="181" t="s">
        <v>41</v>
      </c>
      <c r="B58" s="181"/>
      <c r="C58" s="181"/>
      <c r="D58" s="181">
        <f>'将来負担比率（分子）の構造'!I$50</f>
        <v>1292</v>
      </c>
      <c r="E58" s="181"/>
      <c r="F58" s="181"/>
      <c r="G58" s="181">
        <f>'将来負担比率（分子）の構造'!J$50</f>
        <v>1176</v>
      </c>
      <c r="H58" s="181"/>
      <c r="I58" s="181"/>
      <c r="J58" s="181">
        <f>'将来負担比率（分子）の構造'!K$50</f>
        <v>980</v>
      </c>
      <c r="K58" s="181"/>
      <c r="L58" s="181"/>
      <c r="M58" s="181">
        <f>'将来負担比率（分子）の構造'!L$50</f>
        <v>764</v>
      </c>
      <c r="N58" s="181"/>
      <c r="O58" s="181"/>
      <c r="P58" s="181">
        <f>'将来負担比率（分子）の構造'!M$50</f>
        <v>606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175</v>
      </c>
      <c r="C62" s="181"/>
      <c r="D62" s="181"/>
      <c r="E62" s="181">
        <f>'将来負担比率（分子）の構造'!J$45</f>
        <v>95</v>
      </c>
      <c r="F62" s="181"/>
      <c r="G62" s="181"/>
      <c r="H62" s="181">
        <f>'将来負担比率（分子）の構造'!K$45</f>
        <v>30</v>
      </c>
      <c r="I62" s="181"/>
      <c r="J62" s="181"/>
      <c r="K62" s="181" t="str">
        <f>'将来負担比率（分子）の構造'!L$45</f>
        <v>-</v>
      </c>
      <c r="L62" s="181"/>
      <c r="M62" s="181"/>
      <c r="N62" s="181" t="str">
        <f>'将来負担比率（分子）の構造'!M$45</f>
        <v>-</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285</v>
      </c>
      <c r="C64" s="181"/>
      <c r="D64" s="181"/>
      <c r="E64" s="181">
        <f>'将来負担比率（分子）の構造'!J$43</f>
        <v>270</v>
      </c>
      <c r="F64" s="181"/>
      <c r="G64" s="181"/>
      <c r="H64" s="181">
        <f>'将来負担比率（分子）の構造'!K$43</f>
        <v>271</v>
      </c>
      <c r="I64" s="181"/>
      <c r="J64" s="181"/>
      <c r="K64" s="181">
        <f>'将来負担比率（分子）の構造'!L$43</f>
        <v>253</v>
      </c>
      <c r="L64" s="181"/>
      <c r="M64" s="181"/>
      <c r="N64" s="181">
        <f>'将来負担比率（分子）の構造'!M$43</f>
        <v>234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2246</v>
      </c>
      <c r="C66" s="181"/>
      <c r="D66" s="181"/>
      <c r="E66" s="181">
        <f>'将来負担比率（分子）の構造'!J$41</f>
        <v>3179</v>
      </c>
      <c r="F66" s="181"/>
      <c r="G66" s="181"/>
      <c r="H66" s="181">
        <f>'将来負担比率（分子）の構造'!K$41</f>
        <v>3203</v>
      </c>
      <c r="I66" s="181"/>
      <c r="J66" s="181"/>
      <c r="K66" s="181">
        <f>'将来負担比率（分子）の構造'!L$41</f>
        <v>3296</v>
      </c>
      <c r="L66" s="181"/>
      <c r="M66" s="181"/>
      <c r="N66" s="181">
        <f>'将来負担比率（分子）の構造'!M$41</f>
        <v>3217</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67</v>
      </c>
      <c r="J67" s="181" t="e">
        <f>NA()</f>
        <v>#N/A</v>
      </c>
      <c r="K67" s="181" t="e">
        <f>NA()</f>
        <v>#N/A</v>
      </c>
      <c r="L67" s="181">
        <f>IF(ISNUMBER('将来負担比率（分子）の構造'!L$53), IF('将来負担比率（分子）の構造'!L$53 &lt; 0, 0, '将来負担比率（分子）の構造'!L$53), NA())</f>
        <v>293</v>
      </c>
      <c r="M67" s="181" t="e">
        <f>NA()</f>
        <v>#N/A</v>
      </c>
      <c r="N67" s="181" t="e">
        <f>NA()</f>
        <v>#N/A</v>
      </c>
      <c r="O67" s="181">
        <f>IF(ISNUMBER('将来負担比率（分子）の構造'!M$53), IF('将来負担比率（分子）の構造'!M$53 &lt; 0, 0, '将来負担比率（分子）の構造'!M$53), NA())</f>
        <v>455</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423</v>
      </c>
      <c r="C72" s="185">
        <f>基金残高に係る経年分析!G55</f>
        <v>286</v>
      </c>
      <c r="D72" s="185">
        <f>基金残高に係る経年分析!H55</f>
        <v>210</v>
      </c>
    </row>
    <row r="73" spans="1:16" x14ac:dyDescent="0.15">
      <c r="A73" s="184" t="s">
        <v>78</v>
      </c>
      <c r="B73" s="185">
        <f>基金残高に係る経年分析!F56</f>
        <v>20</v>
      </c>
      <c r="C73" s="185">
        <f>基金残高に係る経年分析!G56</f>
        <v>24</v>
      </c>
      <c r="D73" s="185">
        <f>基金残高に係る経年分析!H56</f>
        <v>18</v>
      </c>
    </row>
    <row r="74" spans="1:16" x14ac:dyDescent="0.15">
      <c r="A74" s="184" t="s">
        <v>79</v>
      </c>
      <c r="B74" s="185">
        <f>基金残高に係る経年分析!F57</f>
        <v>489</v>
      </c>
      <c r="C74" s="185">
        <f>基金残高に係る経年分析!G57</f>
        <v>402</v>
      </c>
      <c r="D74" s="185">
        <f>基金残高に係る経年分析!H57</f>
        <v>328</v>
      </c>
    </row>
  </sheetData>
  <sheetProtection algorithmName="SHA-512" hashValue="CUbvWmlL2x1Z7nJb7Sgh8lmhCYtc8AXJ5dtFxpKSeSXRjqW0GL/y5tNAYDHsO249lB1wBRqaVS015A3Ji9XZ8Q==" saltValue="uAomuITDWdf0QkTQUi+i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13" workbookViewId="0">
      <selection activeCell="R30" sqref="R30:Y30"/>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6" t="s">
        <v>228</v>
      </c>
      <c r="C5" s="747"/>
      <c r="D5" s="747"/>
      <c r="E5" s="747"/>
      <c r="F5" s="747"/>
      <c r="G5" s="747"/>
      <c r="H5" s="747"/>
      <c r="I5" s="747"/>
      <c r="J5" s="747"/>
      <c r="K5" s="747"/>
      <c r="L5" s="747"/>
      <c r="M5" s="747"/>
      <c r="N5" s="747"/>
      <c r="O5" s="747"/>
      <c r="P5" s="747"/>
      <c r="Q5" s="748"/>
      <c r="R5" s="733">
        <v>88927</v>
      </c>
      <c r="S5" s="734"/>
      <c r="T5" s="734"/>
      <c r="U5" s="734"/>
      <c r="V5" s="734"/>
      <c r="W5" s="734"/>
      <c r="X5" s="734"/>
      <c r="Y5" s="777"/>
      <c r="Z5" s="795">
        <v>4.3</v>
      </c>
      <c r="AA5" s="795"/>
      <c r="AB5" s="795"/>
      <c r="AC5" s="795"/>
      <c r="AD5" s="796">
        <v>88927</v>
      </c>
      <c r="AE5" s="796"/>
      <c r="AF5" s="796"/>
      <c r="AG5" s="796"/>
      <c r="AH5" s="796"/>
      <c r="AI5" s="796"/>
      <c r="AJ5" s="796"/>
      <c r="AK5" s="796"/>
      <c r="AL5" s="778">
        <v>7</v>
      </c>
      <c r="AM5" s="751"/>
      <c r="AN5" s="751"/>
      <c r="AO5" s="779"/>
      <c r="AP5" s="746" t="s">
        <v>229</v>
      </c>
      <c r="AQ5" s="747"/>
      <c r="AR5" s="747"/>
      <c r="AS5" s="747"/>
      <c r="AT5" s="747"/>
      <c r="AU5" s="747"/>
      <c r="AV5" s="747"/>
      <c r="AW5" s="747"/>
      <c r="AX5" s="747"/>
      <c r="AY5" s="747"/>
      <c r="AZ5" s="747"/>
      <c r="BA5" s="747"/>
      <c r="BB5" s="747"/>
      <c r="BC5" s="747"/>
      <c r="BD5" s="747"/>
      <c r="BE5" s="747"/>
      <c r="BF5" s="748"/>
      <c r="BG5" s="678">
        <v>88927</v>
      </c>
      <c r="BH5" s="679"/>
      <c r="BI5" s="679"/>
      <c r="BJ5" s="679"/>
      <c r="BK5" s="679"/>
      <c r="BL5" s="679"/>
      <c r="BM5" s="679"/>
      <c r="BN5" s="680"/>
      <c r="BO5" s="715">
        <v>100</v>
      </c>
      <c r="BP5" s="715"/>
      <c r="BQ5" s="715"/>
      <c r="BR5" s="715"/>
      <c r="BS5" s="716">
        <v>269</v>
      </c>
      <c r="BT5" s="716"/>
      <c r="BU5" s="716"/>
      <c r="BV5" s="716"/>
      <c r="BW5" s="716"/>
      <c r="BX5" s="716"/>
      <c r="BY5" s="716"/>
      <c r="BZ5" s="716"/>
      <c r="CA5" s="716"/>
      <c r="CB5" s="766"/>
      <c r="CD5" s="782" t="s">
        <v>224</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222</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x14ac:dyDescent="0.15">
      <c r="B6" s="675" t="s">
        <v>233</v>
      </c>
      <c r="C6" s="676"/>
      <c r="D6" s="676"/>
      <c r="E6" s="676"/>
      <c r="F6" s="676"/>
      <c r="G6" s="676"/>
      <c r="H6" s="676"/>
      <c r="I6" s="676"/>
      <c r="J6" s="676"/>
      <c r="K6" s="676"/>
      <c r="L6" s="676"/>
      <c r="M6" s="676"/>
      <c r="N6" s="676"/>
      <c r="O6" s="676"/>
      <c r="P6" s="676"/>
      <c r="Q6" s="677"/>
      <c r="R6" s="678">
        <v>51459</v>
      </c>
      <c r="S6" s="679"/>
      <c r="T6" s="679"/>
      <c r="U6" s="679"/>
      <c r="V6" s="679"/>
      <c r="W6" s="679"/>
      <c r="X6" s="679"/>
      <c r="Y6" s="680"/>
      <c r="Z6" s="715">
        <v>2.5</v>
      </c>
      <c r="AA6" s="715"/>
      <c r="AB6" s="715"/>
      <c r="AC6" s="715"/>
      <c r="AD6" s="716">
        <v>51459</v>
      </c>
      <c r="AE6" s="716"/>
      <c r="AF6" s="716"/>
      <c r="AG6" s="716"/>
      <c r="AH6" s="716"/>
      <c r="AI6" s="716"/>
      <c r="AJ6" s="716"/>
      <c r="AK6" s="716"/>
      <c r="AL6" s="681">
        <v>4.0999999999999996</v>
      </c>
      <c r="AM6" s="682"/>
      <c r="AN6" s="682"/>
      <c r="AO6" s="717"/>
      <c r="AP6" s="675" t="s">
        <v>234</v>
      </c>
      <c r="AQ6" s="676"/>
      <c r="AR6" s="676"/>
      <c r="AS6" s="676"/>
      <c r="AT6" s="676"/>
      <c r="AU6" s="676"/>
      <c r="AV6" s="676"/>
      <c r="AW6" s="676"/>
      <c r="AX6" s="676"/>
      <c r="AY6" s="676"/>
      <c r="AZ6" s="676"/>
      <c r="BA6" s="676"/>
      <c r="BB6" s="676"/>
      <c r="BC6" s="676"/>
      <c r="BD6" s="676"/>
      <c r="BE6" s="676"/>
      <c r="BF6" s="677"/>
      <c r="BG6" s="678">
        <v>88927</v>
      </c>
      <c r="BH6" s="679"/>
      <c r="BI6" s="679"/>
      <c r="BJ6" s="679"/>
      <c r="BK6" s="679"/>
      <c r="BL6" s="679"/>
      <c r="BM6" s="679"/>
      <c r="BN6" s="680"/>
      <c r="BO6" s="715">
        <v>100</v>
      </c>
      <c r="BP6" s="715"/>
      <c r="BQ6" s="715"/>
      <c r="BR6" s="715"/>
      <c r="BS6" s="716">
        <v>269</v>
      </c>
      <c r="BT6" s="716"/>
      <c r="BU6" s="716"/>
      <c r="BV6" s="716"/>
      <c r="BW6" s="716"/>
      <c r="BX6" s="716"/>
      <c r="BY6" s="716"/>
      <c r="BZ6" s="716"/>
      <c r="CA6" s="716"/>
      <c r="CB6" s="766"/>
      <c r="CD6" s="736" t="s">
        <v>235</v>
      </c>
      <c r="CE6" s="737"/>
      <c r="CF6" s="737"/>
      <c r="CG6" s="737"/>
      <c r="CH6" s="737"/>
      <c r="CI6" s="737"/>
      <c r="CJ6" s="737"/>
      <c r="CK6" s="737"/>
      <c r="CL6" s="737"/>
      <c r="CM6" s="737"/>
      <c r="CN6" s="737"/>
      <c r="CO6" s="737"/>
      <c r="CP6" s="737"/>
      <c r="CQ6" s="738"/>
      <c r="CR6" s="678">
        <v>27766</v>
      </c>
      <c r="CS6" s="679"/>
      <c r="CT6" s="679"/>
      <c r="CU6" s="679"/>
      <c r="CV6" s="679"/>
      <c r="CW6" s="679"/>
      <c r="CX6" s="679"/>
      <c r="CY6" s="680"/>
      <c r="CZ6" s="778">
        <v>1.4</v>
      </c>
      <c r="DA6" s="751"/>
      <c r="DB6" s="751"/>
      <c r="DC6" s="781"/>
      <c r="DD6" s="684" t="s">
        <v>136</v>
      </c>
      <c r="DE6" s="679"/>
      <c r="DF6" s="679"/>
      <c r="DG6" s="679"/>
      <c r="DH6" s="679"/>
      <c r="DI6" s="679"/>
      <c r="DJ6" s="679"/>
      <c r="DK6" s="679"/>
      <c r="DL6" s="679"/>
      <c r="DM6" s="679"/>
      <c r="DN6" s="679"/>
      <c r="DO6" s="679"/>
      <c r="DP6" s="680"/>
      <c r="DQ6" s="684">
        <v>27766</v>
      </c>
      <c r="DR6" s="679"/>
      <c r="DS6" s="679"/>
      <c r="DT6" s="679"/>
      <c r="DU6" s="679"/>
      <c r="DV6" s="679"/>
      <c r="DW6" s="679"/>
      <c r="DX6" s="679"/>
      <c r="DY6" s="679"/>
      <c r="DZ6" s="679"/>
      <c r="EA6" s="679"/>
      <c r="EB6" s="679"/>
      <c r="EC6" s="722"/>
    </row>
    <row r="7" spans="2:143" ht="11.25" customHeight="1" x14ac:dyDescent="0.15">
      <c r="B7" s="675" t="s">
        <v>236</v>
      </c>
      <c r="C7" s="676"/>
      <c r="D7" s="676"/>
      <c r="E7" s="676"/>
      <c r="F7" s="676"/>
      <c r="G7" s="676"/>
      <c r="H7" s="676"/>
      <c r="I7" s="676"/>
      <c r="J7" s="676"/>
      <c r="K7" s="676"/>
      <c r="L7" s="676"/>
      <c r="M7" s="676"/>
      <c r="N7" s="676"/>
      <c r="O7" s="676"/>
      <c r="P7" s="676"/>
      <c r="Q7" s="677"/>
      <c r="R7" s="678">
        <v>75</v>
      </c>
      <c r="S7" s="679"/>
      <c r="T7" s="679"/>
      <c r="U7" s="679"/>
      <c r="V7" s="679"/>
      <c r="W7" s="679"/>
      <c r="X7" s="679"/>
      <c r="Y7" s="680"/>
      <c r="Z7" s="715">
        <v>0</v>
      </c>
      <c r="AA7" s="715"/>
      <c r="AB7" s="715"/>
      <c r="AC7" s="715"/>
      <c r="AD7" s="716">
        <v>75</v>
      </c>
      <c r="AE7" s="716"/>
      <c r="AF7" s="716"/>
      <c r="AG7" s="716"/>
      <c r="AH7" s="716"/>
      <c r="AI7" s="716"/>
      <c r="AJ7" s="716"/>
      <c r="AK7" s="716"/>
      <c r="AL7" s="681">
        <v>0</v>
      </c>
      <c r="AM7" s="682"/>
      <c r="AN7" s="682"/>
      <c r="AO7" s="717"/>
      <c r="AP7" s="675" t="s">
        <v>237</v>
      </c>
      <c r="AQ7" s="676"/>
      <c r="AR7" s="676"/>
      <c r="AS7" s="676"/>
      <c r="AT7" s="676"/>
      <c r="AU7" s="676"/>
      <c r="AV7" s="676"/>
      <c r="AW7" s="676"/>
      <c r="AX7" s="676"/>
      <c r="AY7" s="676"/>
      <c r="AZ7" s="676"/>
      <c r="BA7" s="676"/>
      <c r="BB7" s="676"/>
      <c r="BC7" s="676"/>
      <c r="BD7" s="676"/>
      <c r="BE7" s="676"/>
      <c r="BF7" s="677"/>
      <c r="BG7" s="678">
        <v>48757</v>
      </c>
      <c r="BH7" s="679"/>
      <c r="BI7" s="679"/>
      <c r="BJ7" s="679"/>
      <c r="BK7" s="679"/>
      <c r="BL7" s="679"/>
      <c r="BM7" s="679"/>
      <c r="BN7" s="680"/>
      <c r="BO7" s="715">
        <v>54.8</v>
      </c>
      <c r="BP7" s="715"/>
      <c r="BQ7" s="715"/>
      <c r="BR7" s="715"/>
      <c r="BS7" s="716">
        <v>269</v>
      </c>
      <c r="BT7" s="716"/>
      <c r="BU7" s="716"/>
      <c r="BV7" s="716"/>
      <c r="BW7" s="716"/>
      <c r="BX7" s="716"/>
      <c r="BY7" s="716"/>
      <c r="BZ7" s="716"/>
      <c r="CA7" s="716"/>
      <c r="CB7" s="766"/>
      <c r="CD7" s="711" t="s">
        <v>238</v>
      </c>
      <c r="CE7" s="712"/>
      <c r="CF7" s="712"/>
      <c r="CG7" s="712"/>
      <c r="CH7" s="712"/>
      <c r="CI7" s="712"/>
      <c r="CJ7" s="712"/>
      <c r="CK7" s="712"/>
      <c r="CL7" s="712"/>
      <c r="CM7" s="712"/>
      <c r="CN7" s="712"/>
      <c r="CO7" s="712"/>
      <c r="CP7" s="712"/>
      <c r="CQ7" s="713"/>
      <c r="CR7" s="678">
        <v>331673</v>
      </c>
      <c r="CS7" s="679"/>
      <c r="CT7" s="679"/>
      <c r="CU7" s="679"/>
      <c r="CV7" s="679"/>
      <c r="CW7" s="679"/>
      <c r="CX7" s="679"/>
      <c r="CY7" s="680"/>
      <c r="CZ7" s="715">
        <v>16.600000000000001</v>
      </c>
      <c r="DA7" s="715"/>
      <c r="DB7" s="715"/>
      <c r="DC7" s="715"/>
      <c r="DD7" s="684">
        <v>51271</v>
      </c>
      <c r="DE7" s="679"/>
      <c r="DF7" s="679"/>
      <c r="DG7" s="679"/>
      <c r="DH7" s="679"/>
      <c r="DI7" s="679"/>
      <c r="DJ7" s="679"/>
      <c r="DK7" s="679"/>
      <c r="DL7" s="679"/>
      <c r="DM7" s="679"/>
      <c r="DN7" s="679"/>
      <c r="DO7" s="679"/>
      <c r="DP7" s="680"/>
      <c r="DQ7" s="684">
        <v>238570</v>
      </c>
      <c r="DR7" s="679"/>
      <c r="DS7" s="679"/>
      <c r="DT7" s="679"/>
      <c r="DU7" s="679"/>
      <c r="DV7" s="679"/>
      <c r="DW7" s="679"/>
      <c r="DX7" s="679"/>
      <c r="DY7" s="679"/>
      <c r="DZ7" s="679"/>
      <c r="EA7" s="679"/>
      <c r="EB7" s="679"/>
      <c r="EC7" s="722"/>
    </row>
    <row r="8" spans="2:143" ht="11.25" customHeight="1" x14ac:dyDescent="0.15">
      <c r="B8" s="675" t="s">
        <v>239</v>
      </c>
      <c r="C8" s="676"/>
      <c r="D8" s="676"/>
      <c r="E8" s="676"/>
      <c r="F8" s="676"/>
      <c r="G8" s="676"/>
      <c r="H8" s="676"/>
      <c r="I8" s="676"/>
      <c r="J8" s="676"/>
      <c r="K8" s="676"/>
      <c r="L8" s="676"/>
      <c r="M8" s="676"/>
      <c r="N8" s="676"/>
      <c r="O8" s="676"/>
      <c r="P8" s="676"/>
      <c r="Q8" s="677"/>
      <c r="R8" s="678">
        <v>249</v>
      </c>
      <c r="S8" s="679"/>
      <c r="T8" s="679"/>
      <c r="U8" s="679"/>
      <c r="V8" s="679"/>
      <c r="W8" s="679"/>
      <c r="X8" s="679"/>
      <c r="Y8" s="680"/>
      <c r="Z8" s="715">
        <v>0</v>
      </c>
      <c r="AA8" s="715"/>
      <c r="AB8" s="715"/>
      <c r="AC8" s="715"/>
      <c r="AD8" s="716">
        <v>249</v>
      </c>
      <c r="AE8" s="716"/>
      <c r="AF8" s="716"/>
      <c r="AG8" s="716"/>
      <c r="AH8" s="716"/>
      <c r="AI8" s="716"/>
      <c r="AJ8" s="716"/>
      <c r="AK8" s="716"/>
      <c r="AL8" s="681">
        <v>0</v>
      </c>
      <c r="AM8" s="682"/>
      <c r="AN8" s="682"/>
      <c r="AO8" s="717"/>
      <c r="AP8" s="675" t="s">
        <v>240</v>
      </c>
      <c r="AQ8" s="676"/>
      <c r="AR8" s="676"/>
      <c r="AS8" s="676"/>
      <c r="AT8" s="676"/>
      <c r="AU8" s="676"/>
      <c r="AV8" s="676"/>
      <c r="AW8" s="676"/>
      <c r="AX8" s="676"/>
      <c r="AY8" s="676"/>
      <c r="AZ8" s="676"/>
      <c r="BA8" s="676"/>
      <c r="BB8" s="676"/>
      <c r="BC8" s="676"/>
      <c r="BD8" s="676"/>
      <c r="BE8" s="676"/>
      <c r="BF8" s="677"/>
      <c r="BG8" s="678">
        <v>1299</v>
      </c>
      <c r="BH8" s="679"/>
      <c r="BI8" s="679"/>
      <c r="BJ8" s="679"/>
      <c r="BK8" s="679"/>
      <c r="BL8" s="679"/>
      <c r="BM8" s="679"/>
      <c r="BN8" s="680"/>
      <c r="BO8" s="715">
        <v>1.5</v>
      </c>
      <c r="BP8" s="715"/>
      <c r="BQ8" s="715"/>
      <c r="BR8" s="715"/>
      <c r="BS8" s="684" t="s">
        <v>136</v>
      </c>
      <c r="BT8" s="679"/>
      <c r="BU8" s="679"/>
      <c r="BV8" s="679"/>
      <c r="BW8" s="679"/>
      <c r="BX8" s="679"/>
      <c r="BY8" s="679"/>
      <c r="BZ8" s="679"/>
      <c r="CA8" s="679"/>
      <c r="CB8" s="722"/>
      <c r="CD8" s="711" t="s">
        <v>241</v>
      </c>
      <c r="CE8" s="712"/>
      <c r="CF8" s="712"/>
      <c r="CG8" s="712"/>
      <c r="CH8" s="712"/>
      <c r="CI8" s="712"/>
      <c r="CJ8" s="712"/>
      <c r="CK8" s="712"/>
      <c r="CL8" s="712"/>
      <c r="CM8" s="712"/>
      <c r="CN8" s="712"/>
      <c r="CO8" s="712"/>
      <c r="CP8" s="712"/>
      <c r="CQ8" s="713"/>
      <c r="CR8" s="678">
        <v>235166</v>
      </c>
      <c r="CS8" s="679"/>
      <c r="CT8" s="679"/>
      <c r="CU8" s="679"/>
      <c r="CV8" s="679"/>
      <c r="CW8" s="679"/>
      <c r="CX8" s="679"/>
      <c r="CY8" s="680"/>
      <c r="CZ8" s="715">
        <v>11.8</v>
      </c>
      <c r="DA8" s="715"/>
      <c r="DB8" s="715"/>
      <c r="DC8" s="715"/>
      <c r="DD8" s="684">
        <v>684</v>
      </c>
      <c r="DE8" s="679"/>
      <c r="DF8" s="679"/>
      <c r="DG8" s="679"/>
      <c r="DH8" s="679"/>
      <c r="DI8" s="679"/>
      <c r="DJ8" s="679"/>
      <c r="DK8" s="679"/>
      <c r="DL8" s="679"/>
      <c r="DM8" s="679"/>
      <c r="DN8" s="679"/>
      <c r="DO8" s="679"/>
      <c r="DP8" s="680"/>
      <c r="DQ8" s="684">
        <v>174477</v>
      </c>
      <c r="DR8" s="679"/>
      <c r="DS8" s="679"/>
      <c r="DT8" s="679"/>
      <c r="DU8" s="679"/>
      <c r="DV8" s="679"/>
      <c r="DW8" s="679"/>
      <c r="DX8" s="679"/>
      <c r="DY8" s="679"/>
      <c r="DZ8" s="679"/>
      <c r="EA8" s="679"/>
      <c r="EB8" s="679"/>
      <c r="EC8" s="722"/>
    </row>
    <row r="9" spans="2:143" ht="11.25" customHeight="1" x14ac:dyDescent="0.15">
      <c r="B9" s="675" t="s">
        <v>242</v>
      </c>
      <c r="C9" s="676"/>
      <c r="D9" s="676"/>
      <c r="E9" s="676"/>
      <c r="F9" s="676"/>
      <c r="G9" s="676"/>
      <c r="H9" s="676"/>
      <c r="I9" s="676"/>
      <c r="J9" s="676"/>
      <c r="K9" s="676"/>
      <c r="L9" s="676"/>
      <c r="M9" s="676"/>
      <c r="N9" s="676"/>
      <c r="O9" s="676"/>
      <c r="P9" s="676"/>
      <c r="Q9" s="677"/>
      <c r="R9" s="678">
        <v>164</v>
      </c>
      <c r="S9" s="679"/>
      <c r="T9" s="679"/>
      <c r="U9" s="679"/>
      <c r="V9" s="679"/>
      <c r="W9" s="679"/>
      <c r="X9" s="679"/>
      <c r="Y9" s="680"/>
      <c r="Z9" s="715">
        <v>0</v>
      </c>
      <c r="AA9" s="715"/>
      <c r="AB9" s="715"/>
      <c r="AC9" s="715"/>
      <c r="AD9" s="716">
        <v>164</v>
      </c>
      <c r="AE9" s="716"/>
      <c r="AF9" s="716"/>
      <c r="AG9" s="716"/>
      <c r="AH9" s="716"/>
      <c r="AI9" s="716"/>
      <c r="AJ9" s="716"/>
      <c r="AK9" s="716"/>
      <c r="AL9" s="681">
        <v>0</v>
      </c>
      <c r="AM9" s="682"/>
      <c r="AN9" s="682"/>
      <c r="AO9" s="717"/>
      <c r="AP9" s="675" t="s">
        <v>243</v>
      </c>
      <c r="AQ9" s="676"/>
      <c r="AR9" s="676"/>
      <c r="AS9" s="676"/>
      <c r="AT9" s="676"/>
      <c r="AU9" s="676"/>
      <c r="AV9" s="676"/>
      <c r="AW9" s="676"/>
      <c r="AX9" s="676"/>
      <c r="AY9" s="676"/>
      <c r="AZ9" s="676"/>
      <c r="BA9" s="676"/>
      <c r="BB9" s="676"/>
      <c r="BC9" s="676"/>
      <c r="BD9" s="676"/>
      <c r="BE9" s="676"/>
      <c r="BF9" s="677"/>
      <c r="BG9" s="678">
        <v>42169</v>
      </c>
      <c r="BH9" s="679"/>
      <c r="BI9" s="679"/>
      <c r="BJ9" s="679"/>
      <c r="BK9" s="679"/>
      <c r="BL9" s="679"/>
      <c r="BM9" s="679"/>
      <c r="BN9" s="680"/>
      <c r="BO9" s="715">
        <v>47.4</v>
      </c>
      <c r="BP9" s="715"/>
      <c r="BQ9" s="715"/>
      <c r="BR9" s="715"/>
      <c r="BS9" s="684" t="s">
        <v>136</v>
      </c>
      <c r="BT9" s="679"/>
      <c r="BU9" s="679"/>
      <c r="BV9" s="679"/>
      <c r="BW9" s="679"/>
      <c r="BX9" s="679"/>
      <c r="BY9" s="679"/>
      <c r="BZ9" s="679"/>
      <c r="CA9" s="679"/>
      <c r="CB9" s="722"/>
      <c r="CD9" s="711" t="s">
        <v>244</v>
      </c>
      <c r="CE9" s="712"/>
      <c r="CF9" s="712"/>
      <c r="CG9" s="712"/>
      <c r="CH9" s="712"/>
      <c r="CI9" s="712"/>
      <c r="CJ9" s="712"/>
      <c r="CK9" s="712"/>
      <c r="CL9" s="712"/>
      <c r="CM9" s="712"/>
      <c r="CN9" s="712"/>
      <c r="CO9" s="712"/>
      <c r="CP9" s="712"/>
      <c r="CQ9" s="713"/>
      <c r="CR9" s="678">
        <v>235571</v>
      </c>
      <c r="CS9" s="679"/>
      <c r="CT9" s="679"/>
      <c r="CU9" s="679"/>
      <c r="CV9" s="679"/>
      <c r="CW9" s="679"/>
      <c r="CX9" s="679"/>
      <c r="CY9" s="680"/>
      <c r="CZ9" s="715">
        <v>11.8</v>
      </c>
      <c r="DA9" s="715"/>
      <c r="DB9" s="715"/>
      <c r="DC9" s="715"/>
      <c r="DD9" s="684">
        <v>1155</v>
      </c>
      <c r="DE9" s="679"/>
      <c r="DF9" s="679"/>
      <c r="DG9" s="679"/>
      <c r="DH9" s="679"/>
      <c r="DI9" s="679"/>
      <c r="DJ9" s="679"/>
      <c r="DK9" s="679"/>
      <c r="DL9" s="679"/>
      <c r="DM9" s="679"/>
      <c r="DN9" s="679"/>
      <c r="DO9" s="679"/>
      <c r="DP9" s="680"/>
      <c r="DQ9" s="684">
        <v>223828</v>
      </c>
      <c r="DR9" s="679"/>
      <c r="DS9" s="679"/>
      <c r="DT9" s="679"/>
      <c r="DU9" s="679"/>
      <c r="DV9" s="679"/>
      <c r="DW9" s="679"/>
      <c r="DX9" s="679"/>
      <c r="DY9" s="679"/>
      <c r="DZ9" s="679"/>
      <c r="EA9" s="679"/>
      <c r="EB9" s="679"/>
      <c r="EC9" s="722"/>
    </row>
    <row r="10" spans="2:143" ht="11.25" customHeight="1" x14ac:dyDescent="0.15">
      <c r="B10" s="675" t="s">
        <v>245</v>
      </c>
      <c r="C10" s="676"/>
      <c r="D10" s="676"/>
      <c r="E10" s="676"/>
      <c r="F10" s="676"/>
      <c r="G10" s="676"/>
      <c r="H10" s="676"/>
      <c r="I10" s="676"/>
      <c r="J10" s="676"/>
      <c r="K10" s="676"/>
      <c r="L10" s="676"/>
      <c r="M10" s="676"/>
      <c r="N10" s="676"/>
      <c r="O10" s="676"/>
      <c r="P10" s="676"/>
      <c r="Q10" s="677"/>
      <c r="R10" s="678" t="s">
        <v>136</v>
      </c>
      <c r="S10" s="679"/>
      <c r="T10" s="679"/>
      <c r="U10" s="679"/>
      <c r="V10" s="679"/>
      <c r="W10" s="679"/>
      <c r="X10" s="679"/>
      <c r="Y10" s="680"/>
      <c r="Z10" s="715" t="s">
        <v>174</v>
      </c>
      <c r="AA10" s="715"/>
      <c r="AB10" s="715"/>
      <c r="AC10" s="715"/>
      <c r="AD10" s="716" t="s">
        <v>246</v>
      </c>
      <c r="AE10" s="716"/>
      <c r="AF10" s="716"/>
      <c r="AG10" s="716"/>
      <c r="AH10" s="716"/>
      <c r="AI10" s="716"/>
      <c r="AJ10" s="716"/>
      <c r="AK10" s="716"/>
      <c r="AL10" s="681" t="s">
        <v>174</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3935</v>
      </c>
      <c r="BH10" s="679"/>
      <c r="BI10" s="679"/>
      <c r="BJ10" s="679"/>
      <c r="BK10" s="679"/>
      <c r="BL10" s="679"/>
      <c r="BM10" s="679"/>
      <c r="BN10" s="680"/>
      <c r="BO10" s="715">
        <v>4.4000000000000004</v>
      </c>
      <c r="BP10" s="715"/>
      <c r="BQ10" s="715"/>
      <c r="BR10" s="715"/>
      <c r="BS10" s="684" t="s">
        <v>246</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v>335</v>
      </c>
      <c r="CS10" s="679"/>
      <c r="CT10" s="679"/>
      <c r="CU10" s="679"/>
      <c r="CV10" s="679"/>
      <c r="CW10" s="679"/>
      <c r="CX10" s="679"/>
      <c r="CY10" s="680"/>
      <c r="CZ10" s="715">
        <v>0</v>
      </c>
      <c r="DA10" s="715"/>
      <c r="DB10" s="715"/>
      <c r="DC10" s="715"/>
      <c r="DD10" s="684" t="s">
        <v>136</v>
      </c>
      <c r="DE10" s="679"/>
      <c r="DF10" s="679"/>
      <c r="DG10" s="679"/>
      <c r="DH10" s="679"/>
      <c r="DI10" s="679"/>
      <c r="DJ10" s="679"/>
      <c r="DK10" s="679"/>
      <c r="DL10" s="679"/>
      <c r="DM10" s="679"/>
      <c r="DN10" s="679"/>
      <c r="DO10" s="679"/>
      <c r="DP10" s="680"/>
      <c r="DQ10" s="684">
        <v>335</v>
      </c>
      <c r="DR10" s="679"/>
      <c r="DS10" s="679"/>
      <c r="DT10" s="679"/>
      <c r="DU10" s="679"/>
      <c r="DV10" s="679"/>
      <c r="DW10" s="679"/>
      <c r="DX10" s="679"/>
      <c r="DY10" s="679"/>
      <c r="DZ10" s="679"/>
      <c r="EA10" s="679"/>
      <c r="EB10" s="679"/>
      <c r="EC10" s="722"/>
    </row>
    <row r="11" spans="2:143" ht="11.25" customHeight="1" x14ac:dyDescent="0.15">
      <c r="B11" s="675" t="s">
        <v>249</v>
      </c>
      <c r="C11" s="676"/>
      <c r="D11" s="676"/>
      <c r="E11" s="676"/>
      <c r="F11" s="676"/>
      <c r="G11" s="676"/>
      <c r="H11" s="676"/>
      <c r="I11" s="676"/>
      <c r="J11" s="676"/>
      <c r="K11" s="676"/>
      <c r="L11" s="676"/>
      <c r="M11" s="676"/>
      <c r="N11" s="676"/>
      <c r="O11" s="676"/>
      <c r="P11" s="676"/>
      <c r="Q11" s="677"/>
      <c r="R11" s="678">
        <v>16101</v>
      </c>
      <c r="S11" s="679"/>
      <c r="T11" s="679"/>
      <c r="U11" s="679"/>
      <c r="V11" s="679"/>
      <c r="W11" s="679"/>
      <c r="X11" s="679"/>
      <c r="Y11" s="680"/>
      <c r="Z11" s="681">
        <v>0.8</v>
      </c>
      <c r="AA11" s="682"/>
      <c r="AB11" s="682"/>
      <c r="AC11" s="683"/>
      <c r="AD11" s="684">
        <v>16101</v>
      </c>
      <c r="AE11" s="679"/>
      <c r="AF11" s="679"/>
      <c r="AG11" s="679"/>
      <c r="AH11" s="679"/>
      <c r="AI11" s="679"/>
      <c r="AJ11" s="679"/>
      <c r="AK11" s="680"/>
      <c r="AL11" s="681">
        <v>1.3</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1354</v>
      </c>
      <c r="BH11" s="679"/>
      <c r="BI11" s="679"/>
      <c r="BJ11" s="679"/>
      <c r="BK11" s="679"/>
      <c r="BL11" s="679"/>
      <c r="BM11" s="679"/>
      <c r="BN11" s="680"/>
      <c r="BO11" s="715">
        <v>1.5</v>
      </c>
      <c r="BP11" s="715"/>
      <c r="BQ11" s="715"/>
      <c r="BR11" s="715"/>
      <c r="BS11" s="684">
        <v>269</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70264</v>
      </c>
      <c r="CS11" s="679"/>
      <c r="CT11" s="679"/>
      <c r="CU11" s="679"/>
      <c r="CV11" s="679"/>
      <c r="CW11" s="679"/>
      <c r="CX11" s="679"/>
      <c r="CY11" s="680"/>
      <c r="CZ11" s="715">
        <v>3.5</v>
      </c>
      <c r="DA11" s="715"/>
      <c r="DB11" s="715"/>
      <c r="DC11" s="715"/>
      <c r="DD11" s="684">
        <v>24131</v>
      </c>
      <c r="DE11" s="679"/>
      <c r="DF11" s="679"/>
      <c r="DG11" s="679"/>
      <c r="DH11" s="679"/>
      <c r="DI11" s="679"/>
      <c r="DJ11" s="679"/>
      <c r="DK11" s="679"/>
      <c r="DL11" s="679"/>
      <c r="DM11" s="679"/>
      <c r="DN11" s="679"/>
      <c r="DO11" s="679"/>
      <c r="DP11" s="680"/>
      <c r="DQ11" s="684">
        <v>43228</v>
      </c>
      <c r="DR11" s="679"/>
      <c r="DS11" s="679"/>
      <c r="DT11" s="679"/>
      <c r="DU11" s="679"/>
      <c r="DV11" s="679"/>
      <c r="DW11" s="679"/>
      <c r="DX11" s="679"/>
      <c r="DY11" s="679"/>
      <c r="DZ11" s="679"/>
      <c r="EA11" s="679"/>
      <c r="EB11" s="679"/>
      <c r="EC11" s="722"/>
    </row>
    <row r="12" spans="2:143" ht="11.25" customHeight="1" x14ac:dyDescent="0.15">
      <c r="B12" s="675" t="s">
        <v>252</v>
      </c>
      <c r="C12" s="676"/>
      <c r="D12" s="676"/>
      <c r="E12" s="676"/>
      <c r="F12" s="676"/>
      <c r="G12" s="676"/>
      <c r="H12" s="676"/>
      <c r="I12" s="676"/>
      <c r="J12" s="676"/>
      <c r="K12" s="676"/>
      <c r="L12" s="676"/>
      <c r="M12" s="676"/>
      <c r="N12" s="676"/>
      <c r="O12" s="676"/>
      <c r="P12" s="676"/>
      <c r="Q12" s="677"/>
      <c r="R12" s="678" t="s">
        <v>136</v>
      </c>
      <c r="S12" s="679"/>
      <c r="T12" s="679"/>
      <c r="U12" s="679"/>
      <c r="V12" s="679"/>
      <c r="W12" s="679"/>
      <c r="X12" s="679"/>
      <c r="Y12" s="680"/>
      <c r="Z12" s="715" t="s">
        <v>174</v>
      </c>
      <c r="AA12" s="715"/>
      <c r="AB12" s="715"/>
      <c r="AC12" s="715"/>
      <c r="AD12" s="716" t="s">
        <v>136</v>
      </c>
      <c r="AE12" s="716"/>
      <c r="AF12" s="716"/>
      <c r="AG12" s="716"/>
      <c r="AH12" s="716"/>
      <c r="AI12" s="716"/>
      <c r="AJ12" s="716"/>
      <c r="AK12" s="716"/>
      <c r="AL12" s="681" t="s">
        <v>174</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31492</v>
      </c>
      <c r="BH12" s="679"/>
      <c r="BI12" s="679"/>
      <c r="BJ12" s="679"/>
      <c r="BK12" s="679"/>
      <c r="BL12" s="679"/>
      <c r="BM12" s="679"/>
      <c r="BN12" s="680"/>
      <c r="BO12" s="715">
        <v>35.4</v>
      </c>
      <c r="BP12" s="715"/>
      <c r="BQ12" s="715"/>
      <c r="BR12" s="715"/>
      <c r="BS12" s="684" t="s">
        <v>136</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133528</v>
      </c>
      <c r="CS12" s="679"/>
      <c r="CT12" s="679"/>
      <c r="CU12" s="679"/>
      <c r="CV12" s="679"/>
      <c r="CW12" s="679"/>
      <c r="CX12" s="679"/>
      <c r="CY12" s="680"/>
      <c r="CZ12" s="715">
        <v>6.7</v>
      </c>
      <c r="DA12" s="715"/>
      <c r="DB12" s="715"/>
      <c r="DC12" s="715"/>
      <c r="DD12" s="684">
        <v>14933</v>
      </c>
      <c r="DE12" s="679"/>
      <c r="DF12" s="679"/>
      <c r="DG12" s="679"/>
      <c r="DH12" s="679"/>
      <c r="DI12" s="679"/>
      <c r="DJ12" s="679"/>
      <c r="DK12" s="679"/>
      <c r="DL12" s="679"/>
      <c r="DM12" s="679"/>
      <c r="DN12" s="679"/>
      <c r="DO12" s="679"/>
      <c r="DP12" s="680"/>
      <c r="DQ12" s="684">
        <v>90892</v>
      </c>
      <c r="DR12" s="679"/>
      <c r="DS12" s="679"/>
      <c r="DT12" s="679"/>
      <c r="DU12" s="679"/>
      <c r="DV12" s="679"/>
      <c r="DW12" s="679"/>
      <c r="DX12" s="679"/>
      <c r="DY12" s="679"/>
      <c r="DZ12" s="679"/>
      <c r="EA12" s="679"/>
      <c r="EB12" s="679"/>
      <c r="EC12" s="722"/>
    </row>
    <row r="13" spans="2:143" ht="11.25" customHeight="1" x14ac:dyDescent="0.15">
      <c r="B13" s="675" t="s">
        <v>255</v>
      </c>
      <c r="C13" s="676"/>
      <c r="D13" s="676"/>
      <c r="E13" s="676"/>
      <c r="F13" s="676"/>
      <c r="G13" s="676"/>
      <c r="H13" s="676"/>
      <c r="I13" s="676"/>
      <c r="J13" s="676"/>
      <c r="K13" s="676"/>
      <c r="L13" s="676"/>
      <c r="M13" s="676"/>
      <c r="N13" s="676"/>
      <c r="O13" s="676"/>
      <c r="P13" s="676"/>
      <c r="Q13" s="677"/>
      <c r="R13" s="678" t="s">
        <v>136</v>
      </c>
      <c r="S13" s="679"/>
      <c r="T13" s="679"/>
      <c r="U13" s="679"/>
      <c r="V13" s="679"/>
      <c r="W13" s="679"/>
      <c r="X13" s="679"/>
      <c r="Y13" s="680"/>
      <c r="Z13" s="715" t="s">
        <v>174</v>
      </c>
      <c r="AA13" s="715"/>
      <c r="AB13" s="715"/>
      <c r="AC13" s="715"/>
      <c r="AD13" s="716" t="s">
        <v>136</v>
      </c>
      <c r="AE13" s="716"/>
      <c r="AF13" s="716"/>
      <c r="AG13" s="716"/>
      <c r="AH13" s="716"/>
      <c r="AI13" s="716"/>
      <c r="AJ13" s="716"/>
      <c r="AK13" s="716"/>
      <c r="AL13" s="681" t="s">
        <v>136</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31486</v>
      </c>
      <c r="BH13" s="679"/>
      <c r="BI13" s="679"/>
      <c r="BJ13" s="679"/>
      <c r="BK13" s="679"/>
      <c r="BL13" s="679"/>
      <c r="BM13" s="679"/>
      <c r="BN13" s="680"/>
      <c r="BO13" s="715">
        <v>35.4</v>
      </c>
      <c r="BP13" s="715"/>
      <c r="BQ13" s="715"/>
      <c r="BR13" s="715"/>
      <c r="BS13" s="684" t="s">
        <v>174</v>
      </c>
      <c r="BT13" s="679"/>
      <c r="BU13" s="679"/>
      <c r="BV13" s="679"/>
      <c r="BW13" s="679"/>
      <c r="BX13" s="679"/>
      <c r="BY13" s="679"/>
      <c r="BZ13" s="679"/>
      <c r="CA13" s="679"/>
      <c r="CB13" s="722"/>
      <c r="CD13" s="711" t="s">
        <v>257</v>
      </c>
      <c r="CE13" s="712"/>
      <c r="CF13" s="712"/>
      <c r="CG13" s="712"/>
      <c r="CH13" s="712"/>
      <c r="CI13" s="712"/>
      <c r="CJ13" s="712"/>
      <c r="CK13" s="712"/>
      <c r="CL13" s="712"/>
      <c r="CM13" s="712"/>
      <c r="CN13" s="712"/>
      <c r="CO13" s="712"/>
      <c r="CP13" s="712"/>
      <c r="CQ13" s="713"/>
      <c r="CR13" s="678">
        <v>222295</v>
      </c>
      <c r="CS13" s="679"/>
      <c r="CT13" s="679"/>
      <c r="CU13" s="679"/>
      <c r="CV13" s="679"/>
      <c r="CW13" s="679"/>
      <c r="CX13" s="679"/>
      <c r="CY13" s="680"/>
      <c r="CZ13" s="715">
        <v>11.1</v>
      </c>
      <c r="DA13" s="715"/>
      <c r="DB13" s="715"/>
      <c r="DC13" s="715"/>
      <c r="DD13" s="684">
        <v>147995</v>
      </c>
      <c r="DE13" s="679"/>
      <c r="DF13" s="679"/>
      <c r="DG13" s="679"/>
      <c r="DH13" s="679"/>
      <c r="DI13" s="679"/>
      <c r="DJ13" s="679"/>
      <c r="DK13" s="679"/>
      <c r="DL13" s="679"/>
      <c r="DM13" s="679"/>
      <c r="DN13" s="679"/>
      <c r="DO13" s="679"/>
      <c r="DP13" s="680"/>
      <c r="DQ13" s="684">
        <v>71043</v>
      </c>
      <c r="DR13" s="679"/>
      <c r="DS13" s="679"/>
      <c r="DT13" s="679"/>
      <c r="DU13" s="679"/>
      <c r="DV13" s="679"/>
      <c r="DW13" s="679"/>
      <c r="DX13" s="679"/>
      <c r="DY13" s="679"/>
      <c r="DZ13" s="679"/>
      <c r="EA13" s="679"/>
      <c r="EB13" s="679"/>
      <c r="EC13" s="722"/>
    </row>
    <row r="14" spans="2:143" ht="11.25" customHeight="1" x14ac:dyDescent="0.15">
      <c r="B14" s="675" t="s">
        <v>258</v>
      </c>
      <c r="C14" s="676"/>
      <c r="D14" s="676"/>
      <c r="E14" s="676"/>
      <c r="F14" s="676"/>
      <c r="G14" s="676"/>
      <c r="H14" s="676"/>
      <c r="I14" s="676"/>
      <c r="J14" s="676"/>
      <c r="K14" s="676"/>
      <c r="L14" s="676"/>
      <c r="M14" s="676"/>
      <c r="N14" s="676"/>
      <c r="O14" s="676"/>
      <c r="P14" s="676"/>
      <c r="Q14" s="677"/>
      <c r="R14" s="678">
        <v>5718</v>
      </c>
      <c r="S14" s="679"/>
      <c r="T14" s="679"/>
      <c r="U14" s="679"/>
      <c r="V14" s="679"/>
      <c r="W14" s="679"/>
      <c r="X14" s="679"/>
      <c r="Y14" s="680"/>
      <c r="Z14" s="715">
        <v>0.3</v>
      </c>
      <c r="AA14" s="715"/>
      <c r="AB14" s="715"/>
      <c r="AC14" s="715"/>
      <c r="AD14" s="716">
        <v>5718</v>
      </c>
      <c r="AE14" s="716"/>
      <c r="AF14" s="716"/>
      <c r="AG14" s="716"/>
      <c r="AH14" s="716"/>
      <c r="AI14" s="716"/>
      <c r="AJ14" s="716"/>
      <c r="AK14" s="716"/>
      <c r="AL14" s="681">
        <v>0.5</v>
      </c>
      <c r="AM14" s="682"/>
      <c r="AN14" s="682"/>
      <c r="AO14" s="717"/>
      <c r="AP14" s="675" t="s">
        <v>259</v>
      </c>
      <c r="AQ14" s="676"/>
      <c r="AR14" s="676"/>
      <c r="AS14" s="676"/>
      <c r="AT14" s="676"/>
      <c r="AU14" s="676"/>
      <c r="AV14" s="676"/>
      <c r="AW14" s="676"/>
      <c r="AX14" s="676"/>
      <c r="AY14" s="676"/>
      <c r="AZ14" s="676"/>
      <c r="BA14" s="676"/>
      <c r="BB14" s="676"/>
      <c r="BC14" s="676"/>
      <c r="BD14" s="676"/>
      <c r="BE14" s="676"/>
      <c r="BF14" s="677"/>
      <c r="BG14" s="678">
        <v>1788</v>
      </c>
      <c r="BH14" s="679"/>
      <c r="BI14" s="679"/>
      <c r="BJ14" s="679"/>
      <c r="BK14" s="679"/>
      <c r="BL14" s="679"/>
      <c r="BM14" s="679"/>
      <c r="BN14" s="680"/>
      <c r="BO14" s="715">
        <v>2</v>
      </c>
      <c r="BP14" s="715"/>
      <c r="BQ14" s="715"/>
      <c r="BR14" s="715"/>
      <c r="BS14" s="684" t="s">
        <v>136</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108275</v>
      </c>
      <c r="CS14" s="679"/>
      <c r="CT14" s="679"/>
      <c r="CU14" s="679"/>
      <c r="CV14" s="679"/>
      <c r="CW14" s="679"/>
      <c r="CX14" s="679"/>
      <c r="CY14" s="680"/>
      <c r="CZ14" s="715">
        <v>5.4</v>
      </c>
      <c r="DA14" s="715"/>
      <c r="DB14" s="715"/>
      <c r="DC14" s="715"/>
      <c r="DD14" s="684" t="s">
        <v>136</v>
      </c>
      <c r="DE14" s="679"/>
      <c r="DF14" s="679"/>
      <c r="DG14" s="679"/>
      <c r="DH14" s="679"/>
      <c r="DI14" s="679"/>
      <c r="DJ14" s="679"/>
      <c r="DK14" s="679"/>
      <c r="DL14" s="679"/>
      <c r="DM14" s="679"/>
      <c r="DN14" s="679"/>
      <c r="DO14" s="679"/>
      <c r="DP14" s="680"/>
      <c r="DQ14" s="684">
        <v>108275</v>
      </c>
      <c r="DR14" s="679"/>
      <c r="DS14" s="679"/>
      <c r="DT14" s="679"/>
      <c r="DU14" s="679"/>
      <c r="DV14" s="679"/>
      <c r="DW14" s="679"/>
      <c r="DX14" s="679"/>
      <c r="DY14" s="679"/>
      <c r="DZ14" s="679"/>
      <c r="EA14" s="679"/>
      <c r="EB14" s="679"/>
      <c r="EC14" s="722"/>
    </row>
    <row r="15" spans="2:143" ht="11.25" customHeight="1" x14ac:dyDescent="0.15">
      <c r="B15" s="675" t="s">
        <v>261</v>
      </c>
      <c r="C15" s="676"/>
      <c r="D15" s="676"/>
      <c r="E15" s="676"/>
      <c r="F15" s="676"/>
      <c r="G15" s="676"/>
      <c r="H15" s="676"/>
      <c r="I15" s="676"/>
      <c r="J15" s="676"/>
      <c r="K15" s="676"/>
      <c r="L15" s="676"/>
      <c r="M15" s="676"/>
      <c r="N15" s="676"/>
      <c r="O15" s="676"/>
      <c r="P15" s="676"/>
      <c r="Q15" s="677"/>
      <c r="R15" s="678" t="s">
        <v>136</v>
      </c>
      <c r="S15" s="679"/>
      <c r="T15" s="679"/>
      <c r="U15" s="679"/>
      <c r="V15" s="679"/>
      <c r="W15" s="679"/>
      <c r="X15" s="679"/>
      <c r="Y15" s="680"/>
      <c r="Z15" s="715" t="s">
        <v>246</v>
      </c>
      <c r="AA15" s="715"/>
      <c r="AB15" s="715"/>
      <c r="AC15" s="715"/>
      <c r="AD15" s="716" t="s">
        <v>174</v>
      </c>
      <c r="AE15" s="716"/>
      <c r="AF15" s="716"/>
      <c r="AG15" s="716"/>
      <c r="AH15" s="716"/>
      <c r="AI15" s="716"/>
      <c r="AJ15" s="716"/>
      <c r="AK15" s="716"/>
      <c r="AL15" s="681" t="s">
        <v>174</v>
      </c>
      <c r="AM15" s="682"/>
      <c r="AN15" s="682"/>
      <c r="AO15" s="717"/>
      <c r="AP15" s="675" t="s">
        <v>262</v>
      </c>
      <c r="AQ15" s="676"/>
      <c r="AR15" s="676"/>
      <c r="AS15" s="676"/>
      <c r="AT15" s="676"/>
      <c r="AU15" s="676"/>
      <c r="AV15" s="676"/>
      <c r="AW15" s="676"/>
      <c r="AX15" s="676"/>
      <c r="AY15" s="676"/>
      <c r="AZ15" s="676"/>
      <c r="BA15" s="676"/>
      <c r="BB15" s="676"/>
      <c r="BC15" s="676"/>
      <c r="BD15" s="676"/>
      <c r="BE15" s="676"/>
      <c r="BF15" s="677"/>
      <c r="BG15" s="678">
        <v>6890</v>
      </c>
      <c r="BH15" s="679"/>
      <c r="BI15" s="679"/>
      <c r="BJ15" s="679"/>
      <c r="BK15" s="679"/>
      <c r="BL15" s="679"/>
      <c r="BM15" s="679"/>
      <c r="BN15" s="680"/>
      <c r="BO15" s="715">
        <v>7.7</v>
      </c>
      <c r="BP15" s="715"/>
      <c r="BQ15" s="715"/>
      <c r="BR15" s="715"/>
      <c r="BS15" s="684" t="s">
        <v>174</v>
      </c>
      <c r="BT15" s="679"/>
      <c r="BU15" s="679"/>
      <c r="BV15" s="679"/>
      <c r="BW15" s="679"/>
      <c r="BX15" s="679"/>
      <c r="BY15" s="679"/>
      <c r="BZ15" s="679"/>
      <c r="CA15" s="679"/>
      <c r="CB15" s="722"/>
      <c r="CD15" s="711" t="s">
        <v>263</v>
      </c>
      <c r="CE15" s="712"/>
      <c r="CF15" s="712"/>
      <c r="CG15" s="712"/>
      <c r="CH15" s="712"/>
      <c r="CI15" s="712"/>
      <c r="CJ15" s="712"/>
      <c r="CK15" s="712"/>
      <c r="CL15" s="712"/>
      <c r="CM15" s="712"/>
      <c r="CN15" s="712"/>
      <c r="CO15" s="712"/>
      <c r="CP15" s="712"/>
      <c r="CQ15" s="713"/>
      <c r="CR15" s="678">
        <v>397513</v>
      </c>
      <c r="CS15" s="679"/>
      <c r="CT15" s="679"/>
      <c r="CU15" s="679"/>
      <c r="CV15" s="679"/>
      <c r="CW15" s="679"/>
      <c r="CX15" s="679"/>
      <c r="CY15" s="680"/>
      <c r="CZ15" s="715">
        <v>19.899999999999999</v>
      </c>
      <c r="DA15" s="715"/>
      <c r="DB15" s="715"/>
      <c r="DC15" s="715"/>
      <c r="DD15" s="684">
        <v>8589</v>
      </c>
      <c r="DE15" s="679"/>
      <c r="DF15" s="679"/>
      <c r="DG15" s="679"/>
      <c r="DH15" s="679"/>
      <c r="DI15" s="679"/>
      <c r="DJ15" s="679"/>
      <c r="DK15" s="679"/>
      <c r="DL15" s="679"/>
      <c r="DM15" s="679"/>
      <c r="DN15" s="679"/>
      <c r="DO15" s="679"/>
      <c r="DP15" s="680"/>
      <c r="DQ15" s="684">
        <v>365657</v>
      </c>
      <c r="DR15" s="679"/>
      <c r="DS15" s="679"/>
      <c r="DT15" s="679"/>
      <c r="DU15" s="679"/>
      <c r="DV15" s="679"/>
      <c r="DW15" s="679"/>
      <c r="DX15" s="679"/>
      <c r="DY15" s="679"/>
      <c r="DZ15" s="679"/>
      <c r="EA15" s="679"/>
      <c r="EB15" s="679"/>
      <c r="EC15" s="722"/>
    </row>
    <row r="16" spans="2:143" ht="11.25" customHeight="1" x14ac:dyDescent="0.15">
      <c r="B16" s="675" t="s">
        <v>264</v>
      </c>
      <c r="C16" s="676"/>
      <c r="D16" s="676"/>
      <c r="E16" s="676"/>
      <c r="F16" s="676"/>
      <c r="G16" s="676"/>
      <c r="H16" s="676"/>
      <c r="I16" s="676"/>
      <c r="J16" s="676"/>
      <c r="K16" s="676"/>
      <c r="L16" s="676"/>
      <c r="M16" s="676"/>
      <c r="N16" s="676"/>
      <c r="O16" s="676"/>
      <c r="P16" s="676"/>
      <c r="Q16" s="677"/>
      <c r="R16" s="678">
        <v>1649</v>
      </c>
      <c r="S16" s="679"/>
      <c r="T16" s="679"/>
      <c r="U16" s="679"/>
      <c r="V16" s="679"/>
      <c r="W16" s="679"/>
      <c r="X16" s="679"/>
      <c r="Y16" s="680"/>
      <c r="Z16" s="715">
        <v>0.1</v>
      </c>
      <c r="AA16" s="715"/>
      <c r="AB16" s="715"/>
      <c r="AC16" s="715"/>
      <c r="AD16" s="716">
        <v>1649</v>
      </c>
      <c r="AE16" s="716"/>
      <c r="AF16" s="716"/>
      <c r="AG16" s="716"/>
      <c r="AH16" s="716"/>
      <c r="AI16" s="716"/>
      <c r="AJ16" s="716"/>
      <c r="AK16" s="716"/>
      <c r="AL16" s="681">
        <v>0.1</v>
      </c>
      <c r="AM16" s="682"/>
      <c r="AN16" s="682"/>
      <c r="AO16" s="717"/>
      <c r="AP16" s="675" t="s">
        <v>265</v>
      </c>
      <c r="AQ16" s="676"/>
      <c r="AR16" s="676"/>
      <c r="AS16" s="676"/>
      <c r="AT16" s="676"/>
      <c r="AU16" s="676"/>
      <c r="AV16" s="676"/>
      <c r="AW16" s="676"/>
      <c r="AX16" s="676"/>
      <c r="AY16" s="676"/>
      <c r="AZ16" s="676"/>
      <c r="BA16" s="676"/>
      <c r="BB16" s="676"/>
      <c r="BC16" s="676"/>
      <c r="BD16" s="676"/>
      <c r="BE16" s="676"/>
      <c r="BF16" s="677"/>
      <c r="BG16" s="678" t="s">
        <v>136</v>
      </c>
      <c r="BH16" s="679"/>
      <c r="BI16" s="679"/>
      <c r="BJ16" s="679"/>
      <c r="BK16" s="679"/>
      <c r="BL16" s="679"/>
      <c r="BM16" s="679"/>
      <c r="BN16" s="680"/>
      <c r="BO16" s="715" t="s">
        <v>246</v>
      </c>
      <c r="BP16" s="715"/>
      <c r="BQ16" s="715"/>
      <c r="BR16" s="715"/>
      <c r="BS16" s="684" t="s">
        <v>246</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t="s">
        <v>174</v>
      </c>
      <c r="CS16" s="679"/>
      <c r="CT16" s="679"/>
      <c r="CU16" s="679"/>
      <c r="CV16" s="679"/>
      <c r="CW16" s="679"/>
      <c r="CX16" s="679"/>
      <c r="CY16" s="680"/>
      <c r="CZ16" s="715" t="s">
        <v>136</v>
      </c>
      <c r="DA16" s="715"/>
      <c r="DB16" s="715"/>
      <c r="DC16" s="715"/>
      <c r="DD16" s="684" t="s">
        <v>174</v>
      </c>
      <c r="DE16" s="679"/>
      <c r="DF16" s="679"/>
      <c r="DG16" s="679"/>
      <c r="DH16" s="679"/>
      <c r="DI16" s="679"/>
      <c r="DJ16" s="679"/>
      <c r="DK16" s="679"/>
      <c r="DL16" s="679"/>
      <c r="DM16" s="679"/>
      <c r="DN16" s="679"/>
      <c r="DO16" s="679"/>
      <c r="DP16" s="680"/>
      <c r="DQ16" s="684" t="s">
        <v>246</v>
      </c>
      <c r="DR16" s="679"/>
      <c r="DS16" s="679"/>
      <c r="DT16" s="679"/>
      <c r="DU16" s="679"/>
      <c r="DV16" s="679"/>
      <c r="DW16" s="679"/>
      <c r="DX16" s="679"/>
      <c r="DY16" s="679"/>
      <c r="DZ16" s="679"/>
      <c r="EA16" s="679"/>
      <c r="EB16" s="679"/>
      <c r="EC16" s="722"/>
    </row>
    <row r="17" spans="2:133" ht="11.25" customHeight="1" x14ac:dyDescent="0.15">
      <c r="B17" s="675" t="s">
        <v>267</v>
      </c>
      <c r="C17" s="676"/>
      <c r="D17" s="676"/>
      <c r="E17" s="676"/>
      <c r="F17" s="676"/>
      <c r="G17" s="676"/>
      <c r="H17" s="676"/>
      <c r="I17" s="676"/>
      <c r="J17" s="676"/>
      <c r="K17" s="676"/>
      <c r="L17" s="676"/>
      <c r="M17" s="676"/>
      <c r="N17" s="676"/>
      <c r="O17" s="676"/>
      <c r="P17" s="676"/>
      <c r="Q17" s="677"/>
      <c r="R17" s="678">
        <v>1896</v>
      </c>
      <c r="S17" s="679"/>
      <c r="T17" s="679"/>
      <c r="U17" s="679"/>
      <c r="V17" s="679"/>
      <c r="W17" s="679"/>
      <c r="X17" s="679"/>
      <c r="Y17" s="680"/>
      <c r="Z17" s="715">
        <v>0.1</v>
      </c>
      <c r="AA17" s="715"/>
      <c r="AB17" s="715"/>
      <c r="AC17" s="715"/>
      <c r="AD17" s="716">
        <v>1896</v>
      </c>
      <c r="AE17" s="716"/>
      <c r="AF17" s="716"/>
      <c r="AG17" s="716"/>
      <c r="AH17" s="716"/>
      <c r="AI17" s="716"/>
      <c r="AJ17" s="716"/>
      <c r="AK17" s="716"/>
      <c r="AL17" s="681">
        <v>0.1</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t="s">
        <v>136</v>
      </c>
      <c r="BH17" s="679"/>
      <c r="BI17" s="679"/>
      <c r="BJ17" s="679"/>
      <c r="BK17" s="679"/>
      <c r="BL17" s="679"/>
      <c r="BM17" s="679"/>
      <c r="BN17" s="680"/>
      <c r="BO17" s="715" t="s">
        <v>136</v>
      </c>
      <c r="BP17" s="715"/>
      <c r="BQ17" s="715"/>
      <c r="BR17" s="715"/>
      <c r="BS17" s="684" t="s">
        <v>174</v>
      </c>
      <c r="BT17" s="679"/>
      <c r="BU17" s="679"/>
      <c r="BV17" s="679"/>
      <c r="BW17" s="679"/>
      <c r="BX17" s="679"/>
      <c r="BY17" s="679"/>
      <c r="BZ17" s="679"/>
      <c r="CA17" s="679"/>
      <c r="CB17" s="722"/>
      <c r="CD17" s="711" t="s">
        <v>269</v>
      </c>
      <c r="CE17" s="712"/>
      <c r="CF17" s="712"/>
      <c r="CG17" s="712"/>
      <c r="CH17" s="712"/>
      <c r="CI17" s="712"/>
      <c r="CJ17" s="712"/>
      <c r="CK17" s="712"/>
      <c r="CL17" s="712"/>
      <c r="CM17" s="712"/>
      <c r="CN17" s="712"/>
      <c r="CO17" s="712"/>
      <c r="CP17" s="712"/>
      <c r="CQ17" s="713"/>
      <c r="CR17" s="678">
        <v>235944</v>
      </c>
      <c r="CS17" s="679"/>
      <c r="CT17" s="679"/>
      <c r="CU17" s="679"/>
      <c r="CV17" s="679"/>
      <c r="CW17" s="679"/>
      <c r="CX17" s="679"/>
      <c r="CY17" s="680"/>
      <c r="CZ17" s="715">
        <v>11.8</v>
      </c>
      <c r="DA17" s="715"/>
      <c r="DB17" s="715"/>
      <c r="DC17" s="715"/>
      <c r="DD17" s="684" t="s">
        <v>246</v>
      </c>
      <c r="DE17" s="679"/>
      <c r="DF17" s="679"/>
      <c r="DG17" s="679"/>
      <c r="DH17" s="679"/>
      <c r="DI17" s="679"/>
      <c r="DJ17" s="679"/>
      <c r="DK17" s="679"/>
      <c r="DL17" s="679"/>
      <c r="DM17" s="679"/>
      <c r="DN17" s="679"/>
      <c r="DO17" s="679"/>
      <c r="DP17" s="680"/>
      <c r="DQ17" s="684">
        <v>221523</v>
      </c>
      <c r="DR17" s="679"/>
      <c r="DS17" s="679"/>
      <c r="DT17" s="679"/>
      <c r="DU17" s="679"/>
      <c r="DV17" s="679"/>
      <c r="DW17" s="679"/>
      <c r="DX17" s="679"/>
      <c r="DY17" s="679"/>
      <c r="DZ17" s="679"/>
      <c r="EA17" s="679"/>
      <c r="EB17" s="679"/>
      <c r="EC17" s="722"/>
    </row>
    <row r="18" spans="2:133" ht="11.25" customHeight="1" x14ac:dyDescent="0.15">
      <c r="B18" s="675" t="s">
        <v>270</v>
      </c>
      <c r="C18" s="676"/>
      <c r="D18" s="676"/>
      <c r="E18" s="676"/>
      <c r="F18" s="676"/>
      <c r="G18" s="676"/>
      <c r="H18" s="676"/>
      <c r="I18" s="676"/>
      <c r="J18" s="676"/>
      <c r="K18" s="676"/>
      <c r="L18" s="676"/>
      <c r="M18" s="676"/>
      <c r="N18" s="676"/>
      <c r="O18" s="676"/>
      <c r="P18" s="676"/>
      <c r="Q18" s="677"/>
      <c r="R18" s="678" t="s">
        <v>136</v>
      </c>
      <c r="S18" s="679"/>
      <c r="T18" s="679"/>
      <c r="U18" s="679"/>
      <c r="V18" s="679"/>
      <c r="W18" s="679"/>
      <c r="X18" s="679"/>
      <c r="Y18" s="680"/>
      <c r="Z18" s="715" t="s">
        <v>136</v>
      </c>
      <c r="AA18" s="715"/>
      <c r="AB18" s="715"/>
      <c r="AC18" s="715"/>
      <c r="AD18" s="716" t="s">
        <v>246</v>
      </c>
      <c r="AE18" s="716"/>
      <c r="AF18" s="716"/>
      <c r="AG18" s="716"/>
      <c r="AH18" s="716"/>
      <c r="AI18" s="716"/>
      <c r="AJ18" s="716"/>
      <c r="AK18" s="716"/>
      <c r="AL18" s="681" t="s">
        <v>136</v>
      </c>
      <c r="AM18" s="682"/>
      <c r="AN18" s="682"/>
      <c r="AO18" s="717"/>
      <c r="AP18" s="675" t="s">
        <v>271</v>
      </c>
      <c r="AQ18" s="676"/>
      <c r="AR18" s="676"/>
      <c r="AS18" s="676"/>
      <c r="AT18" s="676"/>
      <c r="AU18" s="676"/>
      <c r="AV18" s="676"/>
      <c r="AW18" s="676"/>
      <c r="AX18" s="676"/>
      <c r="AY18" s="676"/>
      <c r="AZ18" s="676"/>
      <c r="BA18" s="676"/>
      <c r="BB18" s="676"/>
      <c r="BC18" s="676"/>
      <c r="BD18" s="676"/>
      <c r="BE18" s="676"/>
      <c r="BF18" s="677"/>
      <c r="BG18" s="678" t="s">
        <v>136</v>
      </c>
      <c r="BH18" s="679"/>
      <c r="BI18" s="679"/>
      <c r="BJ18" s="679"/>
      <c r="BK18" s="679"/>
      <c r="BL18" s="679"/>
      <c r="BM18" s="679"/>
      <c r="BN18" s="680"/>
      <c r="BO18" s="715" t="s">
        <v>136</v>
      </c>
      <c r="BP18" s="715"/>
      <c r="BQ18" s="715"/>
      <c r="BR18" s="715"/>
      <c r="BS18" s="684" t="s">
        <v>174</v>
      </c>
      <c r="BT18" s="679"/>
      <c r="BU18" s="679"/>
      <c r="BV18" s="679"/>
      <c r="BW18" s="679"/>
      <c r="BX18" s="679"/>
      <c r="BY18" s="679"/>
      <c r="BZ18" s="679"/>
      <c r="CA18" s="679"/>
      <c r="CB18" s="722"/>
      <c r="CD18" s="711" t="s">
        <v>272</v>
      </c>
      <c r="CE18" s="712"/>
      <c r="CF18" s="712"/>
      <c r="CG18" s="712"/>
      <c r="CH18" s="712"/>
      <c r="CI18" s="712"/>
      <c r="CJ18" s="712"/>
      <c r="CK18" s="712"/>
      <c r="CL18" s="712"/>
      <c r="CM18" s="712"/>
      <c r="CN18" s="712"/>
      <c r="CO18" s="712"/>
      <c r="CP18" s="712"/>
      <c r="CQ18" s="713"/>
      <c r="CR18" s="678" t="s">
        <v>136</v>
      </c>
      <c r="CS18" s="679"/>
      <c r="CT18" s="679"/>
      <c r="CU18" s="679"/>
      <c r="CV18" s="679"/>
      <c r="CW18" s="679"/>
      <c r="CX18" s="679"/>
      <c r="CY18" s="680"/>
      <c r="CZ18" s="715" t="s">
        <v>246</v>
      </c>
      <c r="DA18" s="715"/>
      <c r="DB18" s="715"/>
      <c r="DC18" s="715"/>
      <c r="DD18" s="684" t="s">
        <v>174</v>
      </c>
      <c r="DE18" s="679"/>
      <c r="DF18" s="679"/>
      <c r="DG18" s="679"/>
      <c r="DH18" s="679"/>
      <c r="DI18" s="679"/>
      <c r="DJ18" s="679"/>
      <c r="DK18" s="679"/>
      <c r="DL18" s="679"/>
      <c r="DM18" s="679"/>
      <c r="DN18" s="679"/>
      <c r="DO18" s="679"/>
      <c r="DP18" s="680"/>
      <c r="DQ18" s="684" t="s">
        <v>136</v>
      </c>
      <c r="DR18" s="679"/>
      <c r="DS18" s="679"/>
      <c r="DT18" s="679"/>
      <c r="DU18" s="679"/>
      <c r="DV18" s="679"/>
      <c r="DW18" s="679"/>
      <c r="DX18" s="679"/>
      <c r="DY18" s="679"/>
      <c r="DZ18" s="679"/>
      <c r="EA18" s="679"/>
      <c r="EB18" s="679"/>
      <c r="EC18" s="722"/>
    </row>
    <row r="19" spans="2:133" ht="11.25" customHeight="1" x14ac:dyDescent="0.15">
      <c r="B19" s="675" t="s">
        <v>273</v>
      </c>
      <c r="C19" s="676"/>
      <c r="D19" s="676"/>
      <c r="E19" s="676"/>
      <c r="F19" s="676"/>
      <c r="G19" s="676"/>
      <c r="H19" s="676"/>
      <c r="I19" s="676"/>
      <c r="J19" s="676"/>
      <c r="K19" s="676"/>
      <c r="L19" s="676"/>
      <c r="M19" s="676"/>
      <c r="N19" s="676"/>
      <c r="O19" s="676"/>
      <c r="P19" s="676"/>
      <c r="Q19" s="677"/>
      <c r="R19" s="678">
        <v>846</v>
      </c>
      <c r="S19" s="679"/>
      <c r="T19" s="679"/>
      <c r="U19" s="679"/>
      <c r="V19" s="679"/>
      <c r="W19" s="679"/>
      <c r="X19" s="679"/>
      <c r="Y19" s="680"/>
      <c r="Z19" s="715">
        <v>0</v>
      </c>
      <c r="AA19" s="715"/>
      <c r="AB19" s="715"/>
      <c r="AC19" s="715"/>
      <c r="AD19" s="716">
        <v>846</v>
      </c>
      <c r="AE19" s="716"/>
      <c r="AF19" s="716"/>
      <c r="AG19" s="716"/>
      <c r="AH19" s="716"/>
      <c r="AI19" s="716"/>
      <c r="AJ19" s="716"/>
      <c r="AK19" s="716"/>
      <c r="AL19" s="681">
        <v>0.1</v>
      </c>
      <c r="AM19" s="682"/>
      <c r="AN19" s="682"/>
      <c r="AO19" s="717"/>
      <c r="AP19" s="675" t="s">
        <v>274</v>
      </c>
      <c r="AQ19" s="676"/>
      <c r="AR19" s="676"/>
      <c r="AS19" s="676"/>
      <c r="AT19" s="676"/>
      <c r="AU19" s="676"/>
      <c r="AV19" s="676"/>
      <c r="AW19" s="676"/>
      <c r="AX19" s="676"/>
      <c r="AY19" s="676"/>
      <c r="AZ19" s="676"/>
      <c r="BA19" s="676"/>
      <c r="BB19" s="676"/>
      <c r="BC19" s="676"/>
      <c r="BD19" s="676"/>
      <c r="BE19" s="676"/>
      <c r="BF19" s="677"/>
      <c r="BG19" s="678" t="s">
        <v>174</v>
      </c>
      <c r="BH19" s="679"/>
      <c r="BI19" s="679"/>
      <c r="BJ19" s="679"/>
      <c r="BK19" s="679"/>
      <c r="BL19" s="679"/>
      <c r="BM19" s="679"/>
      <c r="BN19" s="680"/>
      <c r="BO19" s="715" t="s">
        <v>136</v>
      </c>
      <c r="BP19" s="715"/>
      <c r="BQ19" s="715"/>
      <c r="BR19" s="715"/>
      <c r="BS19" s="684" t="s">
        <v>136</v>
      </c>
      <c r="BT19" s="679"/>
      <c r="BU19" s="679"/>
      <c r="BV19" s="679"/>
      <c r="BW19" s="679"/>
      <c r="BX19" s="679"/>
      <c r="BY19" s="679"/>
      <c r="BZ19" s="679"/>
      <c r="CA19" s="679"/>
      <c r="CB19" s="722"/>
      <c r="CD19" s="711" t="s">
        <v>275</v>
      </c>
      <c r="CE19" s="712"/>
      <c r="CF19" s="712"/>
      <c r="CG19" s="712"/>
      <c r="CH19" s="712"/>
      <c r="CI19" s="712"/>
      <c r="CJ19" s="712"/>
      <c r="CK19" s="712"/>
      <c r="CL19" s="712"/>
      <c r="CM19" s="712"/>
      <c r="CN19" s="712"/>
      <c r="CO19" s="712"/>
      <c r="CP19" s="712"/>
      <c r="CQ19" s="713"/>
      <c r="CR19" s="678" t="s">
        <v>136</v>
      </c>
      <c r="CS19" s="679"/>
      <c r="CT19" s="679"/>
      <c r="CU19" s="679"/>
      <c r="CV19" s="679"/>
      <c r="CW19" s="679"/>
      <c r="CX19" s="679"/>
      <c r="CY19" s="680"/>
      <c r="CZ19" s="715" t="s">
        <v>246</v>
      </c>
      <c r="DA19" s="715"/>
      <c r="DB19" s="715"/>
      <c r="DC19" s="715"/>
      <c r="DD19" s="684" t="s">
        <v>136</v>
      </c>
      <c r="DE19" s="679"/>
      <c r="DF19" s="679"/>
      <c r="DG19" s="679"/>
      <c r="DH19" s="679"/>
      <c r="DI19" s="679"/>
      <c r="DJ19" s="679"/>
      <c r="DK19" s="679"/>
      <c r="DL19" s="679"/>
      <c r="DM19" s="679"/>
      <c r="DN19" s="679"/>
      <c r="DO19" s="679"/>
      <c r="DP19" s="680"/>
      <c r="DQ19" s="684" t="s">
        <v>136</v>
      </c>
      <c r="DR19" s="679"/>
      <c r="DS19" s="679"/>
      <c r="DT19" s="679"/>
      <c r="DU19" s="679"/>
      <c r="DV19" s="679"/>
      <c r="DW19" s="679"/>
      <c r="DX19" s="679"/>
      <c r="DY19" s="679"/>
      <c r="DZ19" s="679"/>
      <c r="EA19" s="679"/>
      <c r="EB19" s="679"/>
      <c r="EC19" s="722"/>
    </row>
    <row r="20" spans="2:133" ht="11.25" customHeight="1" x14ac:dyDescent="0.15">
      <c r="B20" s="675" t="s">
        <v>276</v>
      </c>
      <c r="C20" s="676"/>
      <c r="D20" s="676"/>
      <c r="E20" s="676"/>
      <c r="F20" s="676"/>
      <c r="G20" s="676"/>
      <c r="H20" s="676"/>
      <c r="I20" s="676"/>
      <c r="J20" s="676"/>
      <c r="K20" s="676"/>
      <c r="L20" s="676"/>
      <c r="M20" s="676"/>
      <c r="N20" s="676"/>
      <c r="O20" s="676"/>
      <c r="P20" s="676"/>
      <c r="Q20" s="677"/>
      <c r="R20" s="678">
        <v>12</v>
      </c>
      <c r="S20" s="679"/>
      <c r="T20" s="679"/>
      <c r="U20" s="679"/>
      <c r="V20" s="679"/>
      <c r="W20" s="679"/>
      <c r="X20" s="679"/>
      <c r="Y20" s="680"/>
      <c r="Z20" s="715">
        <v>0</v>
      </c>
      <c r="AA20" s="715"/>
      <c r="AB20" s="715"/>
      <c r="AC20" s="715"/>
      <c r="AD20" s="716">
        <v>12</v>
      </c>
      <c r="AE20" s="716"/>
      <c r="AF20" s="716"/>
      <c r="AG20" s="716"/>
      <c r="AH20" s="716"/>
      <c r="AI20" s="716"/>
      <c r="AJ20" s="716"/>
      <c r="AK20" s="716"/>
      <c r="AL20" s="681">
        <v>0</v>
      </c>
      <c r="AM20" s="682"/>
      <c r="AN20" s="682"/>
      <c r="AO20" s="717"/>
      <c r="AP20" s="675" t="s">
        <v>277</v>
      </c>
      <c r="AQ20" s="676"/>
      <c r="AR20" s="676"/>
      <c r="AS20" s="676"/>
      <c r="AT20" s="676"/>
      <c r="AU20" s="676"/>
      <c r="AV20" s="676"/>
      <c r="AW20" s="676"/>
      <c r="AX20" s="676"/>
      <c r="AY20" s="676"/>
      <c r="AZ20" s="676"/>
      <c r="BA20" s="676"/>
      <c r="BB20" s="676"/>
      <c r="BC20" s="676"/>
      <c r="BD20" s="676"/>
      <c r="BE20" s="676"/>
      <c r="BF20" s="677"/>
      <c r="BG20" s="678" t="s">
        <v>136</v>
      </c>
      <c r="BH20" s="679"/>
      <c r="BI20" s="679"/>
      <c r="BJ20" s="679"/>
      <c r="BK20" s="679"/>
      <c r="BL20" s="679"/>
      <c r="BM20" s="679"/>
      <c r="BN20" s="680"/>
      <c r="BO20" s="715" t="s">
        <v>136</v>
      </c>
      <c r="BP20" s="715"/>
      <c r="BQ20" s="715"/>
      <c r="BR20" s="715"/>
      <c r="BS20" s="684" t="s">
        <v>136</v>
      </c>
      <c r="BT20" s="679"/>
      <c r="BU20" s="679"/>
      <c r="BV20" s="679"/>
      <c r="BW20" s="679"/>
      <c r="BX20" s="679"/>
      <c r="BY20" s="679"/>
      <c r="BZ20" s="679"/>
      <c r="CA20" s="679"/>
      <c r="CB20" s="722"/>
      <c r="CD20" s="711" t="s">
        <v>278</v>
      </c>
      <c r="CE20" s="712"/>
      <c r="CF20" s="712"/>
      <c r="CG20" s="712"/>
      <c r="CH20" s="712"/>
      <c r="CI20" s="712"/>
      <c r="CJ20" s="712"/>
      <c r="CK20" s="712"/>
      <c r="CL20" s="712"/>
      <c r="CM20" s="712"/>
      <c r="CN20" s="712"/>
      <c r="CO20" s="712"/>
      <c r="CP20" s="712"/>
      <c r="CQ20" s="713"/>
      <c r="CR20" s="678">
        <v>1998330</v>
      </c>
      <c r="CS20" s="679"/>
      <c r="CT20" s="679"/>
      <c r="CU20" s="679"/>
      <c r="CV20" s="679"/>
      <c r="CW20" s="679"/>
      <c r="CX20" s="679"/>
      <c r="CY20" s="680"/>
      <c r="CZ20" s="715">
        <v>100</v>
      </c>
      <c r="DA20" s="715"/>
      <c r="DB20" s="715"/>
      <c r="DC20" s="715"/>
      <c r="DD20" s="684">
        <v>248758</v>
      </c>
      <c r="DE20" s="679"/>
      <c r="DF20" s="679"/>
      <c r="DG20" s="679"/>
      <c r="DH20" s="679"/>
      <c r="DI20" s="679"/>
      <c r="DJ20" s="679"/>
      <c r="DK20" s="679"/>
      <c r="DL20" s="679"/>
      <c r="DM20" s="679"/>
      <c r="DN20" s="679"/>
      <c r="DO20" s="679"/>
      <c r="DP20" s="680"/>
      <c r="DQ20" s="684">
        <v>1565594</v>
      </c>
      <c r="DR20" s="679"/>
      <c r="DS20" s="679"/>
      <c r="DT20" s="679"/>
      <c r="DU20" s="679"/>
      <c r="DV20" s="679"/>
      <c r="DW20" s="679"/>
      <c r="DX20" s="679"/>
      <c r="DY20" s="679"/>
      <c r="DZ20" s="679"/>
      <c r="EA20" s="679"/>
      <c r="EB20" s="679"/>
      <c r="EC20" s="722"/>
    </row>
    <row r="21" spans="2:133" ht="11.25" customHeight="1" x14ac:dyDescent="0.15">
      <c r="B21" s="675" t="s">
        <v>279</v>
      </c>
      <c r="C21" s="676"/>
      <c r="D21" s="676"/>
      <c r="E21" s="676"/>
      <c r="F21" s="676"/>
      <c r="G21" s="676"/>
      <c r="H21" s="676"/>
      <c r="I21" s="676"/>
      <c r="J21" s="676"/>
      <c r="K21" s="676"/>
      <c r="L21" s="676"/>
      <c r="M21" s="676"/>
      <c r="N21" s="676"/>
      <c r="O21" s="676"/>
      <c r="P21" s="676"/>
      <c r="Q21" s="677"/>
      <c r="R21" s="678">
        <v>1038</v>
      </c>
      <c r="S21" s="679"/>
      <c r="T21" s="679"/>
      <c r="U21" s="679"/>
      <c r="V21" s="679"/>
      <c r="W21" s="679"/>
      <c r="X21" s="679"/>
      <c r="Y21" s="680"/>
      <c r="Z21" s="715">
        <v>0</v>
      </c>
      <c r="AA21" s="715"/>
      <c r="AB21" s="715"/>
      <c r="AC21" s="715"/>
      <c r="AD21" s="716">
        <v>1038</v>
      </c>
      <c r="AE21" s="716"/>
      <c r="AF21" s="716"/>
      <c r="AG21" s="716"/>
      <c r="AH21" s="716"/>
      <c r="AI21" s="716"/>
      <c r="AJ21" s="716"/>
      <c r="AK21" s="716"/>
      <c r="AL21" s="681">
        <v>0.1</v>
      </c>
      <c r="AM21" s="682"/>
      <c r="AN21" s="682"/>
      <c r="AO21" s="717"/>
      <c r="AP21" s="773" t="s">
        <v>280</v>
      </c>
      <c r="AQ21" s="780"/>
      <c r="AR21" s="780"/>
      <c r="AS21" s="780"/>
      <c r="AT21" s="780"/>
      <c r="AU21" s="780"/>
      <c r="AV21" s="780"/>
      <c r="AW21" s="780"/>
      <c r="AX21" s="780"/>
      <c r="AY21" s="780"/>
      <c r="AZ21" s="780"/>
      <c r="BA21" s="780"/>
      <c r="BB21" s="780"/>
      <c r="BC21" s="780"/>
      <c r="BD21" s="780"/>
      <c r="BE21" s="780"/>
      <c r="BF21" s="775"/>
      <c r="BG21" s="678" t="s">
        <v>136</v>
      </c>
      <c r="BH21" s="679"/>
      <c r="BI21" s="679"/>
      <c r="BJ21" s="679"/>
      <c r="BK21" s="679"/>
      <c r="BL21" s="679"/>
      <c r="BM21" s="679"/>
      <c r="BN21" s="680"/>
      <c r="BO21" s="715" t="s">
        <v>136</v>
      </c>
      <c r="BP21" s="715"/>
      <c r="BQ21" s="715"/>
      <c r="BR21" s="715"/>
      <c r="BS21" s="684" t="s">
        <v>136</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281</v>
      </c>
      <c r="C22" s="676"/>
      <c r="D22" s="676"/>
      <c r="E22" s="676"/>
      <c r="F22" s="676"/>
      <c r="G22" s="676"/>
      <c r="H22" s="676"/>
      <c r="I22" s="676"/>
      <c r="J22" s="676"/>
      <c r="K22" s="676"/>
      <c r="L22" s="676"/>
      <c r="M22" s="676"/>
      <c r="N22" s="676"/>
      <c r="O22" s="676"/>
      <c r="P22" s="676"/>
      <c r="Q22" s="677"/>
      <c r="R22" s="678">
        <v>1282069</v>
      </c>
      <c r="S22" s="679"/>
      <c r="T22" s="679"/>
      <c r="U22" s="679"/>
      <c r="V22" s="679"/>
      <c r="W22" s="679"/>
      <c r="X22" s="679"/>
      <c r="Y22" s="680"/>
      <c r="Z22" s="715">
        <v>61.5</v>
      </c>
      <c r="AA22" s="715"/>
      <c r="AB22" s="715"/>
      <c r="AC22" s="715"/>
      <c r="AD22" s="716">
        <v>1096802</v>
      </c>
      <c r="AE22" s="716"/>
      <c r="AF22" s="716"/>
      <c r="AG22" s="716"/>
      <c r="AH22" s="716"/>
      <c r="AI22" s="716"/>
      <c r="AJ22" s="716"/>
      <c r="AK22" s="716"/>
      <c r="AL22" s="681">
        <v>86.4</v>
      </c>
      <c r="AM22" s="682"/>
      <c r="AN22" s="682"/>
      <c r="AO22" s="717"/>
      <c r="AP22" s="773" t="s">
        <v>282</v>
      </c>
      <c r="AQ22" s="780"/>
      <c r="AR22" s="780"/>
      <c r="AS22" s="780"/>
      <c r="AT22" s="780"/>
      <c r="AU22" s="780"/>
      <c r="AV22" s="780"/>
      <c r="AW22" s="780"/>
      <c r="AX22" s="780"/>
      <c r="AY22" s="780"/>
      <c r="AZ22" s="780"/>
      <c r="BA22" s="780"/>
      <c r="BB22" s="780"/>
      <c r="BC22" s="780"/>
      <c r="BD22" s="780"/>
      <c r="BE22" s="780"/>
      <c r="BF22" s="775"/>
      <c r="BG22" s="678" t="s">
        <v>136</v>
      </c>
      <c r="BH22" s="679"/>
      <c r="BI22" s="679"/>
      <c r="BJ22" s="679"/>
      <c r="BK22" s="679"/>
      <c r="BL22" s="679"/>
      <c r="BM22" s="679"/>
      <c r="BN22" s="680"/>
      <c r="BO22" s="715" t="s">
        <v>136</v>
      </c>
      <c r="BP22" s="715"/>
      <c r="BQ22" s="715"/>
      <c r="BR22" s="715"/>
      <c r="BS22" s="684" t="s">
        <v>246</v>
      </c>
      <c r="BT22" s="679"/>
      <c r="BU22" s="679"/>
      <c r="BV22" s="679"/>
      <c r="BW22" s="679"/>
      <c r="BX22" s="679"/>
      <c r="BY22" s="679"/>
      <c r="BZ22" s="679"/>
      <c r="CA22" s="679"/>
      <c r="CB22" s="722"/>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284</v>
      </c>
      <c r="C23" s="676"/>
      <c r="D23" s="676"/>
      <c r="E23" s="676"/>
      <c r="F23" s="676"/>
      <c r="G23" s="676"/>
      <c r="H23" s="676"/>
      <c r="I23" s="676"/>
      <c r="J23" s="676"/>
      <c r="K23" s="676"/>
      <c r="L23" s="676"/>
      <c r="M23" s="676"/>
      <c r="N23" s="676"/>
      <c r="O23" s="676"/>
      <c r="P23" s="676"/>
      <c r="Q23" s="677"/>
      <c r="R23" s="678">
        <v>1096802</v>
      </c>
      <c r="S23" s="679"/>
      <c r="T23" s="679"/>
      <c r="U23" s="679"/>
      <c r="V23" s="679"/>
      <c r="W23" s="679"/>
      <c r="X23" s="679"/>
      <c r="Y23" s="680"/>
      <c r="Z23" s="715">
        <v>52.6</v>
      </c>
      <c r="AA23" s="715"/>
      <c r="AB23" s="715"/>
      <c r="AC23" s="715"/>
      <c r="AD23" s="716">
        <v>1096802</v>
      </c>
      <c r="AE23" s="716"/>
      <c r="AF23" s="716"/>
      <c r="AG23" s="716"/>
      <c r="AH23" s="716"/>
      <c r="AI23" s="716"/>
      <c r="AJ23" s="716"/>
      <c r="AK23" s="716"/>
      <c r="AL23" s="681">
        <v>86.4</v>
      </c>
      <c r="AM23" s="682"/>
      <c r="AN23" s="682"/>
      <c r="AO23" s="717"/>
      <c r="AP23" s="773" t="s">
        <v>285</v>
      </c>
      <c r="AQ23" s="780"/>
      <c r="AR23" s="780"/>
      <c r="AS23" s="780"/>
      <c r="AT23" s="780"/>
      <c r="AU23" s="780"/>
      <c r="AV23" s="780"/>
      <c r="AW23" s="780"/>
      <c r="AX23" s="780"/>
      <c r="AY23" s="780"/>
      <c r="AZ23" s="780"/>
      <c r="BA23" s="780"/>
      <c r="BB23" s="780"/>
      <c r="BC23" s="780"/>
      <c r="BD23" s="780"/>
      <c r="BE23" s="780"/>
      <c r="BF23" s="775"/>
      <c r="BG23" s="678" t="s">
        <v>246</v>
      </c>
      <c r="BH23" s="679"/>
      <c r="BI23" s="679"/>
      <c r="BJ23" s="679"/>
      <c r="BK23" s="679"/>
      <c r="BL23" s="679"/>
      <c r="BM23" s="679"/>
      <c r="BN23" s="680"/>
      <c r="BO23" s="715" t="s">
        <v>136</v>
      </c>
      <c r="BP23" s="715"/>
      <c r="BQ23" s="715"/>
      <c r="BR23" s="715"/>
      <c r="BS23" s="684" t="s">
        <v>174</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x14ac:dyDescent="0.15">
      <c r="B24" s="675" t="s">
        <v>291</v>
      </c>
      <c r="C24" s="676"/>
      <c r="D24" s="676"/>
      <c r="E24" s="676"/>
      <c r="F24" s="676"/>
      <c r="G24" s="676"/>
      <c r="H24" s="676"/>
      <c r="I24" s="676"/>
      <c r="J24" s="676"/>
      <c r="K24" s="676"/>
      <c r="L24" s="676"/>
      <c r="M24" s="676"/>
      <c r="N24" s="676"/>
      <c r="O24" s="676"/>
      <c r="P24" s="676"/>
      <c r="Q24" s="677"/>
      <c r="R24" s="678">
        <v>185267</v>
      </c>
      <c r="S24" s="679"/>
      <c r="T24" s="679"/>
      <c r="U24" s="679"/>
      <c r="V24" s="679"/>
      <c r="W24" s="679"/>
      <c r="X24" s="679"/>
      <c r="Y24" s="680"/>
      <c r="Z24" s="715">
        <v>8.9</v>
      </c>
      <c r="AA24" s="715"/>
      <c r="AB24" s="715"/>
      <c r="AC24" s="715"/>
      <c r="AD24" s="716" t="s">
        <v>174</v>
      </c>
      <c r="AE24" s="716"/>
      <c r="AF24" s="716"/>
      <c r="AG24" s="716"/>
      <c r="AH24" s="716"/>
      <c r="AI24" s="716"/>
      <c r="AJ24" s="716"/>
      <c r="AK24" s="716"/>
      <c r="AL24" s="681" t="s">
        <v>136</v>
      </c>
      <c r="AM24" s="682"/>
      <c r="AN24" s="682"/>
      <c r="AO24" s="717"/>
      <c r="AP24" s="773" t="s">
        <v>292</v>
      </c>
      <c r="AQ24" s="780"/>
      <c r="AR24" s="780"/>
      <c r="AS24" s="780"/>
      <c r="AT24" s="780"/>
      <c r="AU24" s="780"/>
      <c r="AV24" s="780"/>
      <c r="AW24" s="780"/>
      <c r="AX24" s="780"/>
      <c r="AY24" s="780"/>
      <c r="AZ24" s="780"/>
      <c r="BA24" s="780"/>
      <c r="BB24" s="780"/>
      <c r="BC24" s="780"/>
      <c r="BD24" s="780"/>
      <c r="BE24" s="780"/>
      <c r="BF24" s="775"/>
      <c r="BG24" s="678" t="s">
        <v>136</v>
      </c>
      <c r="BH24" s="679"/>
      <c r="BI24" s="679"/>
      <c r="BJ24" s="679"/>
      <c r="BK24" s="679"/>
      <c r="BL24" s="679"/>
      <c r="BM24" s="679"/>
      <c r="BN24" s="680"/>
      <c r="BO24" s="715" t="s">
        <v>136</v>
      </c>
      <c r="BP24" s="715"/>
      <c r="BQ24" s="715"/>
      <c r="BR24" s="715"/>
      <c r="BS24" s="684" t="s">
        <v>246</v>
      </c>
      <c r="BT24" s="679"/>
      <c r="BU24" s="679"/>
      <c r="BV24" s="679"/>
      <c r="BW24" s="679"/>
      <c r="BX24" s="679"/>
      <c r="BY24" s="679"/>
      <c r="BZ24" s="679"/>
      <c r="CA24" s="679"/>
      <c r="CB24" s="722"/>
      <c r="CD24" s="736" t="s">
        <v>293</v>
      </c>
      <c r="CE24" s="737"/>
      <c r="CF24" s="737"/>
      <c r="CG24" s="737"/>
      <c r="CH24" s="737"/>
      <c r="CI24" s="737"/>
      <c r="CJ24" s="737"/>
      <c r="CK24" s="737"/>
      <c r="CL24" s="737"/>
      <c r="CM24" s="737"/>
      <c r="CN24" s="737"/>
      <c r="CO24" s="737"/>
      <c r="CP24" s="737"/>
      <c r="CQ24" s="738"/>
      <c r="CR24" s="733">
        <v>816432</v>
      </c>
      <c r="CS24" s="734"/>
      <c r="CT24" s="734"/>
      <c r="CU24" s="734"/>
      <c r="CV24" s="734"/>
      <c r="CW24" s="734"/>
      <c r="CX24" s="734"/>
      <c r="CY24" s="777"/>
      <c r="CZ24" s="778">
        <v>40.9</v>
      </c>
      <c r="DA24" s="751"/>
      <c r="DB24" s="751"/>
      <c r="DC24" s="781"/>
      <c r="DD24" s="776">
        <v>748813</v>
      </c>
      <c r="DE24" s="734"/>
      <c r="DF24" s="734"/>
      <c r="DG24" s="734"/>
      <c r="DH24" s="734"/>
      <c r="DI24" s="734"/>
      <c r="DJ24" s="734"/>
      <c r="DK24" s="777"/>
      <c r="DL24" s="776">
        <v>704112</v>
      </c>
      <c r="DM24" s="734"/>
      <c r="DN24" s="734"/>
      <c r="DO24" s="734"/>
      <c r="DP24" s="734"/>
      <c r="DQ24" s="734"/>
      <c r="DR24" s="734"/>
      <c r="DS24" s="734"/>
      <c r="DT24" s="734"/>
      <c r="DU24" s="734"/>
      <c r="DV24" s="777"/>
      <c r="DW24" s="778">
        <v>54.1</v>
      </c>
      <c r="DX24" s="751"/>
      <c r="DY24" s="751"/>
      <c r="DZ24" s="751"/>
      <c r="EA24" s="751"/>
      <c r="EB24" s="751"/>
      <c r="EC24" s="779"/>
    </row>
    <row r="25" spans="2:133" ht="11.25" customHeight="1" x14ac:dyDescent="0.15">
      <c r="B25" s="675" t="s">
        <v>294</v>
      </c>
      <c r="C25" s="676"/>
      <c r="D25" s="676"/>
      <c r="E25" s="676"/>
      <c r="F25" s="676"/>
      <c r="G25" s="676"/>
      <c r="H25" s="676"/>
      <c r="I25" s="676"/>
      <c r="J25" s="676"/>
      <c r="K25" s="676"/>
      <c r="L25" s="676"/>
      <c r="M25" s="676"/>
      <c r="N25" s="676"/>
      <c r="O25" s="676"/>
      <c r="P25" s="676"/>
      <c r="Q25" s="677"/>
      <c r="R25" s="678" t="s">
        <v>136</v>
      </c>
      <c r="S25" s="679"/>
      <c r="T25" s="679"/>
      <c r="U25" s="679"/>
      <c r="V25" s="679"/>
      <c r="W25" s="679"/>
      <c r="X25" s="679"/>
      <c r="Y25" s="680"/>
      <c r="Z25" s="715" t="s">
        <v>136</v>
      </c>
      <c r="AA25" s="715"/>
      <c r="AB25" s="715"/>
      <c r="AC25" s="715"/>
      <c r="AD25" s="716" t="s">
        <v>136</v>
      </c>
      <c r="AE25" s="716"/>
      <c r="AF25" s="716"/>
      <c r="AG25" s="716"/>
      <c r="AH25" s="716"/>
      <c r="AI25" s="716"/>
      <c r="AJ25" s="716"/>
      <c r="AK25" s="716"/>
      <c r="AL25" s="681" t="s">
        <v>136</v>
      </c>
      <c r="AM25" s="682"/>
      <c r="AN25" s="682"/>
      <c r="AO25" s="717"/>
      <c r="AP25" s="773" t="s">
        <v>295</v>
      </c>
      <c r="AQ25" s="780"/>
      <c r="AR25" s="780"/>
      <c r="AS25" s="780"/>
      <c r="AT25" s="780"/>
      <c r="AU25" s="780"/>
      <c r="AV25" s="780"/>
      <c r="AW25" s="780"/>
      <c r="AX25" s="780"/>
      <c r="AY25" s="780"/>
      <c r="AZ25" s="780"/>
      <c r="BA25" s="780"/>
      <c r="BB25" s="780"/>
      <c r="BC25" s="780"/>
      <c r="BD25" s="780"/>
      <c r="BE25" s="780"/>
      <c r="BF25" s="775"/>
      <c r="BG25" s="678" t="s">
        <v>246</v>
      </c>
      <c r="BH25" s="679"/>
      <c r="BI25" s="679"/>
      <c r="BJ25" s="679"/>
      <c r="BK25" s="679"/>
      <c r="BL25" s="679"/>
      <c r="BM25" s="679"/>
      <c r="BN25" s="680"/>
      <c r="BO25" s="715" t="s">
        <v>174</v>
      </c>
      <c r="BP25" s="715"/>
      <c r="BQ25" s="715"/>
      <c r="BR25" s="715"/>
      <c r="BS25" s="684" t="s">
        <v>136</v>
      </c>
      <c r="BT25" s="679"/>
      <c r="BU25" s="679"/>
      <c r="BV25" s="679"/>
      <c r="BW25" s="679"/>
      <c r="BX25" s="679"/>
      <c r="BY25" s="679"/>
      <c r="BZ25" s="679"/>
      <c r="CA25" s="679"/>
      <c r="CB25" s="722"/>
      <c r="CD25" s="711" t="s">
        <v>296</v>
      </c>
      <c r="CE25" s="712"/>
      <c r="CF25" s="712"/>
      <c r="CG25" s="712"/>
      <c r="CH25" s="712"/>
      <c r="CI25" s="712"/>
      <c r="CJ25" s="712"/>
      <c r="CK25" s="712"/>
      <c r="CL25" s="712"/>
      <c r="CM25" s="712"/>
      <c r="CN25" s="712"/>
      <c r="CO25" s="712"/>
      <c r="CP25" s="712"/>
      <c r="CQ25" s="713"/>
      <c r="CR25" s="678">
        <v>503390</v>
      </c>
      <c r="CS25" s="697"/>
      <c r="CT25" s="697"/>
      <c r="CU25" s="697"/>
      <c r="CV25" s="697"/>
      <c r="CW25" s="697"/>
      <c r="CX25" s="697"/>
      <c r="CY25" s="698"/>
      <c r="CZ25" s="681">
        <v>25.2</v>
      </c>
      <c r="DA25" s="699"/>
      <c r="DB25" s="699"/>
      <c r="DC25" s="700"/>
      <c r="DD25" s="684">
        <v>484816</v>
      </c>
      <c r="DE25" s="697"/>
      <c r="DF25" s="697"/>
      <c r="DG25" s="697"/>
      <c r="DH25" s="697"/>
      <c r="DI25" s="697"/>
      <c r="DJ25" s="697"/>
      <c r="DK25" s="698"/>
      <c r="DL25" s="684">
        <v>440956</v>
      </c>
      <c r="DM25" s="697"/>
      <c r="DN25" s="697"/>
      <c r="DO25" s="697"/>
      <c r="DP25" s="697"/>
      <c r="DQ25" s="697"/>
      <c r="DR25" s="697"/>
      <c r="DS25" s="697"/>
      <c r="DT25" s="697"/>
      <c r="DU25" s="697"/>
      <c r="DV25" s="698"/>
      <c r="DW25" s="681">
        <v>33.9</v>
      </c>
      <c r="DX25" s="699"/>
      <c r="DY25" s="699"/>
      <c r="DZ25" s="699"/>
      <c r="EA25" s="699"/>
      <c r="EB25" s="699"/>
      <c r="EC25" s="714"/>
    </row>
    <row r="26" spans="2:133" ht="11.25" customHeight="1" x14ac:dyDescent="0.15">
      <c r="B26" s="675" t="s">
        <v>297</v>
      </c>
      <c r="C26" s="676"/>
      <c r="D26" s="676"/>
      <c r="E26" s="676"/>
      <c r="F26" s="676"/>
      <c r="G26" s="676"/>
      <c r="H26" s="676"/>
      <c r="I26" s="676"/>
      <c r="J26" s="676"/>
      <c r="K26" s="676"/>
      <c r="L26" s="676"/>
      <c r="M26" s="676"/>
      <c r="N26" s="676"/>
      <c r="O26" s="676"/>
      <c r="P26" s="676"/>
      <c r="Q26" s="677"/>
      <c r="R26" s="678">
        <v>1448307</v>
      </c>
      <c r="S26" s="679"/>
      <c r="T26" s="679"/>
      <c r="U26" s="679"/>
      <c r="V26" s="679"/>
      <c r="W26" s="679"/>
      <c r="X26" s="679"/>
      <c r="Y26" s="680"/>
      <c r="Z26" s="715">
        <v>69.400000000000006</v>
      </c>
      <c r="AA26" s="715"/>
      <c r="AB26" s="715"/>
      <c r="AC26" s="715"/>
      <c r="AD26" s="716">
        <v>1263040</v>
      </c>
      <c r="AE26" s="716"/>
      <c r="AF26" s="716"/>
      <c r="AG26" s="716"/>
      <c r="AH26" s="716"/>
      <c r="AI26" s="716"/>
      <c r="AJ26" s="716"/>
      <c r="AK26" s="716"/>
      <c r="AL26" s="681">
        <v>99.5</v>
      </c>
      <c r="AM26" s="682"/>
      <c r="AN26" s="682"/>
      <c r="AO26" s="717"/>
      <c r="AP26" s="773" t="s">
        <v>298</v>
      </c>
      <c r="AQ26" s="774"/>
      <c r="AR26" s="774"/>
      <c r="AS26" s="774"/>
      <c r="AT26" s="774"/>
      <c r="AU26" s="774"/>
      <c r="AV26" s="774"/>
      <c r="AW26" s="774"/>
      <c r="AX26" s="774"/>
      <c r="AY26" s="774"/>
      <c r="AZ26" s="774"/>
      <c r="BA26" s="774"/>
      <c r="BB26" s="774"/>
      <c r="BC26" s="774"/>
      <c r="BD26" s="774"/>
      <c r="BE26" s="774"/>
      <c r="BF26" s="775"/>
      <c r="BG26" s="678" t="s">
        <v>136</v>
      </c>
      <c r="BH26" s="679"/>
      <c r="BI26" s="679"/>
      <c r="BJ26" s="679"/>
      <c r="BK26" s="679"/>
      <c r="BL26" s="679"/>
      <c r="BM26" s="679"/>
      <c r="BN26" s="680"/>
      <c r="BO26" s="715" t="s">
        <v>136</v>
      </c>
      <c r="BP26" s="715"/>
      <c r="BQ26" s="715"/>
      <c r="BR26" s="715"/>
      <c r="BS26" s="684" t="s">
        <v>136</v>
      </c>
      <c r="BT26" s="679"/>
      <c r="BU26" s="679"/>
      <c r="BV26" s="679"/>
      <c r="BW26" s="679"/>
      <c r="BX26" s="679"/>
      <c r="BY26" s="679"/>
      <c r="BZ26" s="679"/>
      <c r="CA26" s="679"/>
      <c r="CB26" s="722"/>
      <c r="CD26" s="711" t="s">
        <v>299</v>
      </c>
      <c r="CE26" s="712"/>
      <c r="CF26" s="712"/>
      <c r="CG26" s="712"/>
      <c r="CH26" s="712"/>
      <c r="CI26" s="712"/>
      <c r="CJ26" s="712"/>
      <c r="CK26" s="712"/>
      <c r="CL26" s="712"/>
      <c r="CM26" s="712"/>
      <c r="CN26" s="712"/>
      <c r="CO26" s="712"/>
      <c r="CP26" s="712"/>
      <c r="CQ26" s="713"/>
      <c r="CR26" s="678">
        <v>326972</v>
      </c>
      <c r="CS26" s="679"/>
      <c r="CT26" s="679"/>
      <c r="CU26" s="679"/>
      <c r="CV26" s="679"/>
      <c r="CW26" s="679"/>
      <c r="CX26" s="679"/>
      <c r="CY26" s="680"/>
      <c r="CZ26" s="681">
        <v>16.399999999999999</v>
      </c>
      <c r="DA26" s="699"/>
      <c r="DB26" s="699"/>
      <c r="DC26" s="700"/>
      <c r="DD26" s="684">
        <v>310541</v>
      </c>
      <c r="DE26" s="679"/>
      <c r="DF26" s="679"/>
      <c r="DG26" s="679"/>
      <c r="DH26" s="679"/>
      <c r="DI26" s="679"/>
      <c r="DJ26" s="679"/>
      <c r="DK26" s="680"/>
      <c r="DL26" s="684" t="s">
        <v>136</v>
      </c>
      <c r="DM26" s="679"/>
      <c r="DN26" s="679"/>
      <c r="DO26" s="679"/>
      <c r="DP26" s="679"/>
      <c r="DQ26" s="679"/>
      <c r="DR26" s="679"/>
      <c r="DS26" s="679"/>
      <c r="DT26" s="679"/>
      <c r="DU26" s="679"/>
      <c r="DV26" s="680"/>
      <c r="DW26" s="681" t="s">
        <v>174</v>
      </c>
      <c r="DX26" s="699"/>
      <c r="DY26" s="699"/>
      <c r="DZ26" s="699"/>
      <c r="EA26" s="699"/>
      <c r="EB26" s="699"/>
      <c r="EC26" s="714"/>
    </row>
    <row r="27" spans="2:133" ht="11.25" customHeight="1" x14ac:dyDescent="0.15">
      <c r="B27" s="675" t="s">
        <v>300</v>
      </c>
      <c r="C27" s="676"/>
      <c r="D27" s="676"/>
      <c r="E27" s="676"/>
      <c r="F27" s="676"/>
      <c r="G27" s="676"/>
      <c r="H27" s="676"/>
      <c r="I27" s="676"/>
      <c r="J27" s="676"/>
      <c r="K27" s="676"/>
      <c r="L27" s="676"/>
      <c r="M27" s="676"/>
      <c r="N27" s="676"/>
      <c r="O27" s="676"/>
      <c r="P27" s="676"/>
      <c r="Q27" s="677"/>
      <c r="R27" s="678" t="s">
        <v>136</v>
      </c>
      <c r="S27" s="679"/>
      <c r="T27" s="679"/>
      <c r="U27" s="679"/>
      <c r="V27" s="679"/>
      <c r="W27" s="679"/>
      <c r="X27" s="679"/>
      <c r="Y27" s="680"/>
      <c r="Z27" s="715" t="s">
        <v>136</v>
      </c>
      <c r="AA27" s="715"/>
      <c r="AB27" s="715"/>
      <c r="AC27" s="715"/>
      <c r="AD27" s="716" t="s">
        <v>246</v>
      </c>
      <c r="AE27" s="716"/>
      <c r="AF27" s="716"/>
      <c r="AG27" s="716"/>
      <c r="AH27" s="716"/>
      <c r="AI27" s="716"/>
      <c r="AJ27" s="716"/>
      <c r="AK27" s="716"/>
      <c r="AL27" s="681" t="s">
        <v>174</v>
      </c>
      <c r="AM27" s="682"/>
      <c r="AN27" s="682"/>
      <c r="AO27" s="717"/>
      <c r="AP27" s="675" t="s">
        <v>301</v>
      </c>
      <c r="AQ27" s="676"/>
      <c r="AR27" s="676"/>
      <c r="AS27" s="676"/>
      <c r="AT27" s="676"/>
      <c r="AU27" s="676"/>
      <c r="AV27" s="676"/>
      <c r="AW27" s="676"/>
      <c r="AX27" s="676"/>
      <c r="AY27" s="676"/>
      <c r="AZ27" s="676"/>
      <c r="BA27" s="676"/>
      <c r="BB27" s="676"/>
      <c r="BC27" s="676"/>
      <c r="BD27" s="676"/>
      <c r="BE27" s="676"/>
      <c r="BF27" s="677"/>
      <c r="BG27" s="678">
        <v>88927</v>
      </c>
      <c r="BH27" s="679"/>
      <c r="BI27" s="679"/>
      <c r="BJ27" s="679"/>
      <c r="BK27" s="679"/>
      <c r="BL27" s="679"/>
      <c r="BM27" s="679"/>
      <c r="BN27" s="680"/>
      <c r="BO27" s="715">
        <v>100</v>
      </c>
      <c r="BP27" s="715"/>
      <c r="BQ27" s="715"/>
      <c r="BR27" s="715"/>
      <c r="BS27" s="684">
        <v>269</v>
      </c>
      <c r="BT27" s="679"/>
      <c r="BU27" s="679"/>
      <c r="BV27" s="679"/>
      <c r="BW27" s="679"/>
      <c r="BX27" s="679"/>
      <c r="BY27" s="679"/>
      <c r="BZ27" s="679"/>
      <c r="CA27" s="679"/>
      <c r="CB27" s="722"/>
      <c r="CD27" s="711" t="s">
        <v>302</v>
      </c>
      <c r="CE27" s="712"/>
      <c r="CF27" s="712"/>
      <c r="CG27" s="712"/>
      <c r="CH27" s="712"/>
      <c r="CI27" s="712"/>
      <c r="CJ27" s="712"/>
      <c r="CK27" s="712"/>
      <c r="CL27" s="712"/>
      <c r="CM27" s="712"/>
      <c r="CN27" s="712"/>
      <c r="CO27" s="712"/>
      <c r="CP27" s="712"/>
      <c r="CQ27" s="713"/>
      <c r="CR27" s="678">
        <v>77098</v>
      </c>
      <c r="CS27" s="697"/>
      <c r="CT27" s="697"/>
      <c r="CU27" s="697"/>
      <c r="CV27" s="697"/>
      <c r="CW27" s="697"/>
      <c r="CX27" s="697"/>
      <c r="CY27" s="698"/>
      <c r="CZ27" s="681">
        <v>3.9</v>
      </c>
      <c r="DA27" s="699"/>
      <c r="DB27" s="699"/>
      <c r="DC27" s="700"/>
      <c r="DD27" s="684">
        <v>42474</v>
      </c>
      <c r="DE27" s="697"/>
      <c r="DF27" s="697"/>
      <c r="DG27" s="697"/>
      <c r="DH27" s="697"/>
      <c r="DI27" s="697"/>
      <c r="DJ27" s="697"/>
      <c r="DK27" s="698"/>
      <c r="DL27" s="684">
        <v>41633</v>
      </c>
      <c r="DM27" s="697"/>
      <c r="DN27" s="697"/>
      <c r="DO27" s="697"/>
      <c r="DP27" s="697"/>
      <c r="DQ27" s="697"/>
      <c r="DR27" s="697"/>
      <c r="DS27" s="697"/>
      <c r="DT27" s="697"/>
      <c r="DU27" s="697"/>
      <c r="DV27" s="698"/>
      <c r="DW27" s="681">
        <v>3.2</v>
      </c>
      <c r="DX27" s="699"/>
      <c r="DY27" s="699"/>
      <c r="DZ27" s="699"/>
      <c r="EA27" s="699"/>
      <c r="EB27" s="699"/>
      <c r="EC27" s="714"/>
    </row>
    <row r="28" spans="2:133" ht="11.25" customHeight="1" x14ac:dyDescent="0.15">
      <c r="B28" s="675" t="s">
        <v>303</v>
      </c>
      <c r="C28" s="676"/>
      <c r="D28" s="676"/>
      <c r="E28" s="676"/>
      <c r="F28" s="676"/>
      <c r="G28" s="676"/>
      <c r="H28" s="676"/>
      <c r="I28" s="676"/>
      <c r="J28" s="676"/>
      <c r="K28" s="676"/>
      <c r="L28" s="676"/>
      <c r="M28" s="676"/>
      <c r="N28" s="676"/>
      <c r="O28" s="676"/>
      <c r="P28" s="676"/>
      <c r="Q28" s="677"/>
      <c r="R28" s="678">
        <v>730</v>
      </c>
      <c r="S28" s="679"/>
      <c r="T28" s="679"/>
      <c r="U28" s="679"/>
      <c r="V28" s="679"/>
      <c r="W28" s="679"/>
      <c r="X28" s="679"/>
      <c r="Y28" s="680"/>
      <c r="Z28" s="715">
        <v>0</v>
      </c>
      <c r="AA28" s="715"/>
      <c r="AB28" s="715"/>
      <c r="AC28" s="715"/>
      <c r="AD28" s="716" t="s">
        <v>136</v>
      </c>
      <c r="AE28" s="716"/>
      <c r="AF28" s="716"/>
      <c r="AG28" s="716"/>
      <c r="AH28" s="716"/>
      <c r="AI28" s="716"/>
      <c r="AJ28" s="716"/>
      <c r="AK28" s="716"/>
      <c r="AL28" s="681" t="s">
        <v>174</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304</v>
      </c>
      <c r="CE28" s="712"/>
      <c r="CF28" s="712"/>
      <c r="CG28" s="712"/>
      <c r="CH28" s="712"/>
      <c r="CI28" s="712"/>
      <c r="CJ28" s="712"/>
      <c r="CK28" s="712"/>
      <c r="CL28" s="712"/>
      <c r="CM28" s="712"/>
      <c r="CN28" s="712"/>
      <c r="CO28" s="712"/>
      <c r="CP28" s="712"/>
      <c r="CQ28" s="713"/>
      <c r="CR28" s="678">
        <v>235944</v>
      </c>
      <c r="CS28" s="679"/>
      <c r="CT28" s="679"/>
      <c r="CU28" s="679"/>
      <c r="CV28" s="679"/>
      <c r="CW28" s="679"/>
      <c r="CX28" s="679"/>
      <c r="CY28" s="680"/>
      <c r="CZ28" s="681">
        <v>11.8</v>
      </c>
      <c r="DA28" s="699"/>
      <c r="DB28" s="699"/>
      <c r="DC28" s="700"/>
      <c r="DD28" s="684">
        <v>221523</v>
      </c>
      <c r="DE28" s="679"/>
      <c r="DF28" s="679"/>
      <c r="DG28" s="679"/>
      <c r="DH28" s="679"/>
      <c r="DI28" s="679"/>
      <c r="DJ28" s="679"/>
      <c r="DK28" s="680"/>
      <c r="DL28" s="684">
        <v>221523</v>
      </c>
      <c r="DM28" s="679"/>
      <c r="DN28" s="679"/>
      <c r="DO28" s="679"/>
      <c r="DP28" s="679"/>
      <c r="DQ28" s="679"/>
      <c r="DR28" s="679"/>
      <c r="DS28" s="679"/>
      <c r="DT28" s="679"/>
      <c r="DU28" s="679"/>
      <c r="DV28" s="680"/>
      <c r="DW28" s="681">
        <v>17</v>
      </c>
      <c r="DX28" s="699"/>
      <c r="DY28" s="699"/>
      <c r="DZ28" s="699"/>
      <c r="EA28" s="699"/>
      <c r="EB28" s="699"/>
      <c r="EC28" s="714"/>
    </row>
    <row r="29" spans="2:133" ht="11.25" customHeight="1" x14ac:dyDescent="0.15">
      <c r="B29" s="675" t="s">
        <v>305</v>
      </c>
      <c r="C29" s="676"/>
      <c r="D29" s="676"/>
      <c r="E29" s="676"/>
      <c r="F29" s="676"/>
      <c r="G29" s="676"/>
      <c r="H29" s="676"/>
      <c r="I29" s="676"/>
      <c r="J29" s="676"/>
      <c r="K29" s="676"/>
      <c r="L29" s="676"/>
      <c r="M29" s="676"/>
      <c r="N29" s="676"/>
      <c r="O29" s="676"/>
      <c r="P29" s="676"/>
      <c r="Q29" s="677"/>
      <c r="R29" s="678">
        <v>51409</v>
      </c>
      <c r="S29" s="679"/>
      <c r="T29" s="679"/>
      <c r="U29" s="679"/>
      <c r="V29" s="679"/>
      <c r="W29" s="679"/>
      <c r="X29" s="679"/>
      <c r="Y29" s="680"/>
      <c r="Z29" s="715">
        <v>2.5</v>
      </c>
      <c r="AA29" s="715"/>
      <c r="AB29" s="715"/>
      <c r="AC29" s="715"/>
      <c r="AD29" s="716" t="s">
        <v>136</v>
      </c>
      <c r="AE29" s="716"/>
      <c r="AF29" s="716"/>
      <c r="AG29" s="716"/>
      <c r="AH29" s="716"/>
      <c r="AI29" s="716"/>
      <c r="AJ29" s="716"/>
      <c r="AK29" s="716"/>
      <c r="AL29" s="681" t="s">
        <v>136</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306</v>
      </c>
      <c r="CE29" s="768"/>
      <c r="CF29" s="711" t="s">
        <v>70</v>
      </c>
      <c r="CG29" s="712"/>
      <c r="CH29" s="712"/>
      <c r="CI29" s="712"/>
      <c r="CJ29" s="712"/>
      <c r="CK29" s="712"/>
      <c r="CL29" s="712"/>
      <c r="CM29" s="712"/>
      <c r="CN29" s="712"/>
      <c r="CO29" s="712"/>
      <c r="CP29" s="712"/>
      <c r="CQ29" s="713"/>
      <c r="CR29" s="678">
        <v>235933</v>
      </c>
      <c r="CS29" s="697"/>
      <c r="CT29" s="697"/>
      <c r="CU29" s="697"/>
      <c r="CV29" s="697"/>
      <c r="CW29" s="697"/>
      <c r="CX29" s="697"/>
      <c r="CY29" s="698"/>
      <c r="CZ29" s="681">
        <v>11.8</v>
      </c>
      <c r="DA29" s="699"/>
      <c r="DB29" s="699"/>
      <c r="DC29" s="700"/>
      <c r="DD29" s="684">
        <v>221512</v>
      </c>
      <c r="DE29" s="697"/>
      <c r="DF29" s="697"/>
      <c r="DG29" s="697"/>
      <c r="DH29" s="697"/>
      <c r="DI29" s="697"/>
      <c r="DJ29" s="697"/>
      <c r="DK29" s="698"/>
      <c r="DL29" s="684">
        <v>221512</v>
      </c>
      <c r="DM29" s="697"/>
      <c r="DN29" s="697"/>
      <c r="DO29" s="697"/>
      <c r="DP29" s="697"/>
      <c r="DQ29" s="697"/>
      <c r="DR29" s="697"/>
      <c r="DS29" s="697"/>
      <c r="DT29" s="697"/>
      <c r="DU29" s="697"/>
      <c r="DV29" s="698"/>
      <c r="DW29" s="681">
        <v>17</v>
      </c>
      <c r="DX29" s="699"/>
      <c r="DY29" s="699"/>
      <c r="DZ29" s="699"/>
      <c r="EA29" s="699"/>
      <c r="EB29" s="699"/>
      <c r="EC29" s="714"/>
    </row>
    <row r="30" spans="2:133" ht="11.25" customHeight="1" x14ac:dyDescent="0.15">
      <c r="B30" s="675" t="s">
        <v>307</v>
      </c>
      <c r="C30" s="676"/>
      <c r="D30" s="676"/>
      <c r="E30" s="676"/>
      <c r="F30" s="676"/>
      <c r="G30" s="676"/>
      <c r="H30" s="676"/>
      <c r="I30" s="676"/>
      <c r="J30" s="676"/>
      <c r="K30" s="676"/>
      <c r="L30" s="676"/>
      <c r="M30" s="676"/>
      <c r="N30" s="676"/>
      <c r="O30" s="676"/>
      <c r="P30" s="676"/>
      <c r="Q30" s="677"/>
      <c r="R30" s="678">
        <v>3777</v>
      </c>
      <c r="S30" s="679"/>
      <c r="T30" s="679"/>
      <c r="U30" s="679"/>
      <c r="V30" s="679"/>
      <c r="W30" s="679"/>
      <c r="X30" s="679"/>
      <c r="Y30" s="680"/>
      <c r="Z30" s="715">
        <v>0.2</v>
      </c>
      <c r="AA30" s="715"/>
      <c r="AB30" s="715"/>
      <c r="AC30" s="715"/>
      <c r="AD30" s="716" t="s">
        <v>174</v>
      </c>
      <c r="AE30" s="716"/>
      <c r="AF30" s="716"/>
      <c r="AG30" s="716"/>
      <c r="AH30" s="716"/>
      <c r="AI30" s="716"/>
      <c r="AJ30" s="716"/>
      <c r="AK30" s="716"/>
      <c r="AL30" s="681" t="s">
        <v>136</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308</v>
      </c>
      <c r="BH30" s="764"/>
      <c r="BI30" s="764"/>
      <c r="BJ30" s="764"/>
      <c r="BK30" s="764"/>
      <c r="BL30" s="764"/>
      <c r="BM30" s="764"/>
      <c r="BN30" s="764"/>
      <c r="BO30" s="764"/>
      <c r="BP30" s="764"/>
      <c r="BQ30" s="765"/>
      <c r="BR30" s="739" t="s">
        <v>309</v>
      </c>
      <c r="BS30" s="764"/>
      <c r="BT30" s="764"/>
      <c r="BU30" s="764"/>
      <c r="BV30" s="764"/>
      <c r="BW30" s="764"/>
      <c r="BX30" s="764"/>
      <c r="BY30" s="764"/>
      <c r="BZ30" s="764"/>
      <c r="CA30" s="764"/>
      <c r="CB30" s="765"/>
      <c r="CD30" s="769"/>
      <c r="CE30" s="770"/>
      <c r="CF30" s="711" t="s">
        <v>310</v>
      </c>
      <c r="CG30" s="712"/>
      <c r="CH30" s="712"/>
      <c r="CI30" s="712"/>
      <c r="CJ30" s="712"/>
      <c r="CK30" s="712"/>
      <c r="CL30" s="712"/>
      <c r="CM30" s="712"/>
      <c r="CN30" s="712"/>
      <c r="CO30" s="712"/>
      <c r="CP30" s="712"/>
      <c r="CQ30" s="713"/>
      <c r="CR30" s="678">
        <v>224719</v>
      </c>
      <c r="CS30" s="679"/>
      <c r="CT30" s="679"/>
      <c r="CU30" s="679"/>
      <c r="CV30" s="679"/>
      <c r="CW30" s="679"/>
      <c r="CX30" s="679"/>
      <c r="CY30" s="680"/>
      <c r="CZ30" s="681">
        <v>11.2</v>
      </c>
      <c r="DA30" s="699"/>
      <c r="DB30" s="699"/>
      <c r="DC30" s="700"/>
      <c r="DD30" s="684">
        <v>210298</v>
      </c>
      <c r="DE30" s="679"/>
      <c r="DF30" s="679"/>
      <c r="DG30" s="679"/>
      <c r="DH30" s="679"/>
      <c r="DI30" s="679"/>
      <c r="DJ30" s="679"/>
      <c r="DK30" s="680"/>
      <c r="DL30" s="684">
        <v>210298</v>
      </c>
      <c r="DM30" s="679"/>
      <c r="DN30" s="679"/>
      <c r="DO30" s="679"/>
      <c r="DP30" s="679"/>
      <c r="DQ30" s="679"/>
      <c r="DR30" s="679"/>
      <c r="DS30" s="679"/>
      <c r="DT30" s="679"/>
      <c r="DU30" s="679"/>
      <c r="DV30" s="680"/>
      <c r="DW30" s="681">
        <v>16.2</v>
      </c>
      <c r="DX30" s="699"/>
      <c r="DY30" s="699"/>
      <c r="DZ30" s="699"/>
      <c r="EA30" s="699"/>
      <c r="EB30" s="699"/>
      <c r="EC30" s="714"/>
    </row>
    <row r="31" spans="2:133" ht="11.25" customHeight="1" x14ac:dyDescent="0.15">
      <c r="B31" s="675" t="s">
        <v>311</v>
      </c>
      <c r="C31" s="676"/>
      <c r="D31" s="676"/>
      <c r="E31" s="676"/>
      <c r="F31" s="676"/>
      <c r="G31" s="676"/>
      <c r="H31" s="676"/>
      <c r="I31" s="676"/>
      <c r="J31" s="676"/>
      <c r="K31" s="676"/>
      <c r="L31" s="676"/>
      <c r="M31" s="676"/>
      <c r="N31" s="676"/>
      <c r="O31" s="676"/>
      <c r="P31" s="676"/>
      <c r="Q31" s="677"/>
      <c r="R31" s="678">
        <v>90798</v>
      </c>
      <c r="S31" s="679"/>
      <c r="T31" s="679"/>
      <c r="U31" s="679"/>
      <c r="V31" s="679"/>
      <c r="W31" s="679"/>
      <c r="X31" s="679"/>
      <c r="Y31" s="680"/>
      <c r="Z31" s="715">
        <v>4.4000000000000004</v>
      </c>
      <c r="AA31" s="715"/>
      <c r="AB31" s="715"/>
      <c r="AC31" s="715"/>
      <c r="AD31" s="716" t="s">
        <v>246</v>
      </c>
      <c r="AE31" s="716"/>
      <c r="AF31" s="716"/>
      <c r="AG31" s="716"/>
      <c r="AH31" s="716"/>
      <c r="AI31" s="716"/>
      <c r="AJ31" s="716"/>
      <c r="AK31" s="716"/>
      <c r="AL31" s="681" t="s">
        <v>136</v>
      </c>
      <c r="AM31" s="682"/>
      <c r="AN31" s="682"/>
      <c r="AO31" s="717"/>
      <c r="AP31" s="753" t="s">
        <v>312</v>
      </c>
      <c r="AQ31" s="754"/>
      <c r="AR31" s="754"/>
      <c r="AS31" s="754"/>
      <c r="AT31" s="759" t="s">
        <v>313</v>
      </c>
      <c r="AU31" s="231"/>
      <c r="AV31" s="231"/>
      <c r="AW31" s="231"/>
      <c r="AX31" s="746" t="s">
        <v>187</v>
      </c>
      <c r="AY31" s="747"/>
      <c r="AZ31" s="747"/>
      <c r="BA31" s="747"/>
      <c r="BB31" s="747"/>
      <c r="BC31" s="747"/>
      <c r="BD31" s="747"/>
      <c r="BE31" s="747"/>
      <c r="BF31" s="748"/>
      <c r="BG31" s="749">
        <v>99.8</v>
      </c>
      <c r="BH31" s="750"/>
      <c r="BI31" s="750"/>
      <c r="BJ31" s="750"/>
      <c r="BK31" s="750"/>
      <c r="BL31" s="750"/>
      <c r="BM31" s="751">
        <v>99.5</v>
      </c>
      <c r="BN31" s="750"/>
      <c r="BO31" s="750"/>
      <c r="BP31" s="750"/>
      <c r="BQ31" s="752"/>
      <c r="BR31" s="749">
        <v>99.8</v>
      </c>
      <c r="BS31" s="750"/>
      <c r="BT31" s="750"/>
      <c r="BU31" s="750"/>
      <c r="BV31" s="750"/>
      <c r="BW31" s="750"/>
      <c r="BX31" s="751">
        <v>99.7</v>
      </c>
      <c r="BY31" s="750"/>
      <c r="BZ31" s="750"/>
      <c r="CA31" s="750"/>
      <c r="CB31" s="752"/>
      <c r="CD31" s="769"/>
      <c r="CE31" s="770"/>
      <c r="CF31" s="711" t="s">
        <v>314</v>
      </c>
      <c r="CG31" s="712"/>
      <c r="CH31" s="712"/>
      <c r="CI31" s="712"/>
      <c r="CJ31" s="712"/>
      <c r="CK31" s="712"/>
      <c r="CL31" s="712"/>
      <c r="CM31" s="712"/>
      <c r="CN31" s="712"/>
      <c r="CO31" s="712"/>
      <c r="CP31" s="712"/>
      <c r="CQ31" s="713"/>
      <c r="CR31" s="678">
        <v>11214</v>
      </c>
      <c r="CS31" s="697"/>
      <c r="CT31" s="697"/>
      <c r="CU31" s="697"/>
      <c r="CV31" s="697"/>
      <c r="CW31" s="697"/>
      <c r="CX31" s="697"/>
      <c r="CY31" s="698"/>
      <c r="CZ31" s="681">
        <v>0.6</v>
      </c>
      <c r="DA31" s="699"/>
      <c r="DB31" s="699"/>
      <c r="DC31" s="700"/>
      <c r="DD31" s="684">
        <v>11214</v>
      </c>
      <c r="DE31" s="697"/>
      <c r="DF31" s="697"/>
      <c r="DG31" s="697"/>
      <c r="DH31" s="697"/>
      <c r="DI31" s="697"/>
      <c r="DJ31" s="697"/>
      <c r="DK31" s="698"/>
      <c r="DL31" s="684">
        <v>11214</v>
      </c>
      <c r="DM31" s="697"/>
      <c r="DN31" s="697"/>
      <c r="DO31" s="697"/>
      <c r="DP31" s="697"/>
      <c r="DQ31" s="697"/>
      <c r="DR31" s="697"/>
      <c r="DS31" s="697"/>
      <c r="DT31" s="697"/>
      <c r="DU31" s="697"/>
      <c r="DV31" s="698"/>
      <c r="DW31" s="681">
        <v>0.9</v>
      </c>
      <c r="DX31" s="699"/>
      <c r="DY31" s="699"/>
      <c r="DZ31" s="699"/>
      <c r="EA31" s="699"/>
      <c r="EB31" s="699"/>
      <c r="EC31" s="714"/>
    </row>
    <row r="32" spans="2:133" ht="11.25" customHeight="1" x14ac:dyDescent="0.15">
      <c r="B32" s="742" t="s">
        <v>315</v>
      </c>
      <c r="C32" s="743"/>
      <c r="D32" s="743"/>
      <c r="E32" s="743"/>
      <c r="F32" s="743"/>
      <c r="G32" s="743"/>
      <c r="H32" s="743"/>
      <c r="I32" s="743"/>
      <c r="J32" s="743"/>
      <c r="K32" s="743"/>
      <c r="L32" s="743"/>
      <c r="M32" s="743"/>
      <c r="N32" s="743"/>
      <c r="O32" s="743"/>
      <c r="P32" s="743"/>
      <c r="Q32" s="744"/>
      <c r="R32" s="678" t="s">
        <v>136</v>
      </c>
      <c r="S32" s="679"/>
      <c r="T32" s="679"/>
      <c r="U32" s="679"/>
      <c r="V32" s="679"/>
      <c r="W32" s="679"/>
      <c r="X32" s="679"/>
      <c r="Y32" s="680"/>
      <c r="Z32" s="715" t="s">
        <v>246</v>
      </c>
      <c r="AA32" s="715"/>
      <c r="AB32" s="715"/>
      <c r="AC32" s="715"/>
      <c r="AD32" s="716" t="s">
        <v>174</v>
      </c>
      <c r="AE32" s="716"/>
      <c r="AF32" s="716"/>
      <c r="AG32" s="716"/>
      <c r="AH32" s="716"/>
      <c r="AI32" s="716"/>
      <c r="AJ32" s="716"/>
      <c r="AK32" s="716"/>
      <c r="AL32" s="681" t="s">
        <v>174</v>
      </c>
      <c r="AM32" s="682"/>
      <c r="AN32" s="682"/>
      <c r="AO32" s="717"/>
      <c r="AP32" s="755"/>
      <c r="AQ32" s="756"/>
      <c r="AR32" s="756"/>
      <c r="AS32" s="756"/>
      <c r="AT32" s="760"/>
      <c r="AU32" s="230" t="s">
        <v>316</v>
      </c>
      <c r="AV32" s="230"/>
      <c r="AW32" s="230"/>
      <c r="AX32" s="675" t="s">
        <v>317</v>
      </c>
      <c r="AY32" s="676"/>
      <c r="AZ32" s="676"/>
      <c r="BA32" s="676"/>
      <c r="BB32" s="676"/>
      <c r="BC32" s="676"/>
      <c r="BD32" s="676"/>
      <c r="BE32" s="676"/>
      <c r="BF32" s="677"/>
      <c r="BG32" s="762">
        <v>99.6</v>
      </c>
      <c r="BH32" s="697"/>
      <c r="BI32" s="697"/>
      <c r="BJ32" s="697"/>
      <c r="BK32" s="697"/>
      <c r="BL32" s="697"/>
      <c r="BM32" s="682">
        <v>99.3</v>
      </c>
      <c r="BN32" s="763"/>
      <c r="BO32" s="763"/>
      <c r="BP32" s="763"/>
      <c r="BQ32" s="721"/>
      <c r="BR32" s="762">
        <v>99.7</v>
      </c>
      <c r="BS32" s="697"/>
      <c r="BT32" s="697"/>
      <c r="BU32" s="697"/>
      <c r="BV32" s="697"/>
      <c r="BW32" s="697"/>
      <c r="BX32" s="682">
        <v>99.7</v>
      </c>
      <c r="BY32" s="763"/>
      <c r="BZ32" s="763"/>
      <c r="CA32" s="763"/>
      <c r="CB32" s="721"/>
      <c r="CD32" s="771"/>
      <c r="CE32" s="772"/>
      <c r="CF32" s="711" t="s">
        <v>318</v>
      </c>
      <c r="CG32" s="712"/>
      <c r="CH32" s="712"/>
      <c r="CI32" s="712"/>
      <c r="CJ32" s="712"/>
      <c r="CK32" s="712"/>
      <c r="CL32" s="712"/>
      <c r="CM32" s="712"/>
      <c r="CN32" s="712"/>
      <c r="CO32" s="712"/>
      <c r="CP32" s="712"/>
      <c r="CQ32" s="713"/>
      <c r="CR32" s="678">
        <v>11</v>
      </c>
      <c r="CS32" s="679"/>
      <c r="CT32" s="679"/>
      <c r="CU32" s="679"/>
      <c r="CV32" s="679"/>
      <c r="CW32" s="679"/>
      <c r="CX32" s="679"/>
      <c r="CY32" s="680"/>
      <c r="CZ32" s="681">
        <v>0</v>
      </c>
      <c r="DA32" s="699"/>
      <c r="DB32" s="699"/>
      <c r="DC32" s="700"/>
      <c r="DD32" s="684">
        <v>11</v>
      </c>
      <c r="DE32" s="679"/>
      <c r="DF32" s="679"/>
      <c r="DG32" s="679"/>
      <c r="DH32" s="679"/>
      <c r="DI32" s="679"/>
      <c r="DJ32" s="679"/>
      <c r="DK32" s="680"/>
      <c r="DL32" s="684">
        <v>11</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319</v>
      </c>
      <c r="C33" s="676"/>
      <c r="D33" s="676"/>
      <c r="E33" s="676"/>
      <c r="F33" s="676"/>
      <c r="G33" s="676"/>
      <c r="H33" s="676"/>
      <c r="I33" s="676"/>
      <c r="J33" s="676"/>
      <c r="K33" s="676"/>
      <c r="L33" s="676"/>
      <c r="M33" s="676"/>
      <c r="N33" s="676"/>
      <c r="O33" s="676"/>
      <c r="P33" s="676"/>
      <c r="Q33" s="677"/>
      <c r="R33" s="678">
        <v>34792</v>
      </c>
      <c r="S33" s="679"/>
      <c r="T33" s="679"/>
      <c r="U33" s="679"/>
      <c r="V33" s="679"/>
      <c r="W33" s="679"/>
      <c r="X33" s="679"/>
      <c r="Y33" s="680"/>
      <c r="Z33" s="715">
        <v>1.7</v>
      </c>
      <c r="AA33" s="715"/>
      <c r="AB33" s="715"/>
      <c r="AC33" s="715"/>
      <c r="AD33" s="716" t="s">
        <v>174</v>
      </c>
      <c r="AE33" s="716"/>
      <c r="AF33" s="716"/>
      <c r="AG33" s="716"/>
      <c r="AH33" s="716"/>
      <c r="AI33" s="716"/>
      <c r="AJ33" s="716"/>
      <c r="AK33" s="716"/>
      <c r="AL33" s="681" t="s">
        <v>136</v>
      </c>
      <c r="AM33" s="682"/>
      <c r="AN33" s="682"/>
      <c r="AO33" s="717"/>
      <c r="AP33" s="757"/>
      <c r="AQ33" s="758"/>
      <c r="AR33" s="758"/>
      <c r="AS33" s="758"/>
      <c r="AT33" s="761"/>
      <c r="AU33" s="232"/>
      <c r="AV33" s="232"/>
      <c r="AW33" s="232"/>
      <c r="AX33" s="659" t="s">
        <v>320</v>
      </c>
      <c r="AY33" s="660"/>
      <c r="AZ33" s="660"/>
      <c r="BA33" s="660"/>
      <c r="BB33" s="660"/>
      <c r="BC33" s="660"/>
      <c r="BD33" s="660"/>
      <c r="BE33" s="660"/>
      <c r="BF33" s="661"/>
      <c r="BG33" s="745">
        <v>100</v>
      </c>
      <c r="BH33" s="663"/>
      <c r="BI33" s="663"/>
      <c r="BJ33" s="663"/>
      <c r="BK33" s="663"/>
      <c r="BL33" s="663"/>
      <c r="BM33" s="706">
        <v>99.9</v>
      </c>
      <c r="BN33" s="663"/>
      <c r="BO33" s="663"/>
      <c r="BP33" s="663"/>
      <c r="BQ33" s="727"/>
      <c r="BR33" s="745">
        <v>99.9</v>
      </c>
      <c r="BS33" s="663"/>
      <c r="BT33" s="663"/>
      <c r="BU33" s="663"/>
      <c r="BV33" s="663"/>
      <c r="BW33" s="663"/>
      <c r="BX33" s="706">
        <v>99.8</v>
      </c>
      <c r="BY33" s="663"/>
      <c r="BZ33" s="663"/>
      <c r="CA33" s="663"/>
      <c r="CB33" s="727"/>
      <c r="CD33" s="711" t="s">
        <v>321</v>
      </c>
      <c r="CE33" s="712"/>
      <c r="CF33" s="712"/>
      <c r="CG33" s="712"/>
      <c r="CH33" s="712"/>
      <c r="CI33" s="712"/>
      <c r="CJ33" s="712"/>
      <c r="CK33" s="712"/>
      <c r="CL33" s="712"/>
      <c r="CM33" s="712"/>
      <c r="CN33" s="712"/>
      <c r="CO33" s="712"/>
      <c r="CP33" s="712"/>
      <c r="CQ33" s="713"/>
      <c r="CR33" s="678">
        <v>933140</v>
      </c>
      <c r="CS33" s="697"/>
      <c r="CT33" s="697"/>
      <c r="CU33" s="697"/>
      <c r="CV33" s="697"/>
      <c r="CW33" s="697"/>
      <c r="CX33" s="697"/>
      <c r="CY33" s="698"/>
      <c r="CZ33" s="681">
        <v>46.7</v>
      </c>
      <c r="DA33" s="699"/>
      <c r="DB33" s="699"/>
      <c r="DC33" s="700"/>
      <c r="DD33" s="684">
        <v>791677</v>
      </c>
      <c r="DE33" s="697"/>
      <c r="DF33" s="697"/>
      <c r="DG33" s="697"/>
      <c r="DH33" s="697"/>
      <c r="DI33" s="697"/>
      <c r="DJ33" s="697"/>
      <c r="DK33" s="698"/>
      <c r="DL33" s="684">
        <v>511875</v>
      </c>
      <c r="DM33" s="697"/>
      <c r="DN33" s="697"/>
      <c r="DO33" s="697"/>
      <c r="DP33" s="697"/>
      <c r="DQ33" s="697"/>
      <c r="DR33" s="697"/>
      <c r="DS33" s="697"/>
      <c r="DT33" s="697"/>
      <c r="DU33" s="697"/>
      <c r="DV33" s="698"/>
      <c r="DW33" s="681">
        <v>39.299999999999997</v>
      </c>
      <c r="DX33" s="699"/>
      <c r="DY33" s="699"/>
      <c r="DZ33" s="699"/>
      <c r="EA33" s="699"/>
      <c r="EB33" s="699"/>
      <c r="EC33" s="714"/>
    </row>
    <row r="34" spans="2:133" ht="11.25" customHeight="1" x14ac:dyDescent="0.15">
      <c r="B34" s="675" t="s">
        <v>322</v>
      </c>
      <c r="C34" s="676"/>
      <c r="D34" s="676"/>
      <c r="E34" s="676"/>
      <c r="F34" s="676"/>
      <c r="G34" s="676"/>
      <c r="H34" s="676"/>
      <c r="I34" s="676"/>
      <c r="J34" s="676"/>
      <c r="K34" s="676"/>
      <c r="L34" s="676"/>
      <c r="M34" s="676"/>
      <c r="N34" s="676"/>
      <c r="O34" s="676"/>
      <c r="P34" s="676"/>
      <c r="Q34" s="677"/>
      <c r="R34" s="678">
        <v>23742</v>
      </c>
      <c r="S34" s="679"/>
      <c r="T34" s="679"/>
      <c r="U34" s="679"/>
      <c r="V34" s="679"/>
      <c r="W34" s="679"/>
      <c r="X34" s="679"/>
      <c r="Y34" s="680"/>
      <c r="Z34" s="715">
        <v>1.1000000000000001</v>
      </c>
      <c r="AA34" s="715"/>
      <c r="AB34" s="715"/>
      <c r="AC34" s="715"/>
      <c r="AD34" s="716" t="s">
        <v>246</v>
      </c>
      <c r="AE34" s="716"/>
      <c r="AF34" s="716"/>
      <c r="AG34" s="716"/>
      <c r="AH34" s="716"/>
      <c r="AI34" s="716"/>
      <c r="AJ34" s="716"/>
      <c r="AK34" s="716"/>
      <c r="AL34" s="681" t="s">
        <v>246</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323</v>
      </c>
      <c r="CE34" s="712"/>
      <c r="CF34" s="712"/>
      <c r="CG34" s="712"/>
      <c r="CH34" s="712"/>
      <c r="CI34" s="712"/>
      <c r="CJ34" s="712"/>
      <c r="CK34" s="712"/>
      <c r="CL34" s="712"/>
      <c r="CM34" s="712"/>
      <c r="CN34" s="712"/>
      <c r="CO34" s="712"/>
      <c r="CP34" s="712"/>
      <c r="CQ34" s="713"/>
      <c r="CR34" s="678">
        <v>460129</v>
      </c>
      <c r="CS34" s="679"/>
      <c r="CT34" s="679"/>
      <c r="CU34" s="679"/>
      <c r="CV34" s="679"/>
      <c r="CW34" s="679"/>
      <c r="CX34" s="679"/>
      <c r="CY34" s="680"/>
      <c r="CZ34" s="681">
        <v>23</v>
      </c>
      <c r="DA34" s="699"/>
      <c r="DB34" s="699"/>
      <c r="DC34" s="700"/>
      <c r="DD34" s="684">
        <v>381422</v>
      </c>
      <c r="DE34" s="679"/>
      <c r="DF34" s="679"/>
      <c r="DG34" s="679"/>
      <c r="DH34" s="679"/>
      <c r="DI34" s="679"/>
      <c r="DJ34" s="679"/>
      <c r="DK34" s="680"/>
      <c r="DL34" s="684">
        <v>181784</v>
      </c>
      <c r="DM34" s="679"/>
      <c r="DN34" s="679"/>
      <c r="DO34" s="679"/>
      <c r="DP34" s="679"/>
      <c r="DQ34" s="679"/>
      <c r="DR34" s="679"/>
      <c r="DS34" s="679"/>
      <c r="DT34" s="679"/>
      <c r="DU34" s="679"/>
      <c r="DV34" s="680"/>
      <c r="DW34" s="681">
        <v>14</v>
      </c>
      <c r="DX34" s="699"/>
      <c r="DY34" s="699"/>
      <c r="DZ34" s="699"/>
      <c r="EA34" s="699"/>
      <c r="EB34" s="699"/>
      <c r="EC34" s="714"/>
    </row>
    <row r="35" spans="2:133" ht="11.25" customHeight="1" x14ac:dyDescent="0.15">
      <c r="B35" s="675" t="s">
        <v>324</v>
      </c>
      <c r="C35" s="676"/>
      <c r="D35" s="676"/>
      <c r="E35" s="676"/>
      <c r="F35" s="676"/>
      <c r="G35" s="676"/>
      <c r="H35" s="676"/>
      <c r="I35" s="676"/>
      <c r="J35" s="676"/>
      <c r="K35" s="676"/>
      <c r="L35" s="676"/>
      <c r="M35" s="676"/>
      <c r="N35" s="676"/>
      <c r="O35" s="676"/>
      <c r="P35" s="676"/>
      <c r="Q35" s="677"/>
      <c r="R35" s="678">
        <v>3650</v>
      </c>
      <c r="S35" s="679"/>
      <c r="T35" s="679"/>
      <c r="U35" s="679"/>
      <c r="V35" s="679"/>
      <c r="W35" s="679"/>
      <c r="X35" s="679"/>
      <c r="Y35" s="680"/>
      <c r="Z35" s="715">
        <v>0.2</v>
      </c>
      <c r="AA35" s="715"/>
      <c r="AB35" s="715"/>
      <c r="AC35" s="715"/>
      <c r="AD35" s="716" t="s">
        <v>246</v>
      </c>
      <c r="AE35" s="716"/>
      <c r="AF35" s="716"/>
      <c r="AG35" s="716"/>
      <c r="AH35" s="716"/>
      <c r="AI35" s="716"/>
      <c r="AJ35" s="716"/>
      <c r="AK35" s="716"/>
      <c r="AL35" s="681" t="s">
        <v>174</v>
      </c>
      <c r="AM35" s="682"/>
      <c r="AN35" s="682"/>
      <c r="AO35" s="717"/>
      <c r="AP35" s="235"/>
      <c r="AQ35" s="739" t="s">
        <v>325</v>
      </c>
      <c r="AR35" s="740"/>
      <c r="AS35" s="740"/>
      <c r="AT35" s="740"/>
      <c r="AU35" s="740"/>
      <c r="AV35" s="740"/>
      <c r="AW35" s="740"/>
      <c r="AX35" s="740"/>
      <c r="AY35" s="740"/>
      <c r="AZ35" s="740"/>
      <c r="BA35" s="740"/>
      <c r="BB35" s="740"/>
      <c r="BC35" s="740"/>
      <c r="BD35" s="740"/>
      <c r="BE35" s="740"/>
      <c r="BF35" s="741"/>
      <c r="BG35" s="739" t="s">
        <v>326</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327</v>
      </c>
      <c r="CE35" s="712"/>
      <c r="CF35" s="712"/>
      <c r="CG35" s="712"/>
      <c r="CH35" s="712"/>
      <c r="CI35" s="712"/>
      <c r="CJ35" s="712"/>
      <c r="CK35" s="712"/>
      <c r="CL35" s="712"/>
      <c r="CM35" s="712"/>
      <c r="CN35" s="712"/>
      <c r="CO35" s="712"/>
      <c r="CP35" s="712"/>
      <c r="CQ35" s="713"/>
      <c r="CR35" s="678">
        <v>43879</v>
      </c>
      <c r="CS35" s="697"/>
      <c r="CT35" s="697"/>
      <c r="CU35" s="697"/>
      <c r="CV35" s="697"/>
      <c r="CW35" s="697"/>
      <c r="CX35" s="697"/>
      <c r="CY35" s="698"/>
      <c r="CZ35" s="681">
        <v>2.2000000000000002</v>
      </c>
      <c r="DA35" s="699"/>
      <c r="DB35" s="699"/>
      <c r="DC35" s="700"/>
      <c r="DD35" s="684">
        <v>34006</v>
      </c>
      <c r="DE35" s="697"/>
      <c r="DF35" s="697"/>
      <c r="DG35" s="697"/>
      <c r="DH35" s="697"/>
      <c r="DI35" s="697"/>
      <c r="DJ35" s="697"/>
      <c r="DK35" s="698"/>
      <c r="DL35" s="684">
        <v>20965</v>
      </c>
      <c r="DM35" s="697"/>
      <c r="DN35" s="697"/>
      <c r="DO35" s="697"/>
      <c r="DP35" s="697"/>
      <c r="DQ35" s="697"/>
      <c r="DR35" s="697"/>
      <c r="DS35" s="697"/>
      <c r="DT35" s="697"/>
      <c r="DU35" s="697"/>
      <c r="DV35" s="698"/>
      <c r="DW35" s="681">
        <v>1.6</v>
      </c>
      <c r="DX35" s="699"/>
      <c r="DY35" s="699"/>
      <c r="DZ35" s="699"/>
      <c r="EA35" s="699"/>
      <c r="EB35" s="699"/>
      <c r="EC35" s="714"/>
    </row>
    <row r="36" spans="2:133" ht="11.25" customHeight="1" x14ac:dyDescent="0.15">
      <c r="B36" s="675" t="s">
        <v>328</v>
      </c>
      <c r="C36" s="676"/>
      <c r="D36" s="676"/>
      <c r="E36" s="676"/>
      <c r="F36" s="676"/>
      <c r="G36" s="676"/>
      <c r="H36" s="676"/>
      <c r="I36" s="676"/>
      <c r="J36" s="676"/>
      <c r="K36" s="676"/>
      <c r="L36" s="676"/>
      <c r="M36" s="676"/>
      <c r="N36" s="676"/>
      <c r="O36" s="676"/>
      <c r="P36" s="676"/>
      <c r="Q36" s="677"/>
      <c r="R36" s="678">
        <v>246497</v>
      </c>
      <c r="S36" s="679"/>
      <c r="T36" s="679"/>
      <c r="U36" s="679"/>
      <c r="V36" s="679"/>
      <c r="W36" s="679"/>
      <c r="X36" s="679"/>
      <c r="Y36" s="680"/>
      <c r="Z36" s="715">
        <v>11.8</v>
      </c>
      <c r="AA36" s="715"/>
      <c r="AB36" s="715"/>
      <c r="AC36" s="715"/>
      <c r="AD36" s="716" t="s">
        <v>136</v>
      </c>
      <c r="AE36" s="716"/>
      <c r="AF36" s="716"/>
      <c r="AG36" s="716"/>
      <c r="AH36" s="716"/>
      <c r="AI36" s="716"/>
      <c r="AJ36" s="716"/>
      <c r="AK36" s="716"/>
      <c r="AL36" s="681" t="s">
        <v>246</v>
      </c>
      <c r="AM36" s="682"/>
      <c r="AN36" s="682"/>
      <c r="AO36" s="717"/>
      <c r="AP36" s="235"/>
      <c r="AQ36" s="730" t="s">
        <v>329</v>
      </c>
      <c r="AR36" s="731"/>
      <c r="AS36" s="731"/>
      <c r="AT36" s="731"/>
      <c r="AU36" s="731"/>
      <c r="AV36" s="731"/>
      <c r="AW36" s="731"/>
      <c r="AX36" s="731"/>
      <c r="AY36" s="732"/>
      <c r="AZ36" s="733">
        <v>106780</v>
      </c>
      <c r="BA36" s="734"/>
      <c r="BB36" s="734"/>
      <c r="BC36" s="734"/>
      <c r="BD36" s="734"/>
      <c r="BE36" s="734"/>
      <c r="BF36" s="735"/>
      <c r="BG36" s="736" t="s">
        <v>330</v>
      </c>
      <c r="BH36" s="737"/>
      <c r="BI36" s="737"/>
      <c r="BJ36" s="737"/>
      <c r="BK36" s="737"/>
      <c r="BL36" s="737"/>
      <c r="BM36" s="737"/>
      <c r="BN36" s="737"/>
      <c r="BO36" s="737"/>
      <c r="BP36" s="737"/>
      <c r="BQ36" s="737"/>
      <c r="BR36" s="737"/>
      <c r="BS36" s="737"/>
      <c r="BT36" s="737"/>
      <c r="BU36" s="738"/>
      <c r="BV36" s="733">
        <v>8089</v>
      </c>
      <c r="BW36" s="734"/>
      <c r="BX36" s="734"/>
      <c r="BY36" s="734"/>
      <c r="BZ36" s="734"/>
      <c r="CA36" s="734"/>
      <c r="CB36" s="735"/>
      <c r="CD36" s="711" t="s">
        <v>331</v>
      </c>
      <c r="CE36" s="712"/>
      <c r="CF36" s="712"/>
      <c r="CG36" s="712"/>
      <c r="CH36" s="712"/>
      <c r="CI36" s="712"/>
      <c r="CJ36" s="712"/>
      <c r="CK36" s="712"/>
      <c r="CL36" s="712"/>
      <c r="CM36" s="712"/>
      <c r="CN36" s="712"/>
      <c r="CO36" s="712"/>
      <c r="CP36" s="712"/>
      <c r="CQ36" s="713"/>
      <c r="CR36" s="678">
        <v>298472</v>
      </c>
      <c r="CS36" s="679"/>
      <c r="CT36" s="679"/>
      <c r="CU36" s="679"/>
      <c r="CV36" s="679"/>
      <c r="CW36" s="679"/>
      <c r="CX36" s="679"/>
      <c r="CY36" s="680"/>
      <c r="CZ36" s="681">
        <v>14.9</v>
      </c>
      <c r="DA36" s="699"/>
      <c r="DB36" s="699"/>
      <c r="DC36" s="700"/>
      <c r="DD36" s="684">
        <v>275370</v>
      </c>
      <c r="DE36" s="679"/>
      <c r="DF36" s="679"/>
      <c r="DG36" s="679"/>
      <c r="DH36" s="679"/>
      <c r="DI36" s="679"/>
      <c r="DJ36" s="679"/>
      <c r="DK36" s="680"/>
      <c r="DL36" s="684">
        <v>209153</v>
      </c>
      <c r="DM36" s="679"/>
      <c r="DN36" s="679"/>
      <c r="DO36" s="679"/>
      <c r="DP36" s="679"/>
      <c r="DQ36" s="679"/>
      <c r="DR36" s="679"/>
      <c r="DS36" s="679"/>
      <c r="DT36" s="679"/>
      <c r="DU36" s="679"/>
      <c r="DV36" s="680"/>
      <c r="DW36" s="681">
        <v>16.100000000000001</v>
      </c>
      <c r="DX36" s="699"/>
      <c r="DY36" s="699"/>
      <c r="DZ36" s="699"/>
      <c r="EA36" s="699"/>
      <c r="EB36" s="699"/>
      <c r="EC36" s="714"/>
    </row>
    <row r="37" spans="2:133" ht="11.25" customHeight="1" x14ac:dyDescent="0.15">
      <c r="B37" s="675" t="s">
        <v>332</v>
      </c>
      <c r="C37" s="676"/>
      <c r="D37" s="676"/>
      <c r="E37" s="676"/>
      <c r="F37" s="676"/>
      <c r="G37" s="676"/>
      <c r="H37" s="676"/>
      <c r="I37" s="676"/>
      <c r="J37" s="676"/>
      <c r="K37" s="676"/>
      <c r="L37" s="676"/>
      <c r="M37" s="676"/>
      <c r="N37" s="676"/>
      <c r="O37" s="676"/>
      <c r="P37" s="676"/>
      <c r="Q37" s="677"/>
      <c r="R37" s="678">
        <v>9373</v>
      </c>
      <c r="S37" s="679"/>
      <c r="T37" s="679"/>
      <c r="U37" s="679"/>
      <c r="V37" s="679"/>
      <c r="W37" s="679"/>
      <c r="X37" s="679"/>
      <c r="Y37" s="680"/>
      <c r="Z37" s="715">
        <v>0.4</v>
      </c>
      <c r="AA37" s="715"/>
      <c r="AB37" s="715"/>
      <c r="AC37" s="715"/>
      <c r="AD37" s="716" t="s">
        <v>174</v>
      </c>
      <c r="AE37" s="716"/>
      <c r="AF37" s="716"/>
      <c r="AG37" s="716"/>
      <c r="AH37" s="716"/>
      <c r="AI37" s="716"/>
      <c r="AJ37" s="716"/>
      <c r="AK37" s="716"/>
      <c r="AL37" s="681" t="s">
        <v>174</v>
      </c>
      <c r="AM37" s="682"/>
      <c r="AN37" s="682"/>
      <c r="AO37" s="717"/>
      <c r="AQ37" s="718" t="s">
        <v>333</v>
      </c>
      <c r="AR37" s="719"/>
      <c r="AS37" s="719"/>
      <c r="AT37" s="719"/>
      <c r="AU37" s="719"/>
      <c r="AV37" s="719"/>
      <c r="AW37" s="719"/>
      <c r="AX37" s="719"/>
      <c r="AY37" s="720"/>
      <c r="AZ37" s="678">
        <v>26000</v>
      </c>
      <c r="BA37" s="679"/>
      <c r="BB37" s="679"/>
      <c r="BC37" s="679"/>
      <c r="BD37" s="697"/>
      <c r="BE37" s="697"/>
      <c r="BF37" s="721"/>
      <c r="BG37" s="711" t="s">
        <v>334</v>
      </c>
      <c r="BH37" s="712"/>
      <c r="BI37" s="712"/>
      <c r="BJ37" s="712"/>
      <c r="BK37" s="712"/>
      <c r="BL37" s="712"/>
      <c r="BM37" s="712"/>
      <c r="BN37" s="712"/>
      <c r="BO37" s="712"/>
      <c r="BP37" s="712"/>
      <c r="BQ37" s="712"/>
      <c r="BR37" s="712"/>
      <c r="BS37" s="712"/>
      <c r="BT37" s="712"/>
      <c r="BU37" s="713"/>
      <c r="BV37" s="678">
        <v>-515</v>
      </c>
      <c r="BW37" s="679"/>
      <c r="BX37" s="679"/>
      <c r="BY37" s="679"/>
      <c r="BZ37" s="679"/>
      <c r="CA37" s="679"/>
      <c r="CB37" s="722"/>
      <c r="CD37" s="711" t="s">
        <v>335</v>
      </c>
      <c r="CE37" s="712"/>
      <c r="CF37" s="712"/>
      <c r="CG37" s="712"/>
      <c r="CH37" s="712"/>
      <c r="CI37" s="712"/>
      <c r="CJ37" s="712"/>
      <c r="CK37" s="712"/>
      <c r="CL37" s="712"/>
      <c r="CM37" s="712"/>
      <c r="CN37" s="712"/>
      <c r="CO37" s="712"/>
      <c r="CP37" s="712"/>
      <c r="CQ37" s="713"/>
      <c r="CR37" s="678">
        <v>116466</v>
      </c>
      <c r="CS37" s="697"/>
      <c r="CT37" s="697"/>
      <c r="CU37" s="697"/>
      <c r="CV37" s="697"/>
      <c r="CW37" s="697"/>
      <c r="CX37" s="697"/>
      <c r="CY37" s="698"/>
      <c r="CZ37" s="681">
        <v>5.8</v>
      </c>
      <c r="DA37" s="699"/>
      <c r="DB37" s="699"/>
      <c r="DC37" s="700"/>
      <c r="DD37" s="684">
        <v>116466</v>
      </c>
      <c r="DE37" s="697"/>
      <c r="DF37" s="697"/>
      <c r="DG37" s="697"/>
      <c r="DH37" s="697"/>
      <c r="DI37" s="697"/>
      <c r="DJ37" s="697"/>
      <c r="DK37" s="698"/>
      <c r="DL37" s="684">
        <v>113148</v>
      </c>
      <c r="DM37" s="697"/>
      <c r="DN37" s="697"/>
      <c r="DO37" s="697"/>
      <c r="DP37" s="697"/>
      <c r="DQ37" s="697"/>
      <c r="DR37" s="697"/>
      <c r="DS37" s="697"/>
      <c r="DT37" s="697"/>
      <c r="DU37" s="697"/>
      <c r="DV37" s="698"/>
      <c r="DW37" s="681">
        <v>8.6999999999999993</v>
      </c>
      <c r="DX37" s="699"/>
      <c r="DY37" s="699"/>
      <c r="DZ37" s="699"/>
      <c r="EA37" s="699"/>
      <c r="EB37" s="699"/>
      <c r="EC37" s="714"/>
    </row>
    <row r="38" spans="2:133" ht="11.25" customHeight="1" x14ac:dyDescent="0.15">
      <c r="B38" s="675" t="s">
        <v>336</v>
      </c>
      <c r="C38" s="676"/>
      <c r="D38" s="676"/>
      <c r="E38" s="676"/>
      <c r="F38" s="676"/>
      <c r="G38" s="676"/>
      <c r="H38" s="676"/>
      <c r="I38" s="676"/>
      <c r="J38" s="676"/>
      <c r="K38" s="676"/>
      <c r="L38" s="676"/>
      <c r="M38" s="676"/>
      <c r="N38" s="676"/>
      <c r="O38" s="676"/>
      <c r="P38" s="676"/>
      <c r="Q38" s="677"/>
      <c r="R38" s="678">
        <v>27322</v>
      </c>
      <c r="S38" s="679"/>
      <c r="T38" s="679"/>
      <c r="U38" s="679"/>
      <c r="V38" s="679"/>
      <c r="W38" s="679"/>
      <c r="X38" s="679"/>
      <c r="Y38" s="680"/>
      <c r="Z38" s="715">
        <v>1.3</v>
      </c>
      <c r="AA38" s="715"/>
      <c r="AB38" s="715"/>
      <c r="AC38" s="715"/>
      <c r="AD38" s="716">
        <v>5798</v>
      </c>
      <c r="AE38" s="716"/>
      <c r="AF38" s="716"/>
      <c r="AG38" s="716"/>
      <c r="AH38" s="716"/>
      <c r="AI38" s="716"/>
      <c r="AJ38" s="716"/>
      <c r="AK38" s="716"/>
      <c r="AL38" s="681">
        <v>0.5</v>
      </c>
      <c r="AM38" s="682"/>
      <c r="AN38" s="682"/>
      <c r="AO38" s="717"/>
      <c r="AQ38" s="718" t="s">
        <v>337</v>
      </c>
      <c r="AR38" s="719"/>
      <c r="AS38" s="719"/>
      <c r="AT38" s="719"/>
      <c r="AU38" s="719"/>
      <c r="AV38" s="719"/>
      <c r="AW38" s="719"/>
      <c r="AX38" s="719"/>
      <c r="AY38" s="720"/>
      <c r="AZ38" s="678">
        <v>21651</v>
      </c>
      <c r="BA38" s="679"/>
      <c r="BB38" s="679"/>
      <c r="BC38" s="679"/>
      <c r="BD38" s="697"/>
      <c r="BE38" s="697"/>
      <c r="BF38" s="721"/>
      <c r="BG38" s="711" t="s">
        <v>338</v>
      </c>
      <c r="BH38" s="712"/>
      <c r="BI38" s="712"/>
      <c r="BJ38" s="712"/>
      <c r="BK38" s="712"/>
      <c r="BL38" s="712"/>
      <c r="BM38" s="712"/>
      <c r="BN38" s="712"/>
      <c r="BO38" s="712"/>
      <c r="BP38" s="712"/>
      <c r="BQ38" s="712"/>
      <c r="BR38" s="712"/>
      <c r="BS38" s="712"/>
      <c r="BT38" s="712"/>
      <c r="BU38" s="713"/>
      <c r="BV38" s="678">
        <v>80</v>
      </c>
      <c r="BW38" s="679"/>
      <c r="BX38" s="679"/>
      <c r="BY38" s="679"/>
      <c r="BZ38" s="679"/>
      <c r="CA38" s="679"/>
      <c r="CB38" s="722"/>
      <c r="CD38" s="711" t="s">
        <v>339</v>
      </c>
      <c r="CE38" s="712"/>
      <c r="CF38" s="712"/>
      <c r="CG38" s="712"/>
      <c r="CH38" s="712"/>
      <c r="CI38" s="712"/>
      <c r="CJ38" s="712"/>
      <c r="CK38" s="712"/>
      <c r="CL38" s="712"/>
      <c r="CM38" s="712"/>
      <c r="CN38" s="712"/>
      <c r="CO38" s="712"/>
      <c r="CP38" s="712"/>
      <c r="CQ38" s="713"/>
      <c r="CR38" s="678">
        <v>106780</v>
      </c>
      <c r="CS38" s="679"/>
      <c r="CT38" s="679"/>
      <c r="CU38" s="679"/>
      <c r="CV38" s="679"/>
      <c r="CW38" s="679"/>
      <c r="CX38" s="679"/>
      <c r="CY38" s="680"/>
      <c r="CZ38" s="681">
        <v>5.3</v>
      </c>
      <c r="DA38" s="699"/>
      <c r="DB38" s="699"/>
      <c r="DC38" s="700"/>
      <c r="DD38" s="684">
        <v>99973</v>
      </c>
      <c r="DE38" s="679"/>
      <c r="DF38" s="679"/>
      <c r="DG38" s="679"/>
      <c r="DH38" s="679"/>
      <c r="DI38" s="679"/>
      <c r="DJ38" s="679"/>
      <c r="DK38" s="680"/>
      <c r="DL38" s="684">
        <v>99973</v>
      </c>
      <c r="DM38" s="679"/>
      <c r="DN38" s="679"/>
      <c r="DO38" s="679"/>
      <c r="DP38" s="679"/>
      <c r="DQ38" s="679"/>
      <c r="DR38" s="679"/>
      <c r="DS38" s="679"/>
      <c r="DT38" s="679"/>
      <c r="DU38" s="679"/>
      <c r="DV38" s="680"/>
      <c r="DW38" s="681">
        <v>7.7</v>
      </c>
      <c r="DX38" s="699"/>
      <c r="DY38" s="699"/>
      <c r="DZ38" s="699"/>
      <c r="EA38" s="699"/>
      <c r="EB38" s="699"/>
      <c r="EC38" s="714"/>
    </row>
    <row r="39" spans="2:133" ht="11.25" customHeight="1" x14ac:dyDescent="0.15">
      <c r="B39" s="675" t="s">
        <v>340</v>
      </c>
      <c r="C39" s="676"/>
      <c r="D39" s="676"/>
      <c r="E39" s="676"/>
      <c r="F39" s="676"/>
      <c r="G39" s="676"/>
      <c r="H39" s="676"/>
      <c r="I39" s="676"/>
      <c r="J39" s="676"/>
      <c r="K39" s="676"/>
      <c r="L39" s="676"/>
      <c r="M39" s="676"/>
      <c r="N39" s="676"/>
      <c r="O39" s="676"/>
      <c r="P39" s="676"/>
      <c r="Q39" s="677"/>
      <c r="R39" s="678">
        <v>145631</v>
      </c>
      <c r="S39" s="679"/>
      <c r="T39" s="679"/>
      <c r="U39" s="679"/>
      <c r="V39" s="679"/>
      <c r="W39" s="679"/>
      <c r="X39" s="679"/>
      <c r="Y39" s="680"/>
      <c r="Z39" s="715">
        <v>7</v>
      </c>
      <c r="AA39" s="715"/>
      <c r="AB39" s="715"/>
      <c r="AC39" s="715"/>
      <c r="AD39" s="716" t="s">
        <v>136</v>
      </c>
      <c r="AE39" s="716"/>
      <c r="AF39" s="716"/>
      <c r="AG39" s="716"/>
      <c r="AH39" s="716"/>
      <c r="AI39" s="716"/>
      <c r="AJ39" s="716"/>
      <c r="AK39" s="716"/>
      <c r="AL39" s="681" t="s">
        <v>136</v>
      </c>
      <c r="AM39" s="682"/>
      <c r="AN39" s="682"/>
      <c r="AO39" s="717"/>
      <c r="AQ39" s="718" t="s">
        <v>341</v>
      </c>
      <c r="AR39" s="719"/>
      <c r="AS39" s="719"/>
      <c r="AT39" s="719"/>
      <c r="AU39" s="719"/>
      <c r="AV39" s="719"/>
      <c r="AW39" s="719"/>
      <c r="AX39" s="719"/>
      <c r="AY39" s="720"/>
      <c r="AZ39" s="678">
        <v>20452</v>
      </c>
      <c r="BA39" s="679"/>
      <c r="BB39" s="679"/>
      <c r="BC39" s="679"/>
      <c r="BD39" s="697"/>
      <c r="BE39" s="697"/>
      <c r="BF39" s="721"/>
      <c r="BG39" s="711" t="s">
        <v>342</v>
      </c>
      <c r="BH39" s="712"/>
      <c r="BI39" s="712"/>
      <c r="BJ39" s="712"/>
      <c r="BK39" s="712"/>
      <c r="BL39" s="712"/>
      <c r="BM39" s="712"/>
      <c r="BN39" s="712"/>
      <c r="BO39" s="712"/>
      <c r="BP39" s="712"/>
      <c r="BQ39" s="712"/>
      <c r="BR39" s="712"/>
      <c r="BS39" s="712"/>
      <c r="BT39" s="712"/>
      <c r="BU39" s="713"/>
      <c r="BV39" s="678">
        <v>136</v>
      </c>
      <c r="BW39" s="679"/>
      <c r="BX39" s="679"/>
      <c r="BY39" s="679"/>
      <c r="BZ39" s="679"/>
      <c r="CA39" s="679"/>
      <c r="CB39" s="722"/>
      <c r="CD39" s="711" t="s">
        <v>343</v>
      </c>
      <c r="CE39" s="712"/>
      <c r="CF39" s="712"/>
      <c r="CG39" s="712"/>
      <c r="CH39" s="712"/>
      <c r="CI39" s="712"/>
      <c r="CJ39" s="712"/>
      <c r="CK39" s="712"/>
      <c r="CL39" s="712"/>
      <c r="CM39" s="712"/>
      <c r="CN39" s="712"/>
      <c r="CO39" s="712"/>
      <c r="CP39" s="712"/>
      <c r="CQ39" s="713"/>
      <c r="CR39" s="678">
        <v>15380</v>
      </c>
      <c r="CS39" s="697"/>
      <c r="CT39" s="697"/>
      <c r="CU39" s="697"/>
      <c r="CV39" s="697"/>
      <c r="CW39" s="697"/>
      <c r="CX39" s="697"/>
      <c r="CY39" s="698"/>
      <c r="CZ39" s="681">
        <v>0.8</v>
      </c>
      <c r="DA39" s="699"/>
      <c r="DB39" s="699"/>
      <c r="DC39" s="700"/>
      <c r="DD39" s="684">
        <v>906</v>
      </c>
      <c r="DE39" s="697"/>
      <c r="DF39" s="697"/>
      <c r="DG39" s="697"/>
      <c r="DH39" s="697"/>
      <c r="DI39" s="697"/>
      <c r="DJ39" s="697"/>
      <c r="DK39" s="698"/>
      <c r="DL39" s="684" t="s">
        <v>174</v>
      </c>
      <c r="DM39" s="697"/>
      <c r="DN39" s="697"/>
      <c r="DO39" s="697"/>
      <c r="DP39" s="697"/>
      <c r="DQ39" s="697"/>
      <c r="DR39" s="697"/>
      <c r="DS39" s="697"/>
      <c r="DT39" s="697"/>
      <c r="DU39" s="697"/>
      <c r="DV39" s="698"/>
      <c r="DW39" s="681" t="s">
        <v>246</v>
      </c>
      <c r="DX39" s="699"/>
      <c r="DY39" s="699"/>
      <c r="DZ39" s="699"/>
      <c r="EA39" s="699"/>
      <c r="EB39" s="699"/>
      <c r="EC39" s="714"/>
    </row>
    <row r="40" spans="2:133" ht="11.25" customHeight="1" x14ac:dyDescent="0.15">
      <c r="B40" s="675" t="s">
        <v>344</v>
      </c>
      <c r="C40" s="676"/>
      <c r="D40" s="676"/>
      <c r="E40" s="676"/>
      <c r="F40" s="676"/>
      <c r="G40" s="676"/>
      <c r="H40" s="676"/>
      <c r="I40" s="676"/>
      <c r="J40" s="676"/>
      <c r="K40" s="676"/>
      <c r="L40" s="676"/>
      <c r="M40" s="676"/>
      <c r="N40" s="676"/>
      <c r="O40" s="676"/>
      <c r="P40" s="676"/>
      <c r="Q40" s="677"/>
      <c r="R40" s="678" t="s">
        <v>136</v>
      </c>
      <c r="S40" s="679"/>
      <c r="T40" s="679"/>
      <c r="U40" s="679"/>
      <c r="V40" s="679"/>
      <c r="W40" s="679"/>
      <c r="X40" s="679"/>
      <c r="Y40" s="680"/>
      <c r="Z40" s="715" t="s">
        <v>136</v>
      </c>
      <c r="AA40" s="715"/>
      <c r="AB40" s="715"/>
      <c r="AC40" s="715"/>
      <c r="AD40" s="716" t="s">
        <v>246</v>
      </c>
      <c r="AE40" s="716"/>
      <c r="AF40" s="716"/>
      <c r="AG40" s="716"/>
      <c r="AH40" s="716"/>
      <c r="AI40" s="716"/>
      <c r="AJ40" s="716"/>
      <c r="AK40" s="716"/>
      <c r="AL40" s="681" t="s">
        <v>136</v>
      </c>
      <c r="AM40" s="682"/>
      <c r="AN40" s="682"/>
      <c r="AO40" s="717"/>
      <c r="AQ40" s="718" t="s">
        <v>345</v>
      </c>
      <c r="AR40" s="719"/>
      <c r="AS40" s="719"/>
      <c r="AT40" s="719"/>
      <c r="AU40" s="719"/>
      <c r="AV40" s="719"/>
      <c r="AW40" s="719"/>
      <c r="AX40" s="719"/>
      <c r="AY40" s="720"/>
      <c r="AZ40" s="678" t="s">
        <v>136</v>
      </c>
      <c r="BA40" s="679"/>
      <c r="BB40" s="679"/>
      <c r="BC40" s="679"/>
      <c r="BD40" s="697"/>
      <c r="BE40" s="697"/>
      <c r="BF40" s="721"/>
      <c r="BG40" s="723" t="s">
        <v>346</v>
      </c>
      <c r="BH40" s="724"/>
      <c r="BI40" s="724"/>
      <c r="BJ40" s="724"/>
      <c r="BK40" s="724"/>
      <c r="BL40" s="236"/>
      <c r="BM40" s="712" t="s">
        <v>347</v>
      </c>
      <c r="BN40" s="712"/>
      <c r="BO40" s="712"/>
      <c r="BP40" s="712"/>
      <c r="BQ40" s="712"/>
      <c r="BR40" s="712"/>
      <c r="BS40" s="712"/>
      <c r="BT40" s="712"/>
      <c r="BU40" s="713"/>
      <c r="BV40" s="678">
        <v>124</v>
      </c>
      <c r="BW40" s="679"/>
      <c r="BX40" s="679"/>
      <c r="BY40" s="679"/>
      <c r="BZ40" s="679"/>
      <c r="CA40" s="679"/>
      <c r="CB40" s="722"/>
      <c r="CD40" s="711" t="s">
        <v>348</v>
      </c>
      <c r="CE40" s="712"/>
      <c r="CF40" s="712"/>
      <c r="CG40" s="712"/>
      <c r="CH40" s="712"/>
      <c r="CI40" s="712"/>
      <c r="CJ40" s="712"/>
      <c r="CK40" s="712"/>
      <c r="CL40" s="712"/>
      <c r="CM40" s="712"/>
      <c r="CN40" s="712"/>
      <c r="CO40" s="712"/>
      <c r="CP40" s="712"/>
      <c r="CQ40" s="713"/>
      <c r="CR40" s="678">
        <v>8500</v>
      </c>
      <c r="CS40" s="679"/>
      <c r="CT40" s="679"/>
      <c r="CU40" s="679"/>
      <c r="CV40" s="679"/>
      <c r="CW40" s="679"/>
      <c r="CX40" s="679"/>
      <c r="CY40" s="680"/>
      <c r="CZ40" s="681">
        <v>0.4</v>
      </c>
      <c r="DA40" s="699"/>
      <c r="DB40" s="699"/>
      <c r="DC40" s="700"/>
      <c r="DD40" s="684" t="s">
        <v>174</v>
      </c>
      <c r="DE40" s="679"/>
      <c r="DF40" s="679"/>
      <c r="DG40" s="679"/>
      <c r="DH40" s="679"/>
      <c r="DI40" s="679"/>
      <c r="DJ40" s="679"/>
      <c r="DK40" s="680"/>
      <c r="DL40" s="684" t="s">
        <v>136</v>
      </c>
      <c r="DM40" s="679"/>
      <c r="DN40" s="679"/>
      <c r="DO40" s="679"/>
      <c r="DP40" s="679"/>
      <c r="DQ40" s="679"/>
      <c r="DR40" s="679"/>
      <c r="DS40" s="679"/>
      <c r="DT40" s="679"/>
      <c r="DU40" s="679"/>
      <c r="DV40" s="680"/>
      <c r="DW40" s="681" t="s">
        <v>136</v>
      </c>
      <c r="DX40" s="699"/>
      <c r="DY40" s="699"/>
      <c r="DZ40" s="699"/>
      <c r="EA40" s="699"/>
      <c r="EB40" s="699"/>
      <c r="EC40" s="714"/>
    </row>
    <row r="41" spans="2:133" ht="11.25" customHeight="1" x14ac:dyDescent="0.15">
      <c r="B41" s="675" t="s">
        <v>349</v>
      </c>
      <c r="C41" s="676"/>
      <c r="D41" s="676"/>
      <c r="E41" s="676"/>
      <c r="F41" s="676"/>
      <c r="G41" s="676"/>
      <c r="H41" s="676"/>
      <c r="I41" s="676"/>
      <c r="J41" s="676"/>
      <c r="K41" s="676"/>
      <c r="L41" s="676"/>
      <c r="M41" s="676"/>
      <c r="N41" s="676"/>
      <c r="O41" s="676"/>
      <c r="P41" s="676"/>
      <c r="Q41" s="677"/>
      <c r="R41" s="678">
        <v>32931</v>
      </c>
      <c r="S41" s="679"/>
      <c r="T41" s="679"/>
      <c r="U41" s="679"/>
      <c r="V41" s="679"/>
      <c r="W41" s="679"/>
      <c r="X41" s="679"/>
      <c r="Y41" s="680"/>
      <c r="Z41" s="715">
        <v>1.6</v>
      </c>
      <c r="AA41" s="715"/>
      <c r="AB41" s="715"/>
      <c r="AC41" s="715"/>
      <c r="AD41" s="716" t="s">
        <v>174</v>
      </c>
      <c r="AE41" s="716"/>
      <c r="AF41" s="716"/>
      <c r="AG41" s="716"/>
      <c r="AH41" s="716"/>
      <c r="AI41" s="716"/>
      <c r="AJ41" s="716"/>
      <c r="AK41" s="716"/>
      <c r="AL41" s="681" t="s">
        <v>136</v>
      </c>
      <c r="AM41" s="682"/>
      <c r="AN41" s="682"/>
      <c r="AO41" s="717"/>
      <c r="AQ41" s="718" t="s">
        <v>350</v>
      </c>
      <c r="AR41" s="719"/>
      <c r="AS41" s="719"/>
      <c r="AT41" s="719"/>
      <c r="AU41" s="719"/>
      <c r="AV41" s="719"/>
      <c r="AW41" s="719"/>
      <c r="AX41" s="719"/>
      <c r="AY41" s="720"/>
      <c r="AZ41" s="678">
        <v>11105</v>
      </c>
      <c r="BA41" s="679"/>
      <c r="BB41" s="679"/>
      <c r="BC41" s="679"/>
      <c r="BD41" s="697"/>
      <c r="BE41" s="697"/>
      <c r="BF41" s="721"/>
      <c r="BG41" s="723"/>
      <c r="BH41" s="724"/>
      <c r="BI41" s="724"/>
      <c r="BJ41" s="724"/>
      <c r="BK41" s="724"/>
      <c r="BL41" s="236"/>
      <c r="BM41" s="712" t="s">
        <v>351</v>
      </c>
      <c r="BN41" s="712"/>
      <c r="BO41" s="712"/>
      <c r="BP41" s="712"/>
      <c r="BQ41" s="712"/>
      <c r="BR41" s="712"/>
      <c r="BS41" s="712"/>
      <c r="BT41" s="712"/>
      <c r="BU41" s="713"/>
      <c r="BV41" s="678" t="s">
        <v>136</v>
      </c>
      <c r="BW41" s="679"/>
      <c r="BX41" s="679"/>
      <c r="BY41" s="679"/>
      <c r="BZ41" s="679"/>
      <c r="CA41" s="679"/>
      <c r="CB41" s="722"/>
      <c r="CD41" s="711" t="s">
        <v>352</v>
      </c>
      <c r="CE41" s="712"/>
      <c r="CF41" s="712"/>
      <c r="CG41" s="712"/>
      <c r="CH41" s="712"/>
      <c r="CI41" s="712"/>
      <c r="CJ41" s="712"/>
      <c r="CK41" s="712"/>
      <c r="CL41" s="712"/>
      <c r="CM41" s="712"/>
      <c r="CN41" s="712"/>
      <c r="CO41" s="712"/>
      <c r="CP41" s="712"/>
      <c r="CQ41" s="713"/>
      <c r="CR41" s="678" t="s">
        <v>136</v>
      </c>
      <c r="CS41" s="697"/>
      <c r="CT41" s="697"/>
      <c r="CU41" s="697"/>
      <c r="CV41" s="697"/>
      <c r="CW41" s="697"/>
      <c r="CX41" s="697"/>
      <c r="CY41" s="698"/>
      <c r="CZ41" s="681" t="s">
        <v>174</v>
      </c>
      <c r="DA41" s="699"/>
      <c r="DB41" s="699"/>
      <c r="DC41" s="700"/>
      <c r="DD41" s="684" t="s">
        <v>246</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353</v>
      </c>
      <c r="C42" s="660"/>
      <c r="D42" s="660"/>
      <c r="E42" s="660"/>
      <c r="F42" s="660"/>
      <c r="G42" s="660"/>
      <c r="H42" s="660"/>
      <c r="I42" s="660"/>
      <c r="J42" s="660"/>
      <c r="K42" s="660"/>
      <c r="L42" s="660"/>
      <c r="M42" s="660"/>
      <c r="N42" s="660"/>
      <c r="O42" s="660"/>
      <c r="P42" s="660"/>
      <c r="Q42" s="661"/>
      <c r="R42" s="662">
        <v>2086028</v>
      </c>
      <c r="S42" s="701"/>
      <c r="T42" s="701"/>
      <c r="U42" s="701"/>
      <c r="V42" s="701"/>
      <c r="W42" s="701"/>
      <c r="X42" s="701"/>
      <c r="Y42" s="703"/>
      <c r="Z42" s="704">
        <v>100</v>
      </c>
      <c r="AA42" s="704"/>
      <c r="AB42" s="704"/>
      <c r="AC42" s="704"/>
      <c r="AD42" s="705">
        <v>1268838</v>
      </c>
      <c r="AE42" s="705"/>
      <c r="AF42" s="705"/>
      <c r="AG42" s="705"/>
      <c r="AH42" s="705"/>
      <c r="AI42" s="705"/>
      <c r="AJ42" s="705"/>
      <c r="AK42" s="705"/>
      <c r="AL42" s="665">
        <v>100</v>
      </c>
      <c r="AM42" s="706"/>
      <c r="AN42" s="706"/>
      <c r="AO42" s="707"/>
      <c r="AQ42" s="708" t="s">
        <v>354</v>
      </c>
      <c r="AR42" s="709"/>
      <c r="AS42" s="709"/>
      <c r="AT42" s="709"/>
      <c r="AU42" s="709"/>
      <c r="AV42" s="709"/>
      <c r="AW42" s="709"/>
      <c r="AX42" s="709"/>
      <c r="AY42" s="710"/>
      <c r="AZ42" s="662">
        <v>27572</v>
      </c>
      <c r="BA42" s="701"/>
      <c r="BB42" s="701"/>
      <c r="BC42" s="701"/>
      <c r="BD42" s="663"/>
      <c r="BE42" s="663"/>
      <c r="BF42" s="727"/>
      <c r="BG42" s="725"/>
      <c r="BH42" s="726"/>
      <c r="BI42" s="726"/>
      <c r="BJ42" s="726"/>
      <c r="BK42" s="726"/>
      <c r="BL42" s="237"/>
      <c r="BM42" s="728" t="s">
        <v>355</v>
      </c>
      <c r="BN42" s="728"/>
      <c r="BO42" s="728"/>
      <c r="BP42" s="728"/>
      <c r="BQ42" s="728"/>
      <c r="BR42" s="728"/>
      <c r="BS42" s="728"/>
      <c r="BT42" s="728"/>
      <c r="BU42" s="729"/>
      <c r="BV42" s="662">
        <v>383</v>
      </c>
      <c r="BW42" s="701"/>
      <c r="BX42" s="701"/>
      <c r="BY42" s="701"/>
      <c r="BZ42" s="701"/>
      <c r="CA42" s="701"/>
      <c r="CB42" s="702"/>
      <c r="CD42" s="675" t="s">
        <v>356</v>
      </c>
      <c r="CE42" s="676"/>
      <c r="CF42" s="676"/>
      <c r="CG42" s="676"/>
      <c r="CH42" s="676"/>
      <c r="CI42" s="676"/>
      <c r="CJ42" s="676"/>
      <c r="CK42" s="676"/>
      <c r="CL42" s="676"/>
      <c r="CM42" s="676"/>
      <c r="CN42" s="676"/>
      <c r="CO42" s="676"/>
      <c r="CP42" s="676"/>
      <c r="CQ42" s="677"/>
      <c r="CR42" s="678">
        <v>248758</v>
      </c>
      <c r="CS42" s="679"/>
      <c r="CT42" s="679"/>
      <c r="CU42" s="679"/>
      <c r="CV42" s="679"/>
      <c r="CW42" s="679"/>
      <c r="CX42" s="679"/>
      <c r="CY42" s="680"/>
      <c r="CZ42" s="681">
        <v>12.4</v>
      </c>
      <c r="DA42" s="682"/>
      <c r="DB42" s="682"/>
      <c r="DC42" s="683"/>
      <c r="DD42" s="684">
        <v>25104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357</v>
      </c>
      <c r="CE43" s="676"/>
      <c r="CF43" s="676"/>
      <c r="CG43" s="676"/>
      <c r="CH43" s="676"/>
      <c r="CI43" s="676"/>
      <c r="CJ43" s="676"/>
      <c r="CK43" s="676"/>
      <c r="CL43" s="676"/>
      <c r="CM43" s="676"/>
      <c r="CN43" s="676"/>
      <c r="CO43" s="676"/>
      <c r="CP43" s="676"/>
      <c r="CQ43" s="677"/>
      <c r="CR43" s="678">
        <v>4325</v>
      </c>
      <c r="CS43" s="697"/>
      <c r="CT43" s="697"/>
      <c r="CU43" s="697"/>
      <c r="CV43" s="697"/>
      <c r="CW43" s="697"/>
      <c r="CX43" s="697"/>
      <c r="CY43" s="698"/>
      <c r="CZ43" s="681">
        <v>0.2</v>
      </c>
      <c r="DA43" s="699"/>
      <c r="DB43" s="699"/>
      <c r="DC43" s="700"/>
      <c r="DD43" s="684">
        <v>4325</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306</v>
      </c>
      <c r="CE44" s="692"/>
      <c r="CF44" s="675" t="s">
        <v>358</v>
      </c>
      <c r="CG44" s="676"/>
      <c r="CH44" s="676"/>
      <c r="CI44" s="676"/>
      <c r="CJ44" s="676"/>
      <c r="CK44" s="676"/>
      <c r="CL44" s="676"/>
      <c r="CM44" s="676"/>
      <c r="CN44" s="676"/>
      <c r="CO44" s="676"/>
      <c r="CP44" s="676"/>
      <c r="CQ44" s="677"/>
      <c r="CR44" s="678">
        <v>248758</v>
      </c>
      <c r="CS44" s="679"/>
      <c r="CT44" s="679"/>
      <c r="CU44" s="679"/>
      <c r="CV44" s="679"/>
      <c r="CW44" s="679"/>
      <c r="CX44" s="679"/>
      <c r="CY44" s="680"/>
      <c r="CZ44" s="681">
        <v>12.4</v>
      </c>
      <c r="DA44" s="682"/>
      <c r="DB44" s="682"/>
      <c r="DC44" s="683"/>
      <c r="DD44" s="684">
        <v>25104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359</v>
      </c>
      <c r="CG45" s="676"/>
      <c r="CH45" s="676"/>
      <c r="CI45" s="676"/>
      <c r="CJ45" s="676"/>
      <c r="CK45" s="676"/>
      <c r="CL45" s="676"/>
      <c r="CM45" s="676"/>
      <c r="CN45" s="676"/>
      <c r="CO45" s="676"/>
      <c r="CP45" s="676"/>
      <c r="CQ45" s="677"/>
      <c r="CR45" s="678">
        <v>112511</v>
      </c>
      <c r="CS45" s="697"/>
      <c r="CT45" s="697"/>
      <c r="CU45" s="697"/>
      <c r="CV45" s="697"/>
      <c r="CW45" s="697"/>
      <c r="CX45" s="697"/>
      <c r="CY45" s="698"/>
      <c r="CZ45" s="681">
        <v>5.6</v>
      </c>
      <c r="DA45" s="699"/>
      <c r="DB45" s="699"/>
      <c r="DC45" s="700"/>
      <c r="DD45" s="684">
        <v>5935</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361</v>
      </c>
      <c r="CG46" s="676"/>
      <c r="CH46" s="676"/>
      <c r="CI46" s="676"/>
      <c r="CJ46" s="676"/>
      <c r="CK46" s="676"/>
      <c r="CL46" s="676"/>
      <c r="CM46" s="676"/>
      <c r="CN46" s="676"/>
      <c r="CO46" s="676"/>
      <c r="CP46" s="676"/>
      <c r="CQ46" s="677"/>
      <c r="CR46" s="678">
        <v>136247</v>
      </c>
      <c r="CS46" s="679"/>
      <c r="CT46" s="679"/>
      <c r="CU46" s="679"/>
      <c r="CV46" s="679"/>
      <c r="CW46" s="679"/>
      <c r="CX46" s="679"/>
      <c r="CY46" s="680"/>
      <c r="CZ46" s="681">
        <v>6.8</v>
      </c>
      <c r="DA46" s="682"/>
      <c r="DB46" s="682"/>
      <c r="DC46" s="683"/>
      <c r="DD46" s="684">
        <v>19169</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363</v>
      </c>
      <c r="CG47" s="676"/>
      <c r="CH47" s="676"/>
      <c r="CI47" s="676"/>
      <c r="CJ47" s="676"/>
      <c r="CK47" s="676"/>
      <c r="CL47" s="676"/>
      <c r="CM47" s="676"/>
      <c r="CN47" s="676"/>
      <c r="CO47" s="676"/>
      <c r="CP47" s="676"/>
      <c r="CQ47" s="677"/>
      <c r="CR47" s="678" t="s">
        <v>136</v>
      </c>
      <c r="CS47" s="697"/>
      <c r="CT47" s="697"/>
      <c r="CU47" s="697"/>
      <c r="CV47" s="697"/>
      <c r="CW47" s="697"/>
      <c r="CX47" s="697"/>
      <c r="CY47" s="698"/>
      <c r="CZ47" s="681" t="s">
        <v>136</v>
      </c>
      <c r="DA47" s="699"/>
      <c r="DB47" s="699"/>
      <c r="DC47" s="700"/>
      <c r="DD47" s="684" t="s">
        <v>136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364</v>
      </c>
      <c r="CD48" s="695"/>
      <c r="CE48" s="696"/>
      <c r="CF48" s="675" t="s">
        <v>365</v>
      </c>
      <c r="CG48" s="676"/>
      <c r="CH48" s="676"/>
      <c r="CI48" s="676"/>
      <c r="CJ48" s="676"/>
      <c r="CK48" s="676"/>
      <c r="CL48" s="676"/>
      <c r="CM48" s="676"/>
      <c r="CN48" s="676"/>
      <c r="CO48" s="676"/>
      <c r="CP48" s="676"/>
      <c r="CQ48" s="677"/>
      <c r="CR48" s="678" t="s">
        <v>136</v>
      </c>
      <c r="CS48" s="679"/>
      <c r="CT48" s="679"/>
      <c r="CU48" s="679"/>
      <c r="CV48" s="679"/>
      <c r="CW48" s="679"/>
      <c r="CX48" s="679"/>
      <c r="CY48" s="680"/>
      <c r="CZ48" s="681" t="s">
        <v>246</v>
      </c>
      <c r="DA48" s="682"/>
      <c r="DB48" s="682"/>
      <c r="DC48" s="683"/>
      <c r="DD48" s="684" t="s">
        <v>136</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366</v>
      </c>
      <c r="CE49" s="660"/>
      <c r="CF49" s="660"/>
      <c r="CG49" s="660"/>
      <c r="CH49" s="660"/>
      <c r="CI49" s="660"/>
      <c r="CJ49" s="660"/>
      <c r="CK49" s="660"/>
      <c r="CL49" s="660"/>
      <c r="CM49" s="660"/>
      <c r="CN49" s="660"/>
      <c r="CO49" s="660"/>
      <c r="CP49" s="660"/>
      <c r="CQ49" s="661"/>
      <c r="CR49" s="662">
        <v>1998330</v>
      </c>
      <c r="CS49" s="663"/>
      <c r="CT49" s="663"/>
      <c r="CU49" s="663"/>
      <c r="CV49" s="663"/>
      <c r="CW49" s="663"/>
      <c r="CX49" s="663"/>
      <c r="CY49" s="664"/>
      <c r="CZ49" s="665">
        <v>100</v>
      </c>
      <c r="DA49" s="666"/>
      <c r="DB49" s="666"/>
      <c r="DC49" s="667"/>
      <c r="DD49" s="668">
        <v>1565594</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nouq6LF6+Knswj7mPYdFUGMXClSGFljVhXjpAdHJ8aOwGy9NOueiIHA6UIP0xF7X9gUACZ2ngOj/oZBnORiqmQ==" saltValue="79adzz/W5gTqOAO1sU/ok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40" zoomScale="70" zoomScaleNormal="25" zoomScaleSheetLayoutView="70" workbookViewId="0">
      <selection activeCell="BS17" sqref="BS17:CG17"/>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368</v>
      </c>
      <c r="DK2" s="1204"/>
      <c r="DL2" s="1204"/>
      <c r="DM2" s="1204"/>
      <c r="DN2" s="1204"/>
      <c r="DO2" s="1205"/>
      <c r="DP2" s="250"/>
      <c r="DQ2" s="1203" t="s">
        <v>369</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370</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372</v>
      </c>
      <c r="B5" s="1089"/>
      <c r="C5" s="1089"/>
      <c r="D5" s="1089"/>
      <c r="E5" s="1089"/>
      <c r="F5" s="1089"/>
      <c r="G5" s="1089"/>
      <c r="H5" s="1089"/>
      <c r="I5" s="1089"/>
      <c r="J5" s="1089"/>
      <c r="K5" s="1089"/>
      <c r="L5" s="1089"/>
      <c r="M5" s="1089"/>
      <c r="N5" s="1089"/>
      <c r="O5" s="1089"/>
      <c r="P5" s="1090"/>
      <c r="Q5" s="1094" t="s">
        <v>373</v>
      </c>
      <c r="R5" s="1095"/>
      <c r="S5" s="1095"/>
      <c r="T5" s="1095"/>
      <c r="U5" s="1096"/>
      <c r="V5" s="1094" t="s">
        <v>374</v>
      </c>
      <c r="W5" s="1095"/>
      <c r="X5" s="1095"/>
      <c r="Y5" s="1095"/>
      <c r="Z5" s="1096"/>
      <c r="AA5" s="1094" t="s">
        <v>375</v>
      </c>
      <c r="AB5" s="1095"/>
      <c r="AC5" s="1095"/>
      <c r="AD5" s="1095"/>
      <c r="AE5" s="1095"/>
      <c r="AF5" s="1206" t="s">
        <v>376</v>
      </c>
      <c r="AG5" s="1095"/>
      <c r="AH5" s="1095"/>
      <c r="AI5" s="1095"/>
      <c r="AJ5" s="1110"/>
      <c r="AK5" s="1095" t="s">
        <v>377</v>
      </c>
      <c r="AL5" s="1095"/>
      <c r="AM5" s="1095"/>
      <c r="AN5" s="1095"/>
      <c r="AO5" s="1096"/>
      <c r="AP5" s="1094" t="s">
        <v>378</v>
      </c>
      <c r="AQ5" s="1095"/>
      <c r="AR5" s="1095"/>
      <c r="AS5" s="1095"/>
      <c r="AT5" s="1096"/>
      <c r="AU5" s="1094" t="s">
        <v>379</v>
      </c>
      <c r="AV5" s="1095"/>
      <c r="AW5" s="1095"/>
      <c r="AX5" s="1095"/>
      <c r="AY5" s="1110"/>
      <c r="AZ5" s="257"/>
      <c r="BA5" s="257"/>
      <c r="BB5" s="257"/>
      <c r="BC5" s="257"/>
      <c r="BD5" s="257"/>
      <c r="BE5" s="258"/>
      <c r="BF5" s="258"/>
      <c r="BG5" s="258"/>
      <c r="BH5" s="258"/>
      <c r="BI5" s="258"/>
      <c r="BJ5" s="258"/>
      <c r="BK5" s="258"/>
      <c r="BL5" s="258"/>
      <c r="BM5" s="258"/>
      <c r="BN5" s="258"/>
      <c r="BO5" s="258"/>
      <c r="BP5" s="258"/>
      <c r="BQ5" s="1088" t="s">
        <v>380</v>
      </c>
      <c r="BR5" s="1089"/>
      <c r="BS5" s="1089"/>
      <c r="BT5" s="1089"/>
      <c r="BU5" s="1089"/>
      <c r="BV5" s="1089"/>
      <c r="BW5" s="1089"/>
      <c r="BX5" s="1089"/>
      <c r="BY5" s="1089"/>
      <c r="BZ5" s="1089"/>
      <c r="CA5" s="1089"/>
      <c r="CB5" s="1089"/>
      <c r="CC5" s="1089"/>
      <c r="CD5" s="1089"/>
      <c r="CE5" s="1089"/>
      <c r="CF5" s="1089"/>
      <c r="CG5" s="1090"/>
      <c r="CH5" s="1094" t="s">
        <v>381</v>
      </c>
      <c r="CI5" s="1095"/>
      <c r="CJ5" s="1095"/>
      <c r="CK5" s="1095"/>
      <c r="CL5" s="1096"/>
      <c r="CM5" s="1094" t="s">
        <v>382</v>
      </c>
      <c r="CN5" s="1095"/>
      <c r="CO5" s="1095"/>
      <c r="CP5" s="1095"/>
      <c r="CQ5" s="1096"/>
      <c r="CR5" s="1094" t="s">
        <v>383</v>
      </c>
      <c r="CS5" s="1095"/>
      <c r="CT5" s="1095"/>
      <c r="CU5" s="1095"/>
      <c r="CV5" s="1096"/>
      <c r="CW5" s="1094" t="s">
        <v>384</v>
      </c>
      <c r="CX5" s="1095"/>
      <c r="CY5" s="1095"/>
      <c r="CZ5" s="1095"/>
      <c r="DA5" s="1096"/>
      <c r="DB5" s="1094" t="s">
        <v>385</v>
      </c>
      <c r="DC5" s="1095"/>
      <c r="DD5" s="1095"/>
      <c r="DE5" s="1095"/>
      <c r="DF5" s="1096"/>
      <c r="DG5" s="1191" t="s">
        <v>386</v>
      </c>
      <c r="DH5" s="1192"/>
      <c r="DI5" s="1192"/>
      <c r="DJ5" s="1192"/>
      <c r="DK5" s="1193"/>
      <c r="DL5" s="1191" t="s">
        <v>387</v>
      </c>
      <c r="DM5" s="1192"/>
      <c r="DN5" s="1192"/>
      <c r="DO5" s="1192"/>
      <c r="DP5" s="1193"/>
      <c r="DQ5" s="1094" t="s">
        <v>388</v>
      </c>
      <c r="DR5" s="1095"/>
      <c r="DS5" s="1095"/>
      <c r="DT5" s="1095"/>
      <c r="DU5" s="1096"/>
      <c r="DV5" s="1094" t="s">
        <v>379</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389</v>
      </c>
      <c r="C7" s="1144"/>
      <c r="D7" s="1144"/>
      <c r="E7" s="1144"/>
      <c r="F7" s="1144"/>
      <c r="G7" s="1144"/>
      <c r="H7" s="1144"/>
      <c r="I7" s="1144"/>
      <c r="J7" s="1144"/>
      <c r="K7" s="1144"/>
      <c r="L7" s="1144"/>
      <c r="M7" s="1144"/>
      <c r="N7" s="1144"/>
      <c r="O7" s="1144"/>
      <c r="P7" s="1145"/>
      <c r="Q7" s="1197">
        <v>2086</v>
      </c>
      <c r="R7" s="1198"/>
      <c r="S7" s="1198"/>
      <c r="T7" s="1198"/>
      <c r="U7" s="1198"/>
      <c r="V7" s="1198">
        <v>1998</v>
      </c>
      <c r="W7" s="1198"/>
      <c r="X7" s="1198"/>
      <c r="Y7" s="1198"/>
      <c r="Z7" s="1198"/>
      <c r="AA7" s="1198">
        <v>88</v>
      </c>
      <c r="AB7" s="1198"/>
      <c r="AC7" s="1198"/>
      <c r="AD7" s="1198"/>
      <c r="AE7" s="1199"/>
      <c r="AF7" s="1200">
        <v>88</v>
      </c>
      <c r="AG7" s="1201"/>
      <c r="AH7" s="1201"/>
      <c r="AI7" s="1201"/>
      <c r="AJ7" s="1202"/>
      <c r="AK7" s="1184">
        <v>246</v>
      </c>
      <c r="AL7" s="1185"/>
      <c r="AM7" s="1185"/>
      <c r="AN7" s="1185"/>
      <c r="AO7" s="1185"/>
      <c r="AP7" s="1185">
        <v>3217</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24"/>
      <c r="C8" s="1125"/>
      <c r="D8" s="1125"/>
      <c r="E8" s="1125"/>
      <c r="F8" s="1125"/>
      <c r="G8" s="1125"/>
      <c r="H8" s="1125"/>
      <c r="I8" s="1125"/>
      <c r="J8" s="1125"/>
      <c r="K8" s="1125"/>
      <c r="L8" s="1125"/>
      <c r="M8" s="1125"/>
      <c r="N8" s="1125"/>
      <c r="O8" s="1125"/>
      <c r="P8" s="1126"/>
      <c r="Q8" s="1136"/>
      <c r="R8" s="1137"/>
      <c r="S8" s="1137"/>
      <c r="T8" s="1137"/>
      <c r="U8" s="1137"/>
      <c r="V8" s="1137"/>
      <c r="W8" s="1137"/>
      <c r="X8" s="1137"/>
      <c r="Y8" s="1137"/>
      <c r="Z8" s="1137"/>
      <c r="AA8" s="1137"/>
      <c r="AB8" s="1137"/>
      <c r="AC8" s="1137"/>
      <c r="AD8" s="1137"/>
      <c r="AE8" s="1138"/>
      <c r="AF8" s="1130"/>
      <c r="AG8" s="1131"/>
      <c r="AH8" s="1131"/>
      <c r="AI8" s="1131"/>
      <c r="AJ8" s="1132"/>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24"/>
      <c r="C9" s="1125"/>
      <c r="D9" s="1125"/>
      <c r="E9" s="1125"/>
      <c r="F9" s="1125"/>
      <c r="G9" s="1125"/>
      <c r="H9" s="1125"/>
      <c r="I9" s="1125"/>
      <c r="J9" s="1125"/>
      <c r="K9" s="1125"/>
      <c r="L9" s="1125"/>
      <c r="M9" s="1125"/>
      <c r="N9" s="1125"/>
      <c r="O9" s="1125"/>
      <c r="P9" s="1126"/>
      <c r="Q9" s="1136"/>
      <c r="R9" s="1137"/>
      <c r="S9" s="1137"/>
      <c r="T9" s="1137"/>
      <c r="U9" s="1137"/>
      <c r="V9" s="1137"/>
      <c r="W9" s="1137"/>
      <c r="X9" s="1137"/>
      <c r="Y9" s="1137"/>
      <c r="Z9" s="1137"/>
      <c r="AA9" s="1137"/>
      <c r="AB9" s="1137"/>
      <c r="AC9" s="1137"/>
      <c r="AD9" s="1137"/>
      <c r="AE9" s="1138"/>
      <c r="AF9" s="1130"/>
      <c r="AG9" s="1131"/>
      <c r="AH9" s="1131"/>
      <c r="AI9" s="1131"/>
      <c r="AJ9" s="1132"/>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390</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391</v>
      </c>
      <c r="B23" s="1037" t="s">
        <v>392</v>
      </c>
      <c r="C23" s="1038"/>
      <c r="D23" s="1038"/>
      <c r="E23" s="1038"/>
      <c r="F23" s="1038"/>
      <c r="G23" s="1038"/>
      <c r="H23" s="1038"/>
      <c r="I23" s="1038"/>
      <c r="J23" s="1038"/>
      <c r="K23" s="1038"/>
      <c r="L23" s="1038"/>
      <c r="M23" s="1038"/>
      <c r="N23" s="1038"/>
      <c r="O23" s="1038"/>
      <c r="P23" s="1039"/>
      <c r="Q23" s="1161">
        <v>2086</v>
      </c>
      <c r="R23" s="1162"/>
      <c r="S23" s="1162"/>
      <c r="T23" s="1162"/>
      <c r="U23" s="1162"/>
      <c r="V23" s="1162">
        <v>1998</v>
      </c>
      <c r="W23" s="1162"/>
      <c r="X23" s="1162"/>
      <c r="Y23" s="1162"/>
      <c r="Z23" s="1162"/>
      <c r="AA23" s="1162">
        <v>88</v>
      </c>
      <c r="AB23" s="1162"/>
      <c r="AC23" s="1162"/>
      <c r="AD23" s="1162"/>
      <c r="AE23" s="1163"/>
      <c r="AF23" s="1164">
        <v>88</v>
      </c>
      <c r="AG23" s="1162"/>
      <c r="AH23" s="1162"/>
      <c r="AI23" s="1162"/>
      <c r="AJ23" s="1165"/>
      <c r="AK23" s="1166"/>
      <c r="AL23" s="1167"/>
      <c r="AM23" s="1167"/>
      <c r="AN23" s="1167"/>
      <c r="AO23" s="1167"/>
      <c r="AP23" s="1162">
        <v>3217</v>
      </c>
      <c r="AQ23" s="1162"/>
      <c r="AR23" s="1162"/>
      <c r="AS23" s="1162"/>
      <c r="AT23" s="1162"/>
      <c r="AU23" s="1168"/>
      <c r="AV23" s="1168"/>
      <c r="AW23" s="1168"/>
      <c r="AX23" s="1168"/>
      <c r="AY23" s="1169"/>
      <c r="AZ23" s="1158" t="s">
        <v>136</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372</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2" t="s">
        <v>398</v>
      </c>
      <c r="AG26" s="1101"/>
      <c r="AH26" s="1101"/>
      <c r="AI26" s="1101"/>
      <c r="AJ26" s="1153"/>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379</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403</v>
      </c>
      <c r="C28" s="1144"/>
      <c r="D28" s="1144"/>
      <c r="E28" s="1144"/>
      <c r="F28" s="1144"/>
      <c r="G28" s="1144"/>
      <c r="H28" s="1144"/>
      <c r="I28" s="1144"/>
      <c r="J28" s="1144"/>
      <c r="K28" s="1144"/>
      <c r="L28" s="1144"/>
      <c r="M28" s="1144"/>
      <c r="N28" s="1144"/>
      <c r="O28" s="1144"/>
      <c r="P28" s="1145"/>
      <c r="Q28" s="1146">
        <v>103</v>
      </c>
      <c r="R28" s="1147"/>
      <c r="S28" s="1147"/>
      <c r="T28" s="1147"/>
      <c r="U28" s="1147"/>
      <c r="V28" s="1147">
        <v>95</v>
      </c>
      <c r="W28" s="1147"/>
      <c r="X28" s="1147"/>
      <c r="Y28" s="1147"/>
      <c r="Z28" s="1147"/>
      <c r="AA28" s="1147">
        <v>8</v>
      </c>
      <c r="AB28" s="1147"/>
      <c r="AC28" s="1147"/>
      <c r="AD28" s="1147"/>
      <c r="AE28" s="1148"/>
      <c r="AF28" s="1149">
        <v>8</v>
      </c>
      <c r="AG28" s="1147"/>
      <c r="AH28" s="1147"/>
      <c r="AI28" s="1147"/>
      <c r="AJ28" s="1150"/>
      <c r="AK28" s="1151">
        <v>11</v>
      </c>
      <c r="AL28" s="1139"/>
      <c r="AM28" s="1139"/>
      <c r="AN28" s="1139"/>
      <c r="AO28" s="1139"/>
      <c r="AP28" s="1139" t="s">
        <v>576</v>
      </c>
      <c r="AQ28" s="1139"/>
      <c r="AR28" s="1139"/>
      <c r="AS28" s="1139"/>
      <c r="AT28" s="1139"/>
      <c r="AU28" s="1139" t="s">
        <v>576</v>
      </c>
      <c r="AV28" s="1139"/>
      <c r="AW28" s="1139"/>
      <c r="AX28" s="1139"/>
      <c r="AY28" s="1139"/>
      <c r="AZ28" s="1140" t="s">
        <v>577</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24" t="s">
        <v>404</v>
      </c>
      <c r="C29" s="1125"/>
      <c r="D29" s="1125"/>
      <c r="E29" s="1125"/>
      <c r="F29" s="1125"/>
      <c r="G29" s="1125"/>
      <c r="H29" s="1125"/>
      <c r="I29" s="1125"/>
      <c r="J29" s="1125"/>
      <c r="K29" s="1125"/>
      <c r="L29" s="1125"/>
      <c r="M29" s="1125"/>
      <c r="N29" s="1125"/>
      <c r="O29" s="1125"/>
      <c r="P29" s="1126"/>
      <c r="Q29" s="1136">
        <v>66</v>
      </c>
      <c r="R29" s="1137"/>
      <c r="S29" s="1137"/>
      <c r="T29" s="1137"/>
      <c r="U29" s="1137"/>
      <c r="V29" s="1137">
        <v>59</v>
      </c>
      <c r="W29" s="1137"/>
      <c r="X29" s="1137"/>
      <c r="Y29" s="1137"/>
      <c r="Z29" s="1137"/>
      <c r="AA29" s="1137">
        <v>7</v>
      </c>
      <c r="AB29" s="1137"/>
      <c r="AC29" s="1137"/>
      <c r="AD29" s="1137"/>
      <c r="AE29" s="1138"/>
      <c r="AF29" s="1130">
        <v>7</v>
      </c>
      <c r="AG29" s="1131"/>
      <c r="AH29" s="1131"/>
      <c r="AI29" s="1131"/>
      <c r="AJ29" s="1132"/>
      <c r="AK29" s="1073">
        <v>21</v>
      </c>
      <c r="AL29" s="1064"/>
      <c r="AM29" s="1064"/>
      <c r="AN29" s="1064"/>
      <c r="AO29" s="1064"/>
      <c r="AP29" s="1064" t="s">
        <v>576</v>
      </c>
      <c r="AQ29" s="1064"/>
      <c r="AR29" s="1064"/>
      <c r="AS29" s="1064"/>
      <c r="AT29" s="1064"/>
      <c r="AU29" s="1064" t="s">
        <v>576</v>
      </c>
      <c r="AV29" s="1064"/>
      <c r="AW29" s="1064"/>
      <c r="AX29" s="1064"/>
      <c r="AY29" s="1064"/>
      <c r="AZ29" s="1064" t="s">
        <v>576</v>
      </c>
      <c r="BA29" s="1064"/>
      <c r="BB29" s="1064"/>
      <c r="BC29" s="1064"/>
      <c r="BD29" s="1064"/>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24" t="s">
        <v>405</v>
      </c>
      <c r="C30" s="1125"/>
      <c r="D30" s="1125"/>
      <c r="E30" s="1125"/>
      <c r="F30" s="1125"/>
      <c r="G30" s="1125"/>
      <c r="H30" s="1125"/>
      <c r="I30" s="1125"/>
      <c r="J30" s="1125"/>
      <c r="K30" s="1125"/>
      <c r="L30" s="1125"/>
      <c r="M30" s="1125"/>
      <c r="N30" s="1125"/>
      <c r="O30" s="1125"/>
      <c r="P30" s="1126"/>
      <c r="Q30" s="1136">
        <v>34</v>
      </c>
      <c r="R30" s="1137"/>
      <c r="S30" s="1137"/>
      <c r="T30" s="1137"/>
      <c r="U30" s="1137"/>
      <c r="V30" s="1137">
        <v>33</v>
      </c>
      <c r="W30" s="1137"/>
      <c r="X30" s="1137"/>
      <c r="Y30" s="1137"/>
      <c r="Z30" s="1137"/>
      <c r="AA30" s="1137">
        <v>1</v>
      </c>
      <c r="AB30" s="1137"/>
      <c r="AC30" s="1137"/>
      <c r="AD30" s="1137"/>
      <c r="AE30" s="1138"/>
      <c r="AF30" s="1130">
        <v>1</v>
      </c>
      <c r="AG30" s="1131"/>
      <c r="AH30" s="1131"/>
      <c r="AI30" s="1131"/>
      <c r="AJ30" s="1132"/>
      <c r="AK30" s="1073">
        <v>26</v>
      </c>
      <c r="AL30" s="1064"/>
      <c r="AM30" s="1064"/>
      <c r="AN30" s="1064"/>
      <c r="AO30" s="1064"/>
      <c r="AP30" s="1064" t="s">
        <v>576</v>
      </c>
      <c r="AQ30" s="1064"/>
      <c r="AR30" s="1064"/>
      <c r="AS30" s="1064"/>
      <c r="AT30" s="1064"/>
      <c r="AU30" s="1064" t="s">
        <v>576</v>
      </c>
      <c r="AV30" s="1064"/>
      <c r="AW30" s="1064"/>
      <c r="AX30" s="1064"/>
      <c r="AY30" s="1064"/>
      <c r="AZ30" s="1064" t="s">
        <v>576</v>
      </c>
      <c r="BA30" s="1064"/>
      <c r="BB30" s="1064"/>
      <c r="BC30" s="1064"/>
      <c r="BD30" s="1064"/>
      <c r="BE30" s="1119"/>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24" t="s">
        <v>406</v>
      </c>
      <c r="C31" s="1125"/>
      <c r="D31" s="1125"/>
      <c r="E31" s="1125"/>
      <c r="F31" s="1125"/>
      <c r="G31" s="1125"/>
      <c r="H31" s="1125"/>
      <c r="I31" s="1125"/>
      <c r="J31" s="1125"/>
      <c r="K31" s="1125"/>
      <c r="L31" s="1125"/>
      <c r="M31" s="1125"/>
      <c r="N31" s="1125"/>
      <c r="O31" s="1125"/>
      <c r="P31" s="1126"/>
      <c r="Q31" s="1136">
        <v>14</v>
      </c>
      <c r="R31" s="1137"/>
      <c r="S31" s="1137"/>
      <c r="T31" s="1137"/>
      <c r="U31" s="1137"/>
      <c r="V31" s="1137">
        <v>14</v>
      </c>
      <c r="W31" s="1137"/>
      <c r="X31" s="1137"/>
      <c r="Y31" s="1137"/>
      <c r="Z31" s="1137"/>
      <c r="AA31" s="1137">
        <v>0</v>
      </c>
      <c r="AB31" s="1137"/>
      <c r="AC31" s="1137"/>
      <c r="AD31" s="1137"/>
      <c r="AE31" s="1138"/>
      <c r="AF31" s="1130">
        <v>0</v>
      </c>
      <c r="AG31" s="1131"/>
      <c r="AH31" s="1131"/>
      <c r="AI31" s="1131"/>
      <c r="AJ31" s="1132"/>
      <c r="AK31" s="1073">
        <v>6</v>
      </c>
      <c r="AL31" s="1064"/>
      <c r="AM31" s="1064"/>
      <c r="AN31" s="1064"/>
      <c r="AO31" s="1064"/>
      <c r="AP31" s="1064" t="s">
        <v>576</v>
      </c>
      <c r="AQ31" s="1064"/>
      <c r="AR31" s="1064"/>
      <c r="AS31" s="1064"/>
      <c r="AT31" s="1064"/>
      <c r="AU31" s="1064" t="s">
        <v>576</v>
      </c>
      <c r="AV31" s="1064"/>
      <c r="AW31" s="1064"/>
      <c r="AX31" s="1064"/>
      <c r="AY31" s="1064"/>
      <c r="AZ31" s="1064" t="s">
        <v>576</v>
      </c>
      <c r="BA31" s="1064"/>
      <c r="BB31" s="1064"/>
      <c r="BC31" s="1064"/>
      <c r="BD31" s="1064"/>
      <c r="BE31" s="1119"/>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24" t="s">
        <v>407</v>
      </c>
      <c r="C32" s="1125"/>
      <c r="D32" s="1125"/>
      <c r="E32" s="1125"/>
      <c r="F32" s="1125"/>
      <c r="G32" s="1125"/>
      <c r="H32" s="1125"/>
      <c r="I32" s="1125"/>
      <c r="J32" s="1125"/>
      <c r="K32" s="1125"/>
      <c r="L32" s="1125"/>
      <c r="M32" s="1125"/>
      <c r="N32" s="1125"/>
      <c r="O32" s="1125"/>
      <c r="P32" s="1126"/>
      <c r="Q32" s="1136">
        <v>39</v>
      </c>
      <c r="R32" s="1137"/>
      <c r="S32" s="1137"/>
      <c r="T32" s="1137"/>
      <c r="U32" s="1137"/>
      <c r="V32" s="1137">
        <v>38</v>
      </c>
      <c r="W32" s="1137"/>
      <c r="X32" s="1137"/>
      <c r="Y32" s="1137"/>
      <c r="Z32" s="1137"/>
      <c r="AA32" s="1137">
        <v>1</v>
      </c>
      <c r="AB32" s="1137"/>
      <c r="AC32" s="1137"/>
      <c r="AD32" s="1137"/>
      <c r="AE32" s="1138"/>
      <c r="AF32" s="1130">
        <v>1</v>
      </c>
      <c r="AG32" s="1131"/>
      <c r="AH32" s="1131"/>
      <c r="AI32" s="1131"/>
      <c r="AJ32" s="1132"/>
      <c r="AK32" s="1073">
        <v>20</v>
      </c>
      <c r="AL32" s="1064"/>
      <c r="AM32" s="1064"/>
      <c r="AN32" s="1064"/>
      <c r="AO32" s="1064"/>
      <c r="AP32" s="1064">
        <v>127</v>
      </c>
      <c r="AQ32" s="1064"/>
      <c r="AR32" s="1064"/>
      <c r="AS32" s="1064"/>
      <c r="AT32" s="1064"/>
      <c r="AU32" s="1064">
        <v>93</v>
      </c>
      <c r="AV32" s="1064"/>
      <c r="AW32" s="1064"/>
      <c r="AX32" s="1064"/>
      <c r="AY32" s="1064"/>
      <c r="AZ32" s="1064" t="s">
        <v>576</v>
      </c>
      <c r="BA32" s="1064"/>
      <c r="BB32" s="1064"/>
      <c r="BC32" s="1064"/>
      <c r="BD32" s="1064"/>
      <c r="BE32" s="1119" t="s">
        <v>408</v>
      </c>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24" t="s">
        <v>409</v>
      </c>
      <c r="C33" s="1125"/>
      <c r="D33" s="1125"/>
      <c r="E33" s="1125"/>
      <c r="F33" s="1125"/>
      <c r="G33" s="1125"/>
      <c r="H33" s="1125"/>
      <c r="I33" s="1125"/>
      <c r="J33" s="1125"/>
      <c r="K33" s="1125"/>
      <c r="L33" s="1125"/>
      <c r="M33" s="1125"/>
      <c r="N33" s="1125"/>
      <c r="O33" s="1125"/>
      <c r="P33" s="1126"/>
      <c r="Q33" s="1136">
        <v>41</v>
      </c>
      <c r="R33" s="1137"/>
      <c r="S33" s="1137"/>
      <c r="T33" s="1137"/>
      <c r="U33" s="1137"/>
      <c r="V33" s="1137">
        <v>40</v>
      </c>
      <c r="W33" s="1137"/>
      <c r="X33" s="1137"/>
      <c r="Y33" s="1137"/>
      <c r="Z33" s="1137"/>
      <c r="AA33" s="1137">
        <v>1</v>
      </c>
      <c r="AB33" s="1137"/>
      <c r="AC33" s="1137"/>
      <c r="AD33" s="1137"/>
      <c r="AE33" s="1138"/>
      <c r="AF33" s="1130">
        <v>1</v>
      </c>
      <c r="AG33" s="1131"/>
      <c r="AH33" s="1131"/>
      <c r="AI33" s="1131"/>
      <c r="AJ33" s="1132"/>
      <c r="AK33" s="1073">
        <v>22</v>
      </c>
      <c r="AL33" s="1064"/>
      <c r="AM33" s="1064"/>
      <c r="AN33" s="1064"/>
      <c r="AO33" s="1064"/>
      <c r="AP33" s="1064">
        <v>140</v>
      </c>
      <c r="AQ33" s="1064"/>
      <c r="AR33" s="1064"/>
      <c r="AS33" s="1064"/>
      <c r="AT33" s="1064"/>
      <c r="AU33" s="1064">
        <v>140</v>
      </c>
      <c r="AV33" s="1064"/>
      <c r="AW33" s="1064"/>
      <c r="AX33" s="1064"/>
      <c r="AY33" s="1064"/>
      <c r="AZ33" s="1064" t="s">
        <v>576</v>
      </c>
      <c r="BA33" s="1064"/>
      <c r="BB33" s="1064"/>
      <c r="BC33" s="1064"/>
      <c r="BD33" s="1064"/>
      <c r="BE33" s="1119" t="s">
        <v>408</v>
      </c>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24"/>
      <c r="C34" s="1125"/>
      <c r="D34" s="1125"/>
      <c r="E34" s="1125"/>
      <c r="F34" s="1125"/>
      <c r="G34" s="1125"/>
      <c r="H34" s="1125"/>
      <c r="I34" s="1125"/>
      <c r="J34" s="1125"/>
      <c r="K34" s="1125"/>
      <c r="L34" s="1125"/>
      <c r="M34" s="1125"/>
      <c r="N34" s="1125"/>
      <c r="O34" s="1125"/>
      <c r="P34" s="1126"/>
      <c r="Q34" s="1136"/>
      <c r="R34" s="1137"/>
      <c r="S34" s="1137"/>
      <c r="T34" s="1137"/>
      <c r="U34" s="1137"/>
      <c r="V34" s="1137"/>
      <c r="W34" s="1137"/>
      <c r="X34" s="1137"/>
      <c r="Y34" s="1137"/>
      <c r="Z34" s="1137"/>
      <c r="AA34" s="1137"/>
      <c r="AB34" s="1137"/>
      <c r="AC34" s="1137"/>
      <c r="AD34" s="1137"/>
      <c r="AE34" s="1138"/>
      <c r="AF34" s="1130"/>
      <c r="AG34" s="1131"/>
      <c r="AH34" s="1131"/>
      <c r="AI34" s="1131"/>
      <c r="AJ34" s="1132"/>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19"/>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24"/>
      <c r="C35" s="1125"/>
      <c r="D35" s="1125"/>
      <c r="E35" s="1125"/>
      <c r="F35" s="1125"/>
      <c r="G35" s="1125"/>
      <c r="H35" s="1125"/>
      <c r="I35" s="1125"/>
      <c r="J35" s="1125"/>
      <c r="K35" s="1125"/>
      <c r="L35" s="1125"/>
      <c r="M35" s="1125"/>
      <c r="N35" s="1125"/>
      <c r="O35" s="1125"/>
      <c r="P35" s="1126"/>
      <c r="Q35" s="1136"/>
      <c r="R35" s="1137"/>
      <c r="S35" s="1137"/>
      <c r="T35" s="1137"/>
      <c r="U35" s="1137"/>
      <c r="V35" s="1137"/>
      <c r="W35" s="1137"/>
      <c r="X35" s="1137"/>
      <c r="Y35" s="1137"/>
      <c r="Z35" s="1137"/>
      <c r="AA35" s="1137"/>
      <c r="AB35" s="1137"/>
      <c r="AC35" s="1137"/>
      <c r="AD35" s="1137"/>
      <c r="AE35" s="1138"/>
      <c r="AF35" s="1130"/>
      <c r="AG35" s="1131"/>
      <c r="AH35" s="1131"/>
      <c r="AI35" s="1131"/>
      <c r="AJ35" s="1132"/>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19"/>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24"/>
      <c r="C36" s="1125"/>
      <c r="D36" s="1125"/>
      <c r="E36" s="1125"/>
      <c r="F36" s="1125"/>
      <c r="G36" s="1125"/>
      <c r="H36" s="1125"/>
      <c r="I36" s="1125"/>
      <c r="J36" s="1125"/>
      <c r="K36" s="1125"/>
      <c r="L36" s="1125"/>
      <c r="M36" s="1125"/>
      <c r="N36" s="1125"/>
      <c r="O36" s="1125"/>
      <c r="P36" s="1126"/>
      <c r="Q36" s="1136"/>
      <c r="R36" s="1137"/>
      <c r="S36" s="1137"/>
      <c r="T36" s="1137"/>
      <c r="U36" s="1137"/>
      <c r="V36" s="1137"/>
      <c r="W36" s="1137"/>
      <c r="X36" s="1137"/>
      <c r="Y36" s="1137"/>
      <c r="Z36" s="1137"/>
      <c r="AA36" s="1137"/>
      <c r="AB36" s="1137"/>
      <c r="AC36" s="1137"/>
      <c r="AD36" s="1137"/>
      <c r="AE36" s="1138"/>
      <c r="AF36" s="1130"/>
      <c r="AG36" s="1131"/>
      <c r="AH36" s="1131"/>
      <c r="AI36" s="1131"/>
      <c r="AJ36" s="1132"/>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19"/>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410</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391</v>
      </c>
      <c r="B63" s="1037" t="s">
        <v>411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18</v>
      </c>
      <c r="AG63" s="1052"/>
      <c r="AH63" s="1052"/>
      <c r="AI63" s="1052"/>
      <c r="AJ63" s="1117"/>
      <c r="AK63" s="1118"/>
      <c r="AL63" s="1056"/>
      <c r="AM63" s="1056"/>
      <c r="AN63" s="1056"/>
      <c r="AO63" s="1056"/>
      <c r="AP63" s="1052">
        <v>267</v>
      </c>
      <c r="AQ63" s="1052"/>
      <c r="AR63" s="1052"/>
      <c r="AS63" s="1052"/>
      <c r="AT63" s="1052"/>
      <c r="AU63" s="1052">
        <v>233</v>
      </c>
      <c r="AV63" s="1052"/>
      <c r="AW63" s="1052"/>
      <c r="AX63" s="1052"/>
      <c r="AY63" s="1052"/>
      <c r="AZ63" s="1112"/>
      <c r="BA63" s="1112"/>
      <c r="BB63" s="1112"/>
      <c r="BC63" s="1112"/>
      <c r="BD63" s="1112"/>
      <c r="BE63" s="1053"/>
      <c r="BF63" s="1053"/>
      <c r="BG63" s="1053"/>
      <c r="BH63" s="1053"/>
      <c r="BI63" s="1054"/>
      <c r="BJ63" s="1113" t="s">
        <v>136</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413</v>
      </c>
      <c r="B66" s="1089"/>
      <c r="C66" s="1089"/>
      <c r="D66" s="1089"/>
      <c r="E66" s="1089"/>
      <c r="F66" s="1089"/>
      <c r="G66" s="1089"/>
      <c r="H66" s="1089"/>
      <c r="I66" s="1089"/>
      <c r="J66" s="1089"/>
      <c r="K66" s="1089"/>
      <c r="L66" s="1089"/>
      <c r="M66" s="1089"/>
      <c r="N66" s="1089"/>
      <c r="O66" s="1089"/>
      <c r="P66" s="1090"/>
      <c r="Q66" s="1094" t="s">
        <v>414</v>
      </c>
      <c r="R66" s="1095"/>
      <c r="S66" s="1095"/>
      <c r="T66" s="1095"/>
      <c r="U66" s="1096"/>
      <c r="V66" s="1094" t="s">
        <v>415</v>
      </c>
      <c r="W66" s="1095"/>
      <c r="X66" s="1095"/>
      <c r="Y66" s="1095"/>
      <c r="Z66" s="1096"/>
      <c r="AA66" s="1094" t="s">
        <v>416</v>
      </c>
      <c r="AB66" s="1095"/>
      <c r="AC66" s="1095"/>
      <c r="AD66" s="1095"/>
      <c r="AE66" s="1096"/>
      <c r="AF66" s="1100" t="s">
        <v>417</v>
      </c>
      <c r="AG66" s="1101"/>
      <c r="AH66" s="1101"/>
      <c r="AI66" s="1101"/>
      <c r="AJ66" s="1102"/>
      <c r="AK66" s="1094" t="s">
        <v>399</v>
      </c>
      <c r="AL66" s="1089"/>
      <c r="AM66" s="1089"/>
      <c r="AN66" s="1089"/>
      <c r="AO66" s="1090"/>
      <c r="AP66" s="1094" t="s">
        <v>400</v>
      </c>
      <c r="AQ66" s="1095"/>
      <c r="AR66" s="1095"/>
      <c r="AS66" s="1095"/>
      <c r="AT66" s="1096"/>
      <c r="AU66" s="1094" t="s">
        <v>418</v>
      </c>
      <c r="AV66" s="1095"/>
      <c r="AW66" s="1095"/>
      <c r="AX66" s="1095"/>
      <c r="AY66" s="1096"/>
      <c r="AZ66" s="1094" t="s">
        <v>379</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580</v>
      </c>
      <c r="C68" s="1079"/>
      <c r="D68" s="1079"/>
      <c r="E68" s="1079"/>
      <c r="F68" s="1079"/>
      <c r="G68" s="1079"/>
      <c r="H68" s="1079"/>
      <c r="I68" s="1079"/>
      <c r="J68" s="1079"/>
      <c r="K68" s="1079"/>
      <c r="L68" s="1079"/>
      <c r="M68" s="1079"/>
      <c r="N68" s="1079"/>
      <c r="O68" s="1079"/>
      <c r="P68" s="1080"/>
      <c r="Q68" s="1081">
        <v>1256</v>
      </c>
      <c r="R68" s="1075"/>
      <c r="S68" s="1075"/>
      <c r="T68" s="1075"/>
      <c r="U68" s="1075"/>
      <c r="V68" s="1075">
        <v>1236</v>
      </c>
      <c r="W68" s="1075"/>
      <c r="X68" s="1075"/>
      <c r="Y68" s="1075"/>
      <c r="Z68" s="1075"/>
      <c r="AA68" s="1075">
        <v>20</v>
      </c>
      <c r="AB68" s="1075"/>
      <c r="AC68" s="1075"/>
      <c r="AD68" s="1075"/>
      <c r="AE68" s="1075"/>
      <c r="AF68" s="1075">
        <v>20</v>
      </c>
      <c r="AG68" s="1075"/>
      <c r="AH68" s="1075"/>
      <c r="AI68" s="1075"/>
      <c r="AJ68" s="1075"/>
      <c r="AK68" s="1075" t="s">
        <v>576</v>
      </c>
      <c r="AL68" s="1075"/>
      <c r="AM68" s="1075"/>
      <c r="AN68" s="1075"/>
      <c r="AO68" s="1075"/>
      <c r="AP68" s="1075" t="s">
        <v>576</v>
      </c>
      <c r="AQ68" s="1075"/>
      <c r="AR68" s="1075"/>
      <c r="AS68" s="1075"/>
      <c r="AT68" s="1075"/>
      <c r="AU68" s="1075" t="s">
        <v>576</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579</v>
      </c>
      <c r="C69" s="1068"/>
      <c r="D69" s="1068"/>
      <c r="E69" s="1068"/>
      <c r="F69" s="1068"/>
      <c r="G69" s="1068"/>
      <c r="H69" s="1068"/>
      <c r="I69" s="1068"/>
      <c r="J69" s="1068"/>
      <c r="K69" s="1068"/>
      <c r="L69" s="1068"/>
      <c r="M69" s="1068"/>
      <c r="N69" s="1068"/>
      <c r="O69" s="1068"/>
      <c r="P69" s="1069"/>
      <c r="Q69" s="1070">
        <v>30</v>
      </c>
      <c r="R69" s="1064"/>
      <c r="S69" s="1064"/>
      <c r="T69" s="1064"/>
      <c r="U69" s="1064"/>
      <c r="V69" s="1064">
        <v>29</v>
      </c>
      <c r="W69" s="1064"/>
      <c r="X69" s="1064"/>
      <c r="Y69" s="1064"/>
      <c r="Z69" s="1064"/>
      <c r="AA69" s="1064">
        <v>1</v>
      </c>
      <c r="AB69" s="1064"/>
      <c r="AC69" s="1064"/>
      <c r="AD69" s="1064"/>
      <c r="AE69" s="1064"/>
      <c r="AF69" s="1064">
        <v>1</v>
      </c>
      <c r="AG69" s="1064"/>
      <c r="AH69" s="1064"/>
      <c r="AI69" s="1064"/>
      <c r="AJ69" s="1064"/>
      <c r="AK69" s="1064" t="s">
        <v>576</v>
      </c>
      <c r="AL69" s="1064"/>
      <c r="AM69" s="1064"/>
      <c r="AN69" s="1064"/>
      <c r="AO69" s="1064"/>
      <c r="AP69" s="1064" t="s">
        <v>576</v>
      </c>
      <c r="AQ69" s="1064"/>
      <c r="AR69" s="1064"/>
      <c r="AS69" s="1064"/>
      <c r="AT69" s="1064"/>
      <c r="AU69" s="1064" t="s">
        <v>576</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578</v>
      </c>
      <c r="C70" s="1068"/>
      <c r="D70" s="1068"/>
      <c r="E70" s="1068"/>
      <c r="F70" s="1068"/>
      <c r="G70" s="1068"/>
      <c r="H70" s="1068"/>
      <c r="I70" s="1068"/>
      <c r="J70" s="1068"/>
      <c r="K70" s="1068"/>
      <c r="L70" s="1068"/>
      <c r="M70" s="1068"/>
      <c r="N70" s="1068"/>
      <c r="O70" s="1068"/>
      <c r="P70" s="1069"/>
      <c r="Q70" s="1070">
        <v>516</v>
      </c>
      <c r="R70" s="1064"/>
      <c r="S70" s="1064"/>
      <c r="T70" s="1064"/>
      <c r="U70" s="1064"/>
      <c r="V70" s="1064">
        <v>474</v>
      </c>
      <c r="W70" s="1064"/>
      <c r="X70" s="1064"/>
      <c r="Y70" s="1064"/>
      <c r="Z70" s="1064"/>
      <c r="AA70" s="1064">
        <v>42</v>
      </c>
      <c r="AB70" s="1064"/>
      <c r="AC70" s="1064"/>
      <c r="AD70" s="1064"/>
      <c r="AE70" s="1064"/>
      <c r="AF70" s="1064">
        <v>42</v>
      </c>
      <c r="AG70" s="1064"/>
      <c r="AH70" s="1064"/>
      <c r="AI70" s="1064"/>
      <c r="AJ70" s="1064"/>
      <c r="AK70" s="1064" t="s">
        <v>576</v>
      </c>
      <c r="AL70" s="1064"/>
      <c r="AM70" s="1064"/>
      <c r="AN70" s="1064"/>
      <c r="AO70" s="1064"/>
      <c r="AP70" s="1064" t="s">
        <v>576</v>
      </c>
      <c r="AQ70" s="1064"/>
      <c r="AR70" s="1064"/>
      <c r="AS70" s="1064"/>
      <c r="AT70" s="1064"/>
      <c r="AU70" s="1064" t="s">
        <v>576</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c r="C71" s="1068"/>
      <c r="D71" s="1068"/>
      <c r="E71" s="1068"/>
      <c r="F71" s="1068"/>
      <c r="G71" s="1068"/>
      <c r="H71" s="1068"/>
      <c r="I71" s="1068"/>
      <c r="J71" s="1068"/>
      <c r="K71" s="1068"/>
      <c r="L71" s="1068"/>
      <c r="M71" s="1068"/>
      <c r="N71" s="1068"/>
      <c r="O71" s="1068"/>
      <c r="P71" s="1069"/>
      <c r="Q71" s="1070"/>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391</v>
      </c>
      <c r="B88" s="1037" t="s">
        <v>419</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63</v>
      </c>
      <c r="AG88" s="1052"/>
      <c r="AH88" s="1052"/>
      <c r="AI88" s="1052"/>
      <c r="AJ88" s="1052"/>
      <c r="AK88" s="1056"/>
      <c r="AL88" s="1056"/>
      <c r="AM88" s="1056"/>
      <c r="AN88" s="1056"/>
      <c r="AO88" s="1056"/>
      <c r="AP88" s="1052" t="s">
        <v>575</v>
      </c>
      <c r="AQ88" s="1052"/>
      <c r="AR88" s="1052"/>
      <c r="AS88" s="1052"/>
      <c r="AT88" s="1052"/>
      <c r="AU88" s="1052" t="s">
        <v>575</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37" t="s">
        <v>420</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421</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422</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425</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426</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427</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428</v>
      </c>
      <c r="AB109" s="987"/>
      <c r="AC109" s="987"/>
      <c r="AD109" s="987"/>
      <c r="AE109" s="988"/>
      <c r="AF109" s="989" t="s">
        <v>309</v>
      </c>
      <c r="AG109" s="987"/>
      <c r="AH109" s="987"/>
      <c r="AI109" s="987"/>
      <c r="AJ109" s="988"/>
      <c r="AK109" s="989" t="s">
        <v>308</v>
      </c>
      <c r="AL109" s="987"/>
      <c r="AM109" s="987"/>
      <c r="AN109" s="987"/>
      <c r="AO109" s="988"/>
      <c r="AP109" s="989" t="s">
        <v>429</v>
      </c>
      <c r="AQ109" s="987"/>
      <c r="AR109" s="987"/>
      <c r="AS109" s="987"/>
      <c r="AT109" s="1018"/>
      <c r="AU109" s="986" t="s">
        <v>427</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428</v>
      </c>
      <c r="BR109" s="987"/>
      <c r="BS109" s="987"/>
      <c r="BT109" s="987"/>
      <c r="BU109" s="988"/>
      <c r="BV109" s="989" t="s">
        <v>309</v>
      </c>
      <c r="BW109" s="987"/>
      <c r="BX109" s="987"/>
      <c r="BY109" s="987"/>
      <c r="BZ109" s="988"/>
      <c r="CA109" s="989" t="s">
        <v>308</v>
      </c>
      <c r="CB109" s="987"/>
      <c r="CC109" s="987"/>
      <c r="CD109" s="987"/>
      <c r="CE109" s="988"/>
      <c r="CF109" s="1025" t="s">
        <v>429</v>
      </c>
      <c r="CG109" s="1025"/>
      <c r="CH109" s="1025"/>
      <c r="CI109" s="1025"/>
      <c r="CJ109" s="1025"/>
      <c r="CK109" s="989" t="s">
        <v>430</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428</v>
      </c>
      <c r="DH109" s="987"/>
      <c r="DI109" s="987"/>
      <c r="DJ109" s="987"/>
      <c r="DK109" s="988"/>
      <c r="DL109" s="989" t="s">
        <v>309</v>
      </c>
      <c r="DM109" s="987"/>
      <c r="DN109" s="987"/>
      <c r="DO109" s="987"/>
      <c r="DP109" s="988"/>
      <c r="DQ109" s="989" t="s">
        <v>308</v>
      </c>
      <c r="DR109" s="987"/>
      <c r="DS109" s="987"/>
      <c r="DT109" s="987"/>
      <c r="DU109" s="988"/>
      <c r="DV109" s="989" t="s">
        <v>429</v>
      </c>
      <c r="DW109" s="987"/>
      <c r="DX109" s="987"/>
      <c r="DY109" s="987"/>
      <c r="DZ109" s="1018"/>
    </row>
    <row r="110" spans="1:131" s="247" customFormat="1" ht="26.25" customHeight="1" x14ac:dyDescent="0.15">
      <c r="A110" s="889" t="s">
        <v>431</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192664</v>
      </c>
      <c r="AB110" s="980"/>
      <c r="AC110" s="980"/>
      <c r="AD110" s="980"/>
      <c r="AE110" s="981"/>
      <c r="AF110" s="982">
        <v>204459</v>
      </c>
      <c r="AG110" s="980"/>
      <c r="AH110" s="980"/>
      <c r="AI110" s="980"/>
      <c r="AJ110" s="981"/>
      <c r="AK110" s="982">
        <v>235933</v>
      </c>
      <c r="AL110" s="980"/>
      <c r="AM110" s="980"/>
      <c r="AN110" s="980"/>
      <c r="AO110" s="981"/>
      <c r="AP110" s="983">
        <v>21.1</v>
      </c>
      <c r="AQ110" s="984"/>
      <c r="AR110" s="984"/>
      <c r="AS110" s="984"/>
      <c r="AT110" s="985"/>
      <c r="AU110" s="1019" t="s">
        <v>73</v>
      </c>
      <c r="AV110" s="1020"/>
      <c r="AW110" s="1020"/>
      <c r="AX110" s="1020"/>
      <c r="AY110" s="1020"/>
      <c r="AZ110" s="945" t="s">
        <v>432</v>
      </c>
      <c r="BA110" s="890"/>
      <c r="BB110" s="890"/>
      <c r="BC110" s="890"/>
      <c r="BD110" s="890"/>
      <c r="BE110" s="890"/>
      <c r="BF110" s="890"/>
      <c r="BG110" s="890"/>
      <c r="BH110" s="890"/>
      <c r="BI110" s="890"/>
      <c r="BJ110" s="890"/>
      <c r="BK110" s="890"/>
      <c r="BL110" s="890"/>
      <c r="BM110" s="890"/>
      <c r="BN110" s="890"/>
      <c r="BO110" s="890"/>
      <c r="BP110" s="891"/>
      <c r="BQ110" s="946">
        <v>3203115</v>
      </c>
      <c r="BR110" s="927"/>
      <c r="BS110" s="927"/>
      <c r="BT110" s="927"/>
      <c r="BU110" s="927"/>
      <c r="BV110" s="927">
        <v>3296050</v>
      </c>
      <c r="BW110" s="927"/>
      <c r="BX110" s="927"/>
      <c r="BY110" s="927"/>
      <c r="BZ110" s="927"/>
      <c r="CA110" s="927">
        <v>3216962</v>
      </c>
      <c r="CB110" s="927"/>
      <c r="CC110" s="927"/>
      <c r="CD110" s="927"/>
      <c r="CE110" s="927"/>
      <c r="CF110" s="951">
        <v>287.39999999999998</v>
      </c>
      <c r="CG110" s="952"/>
      <c r="CH110" s="952"/>
      <c r="CI110" s="952"/>
      <c r="CJ110" s="952"/>
      <c r="CK110" s="1015" t="s">
        <v>433</v>
      </c>
      <c r="CL110" s="901"/>
      <c r="CM110" s="976" t="s">
        <v>434</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136</v>
      </c>
      <c r="DH110" s="927"/>
      <c r="DI110" s="927"/>
      <c r="DJ110" s="927"/>
      <c r="DK110" s="927"/>
      <c r="DL110" s="927" t="s">
        <v>136</v>
      </c>
      <c r="DM110" s="927"/>
      <c r="DN110" s="927"/>
      <c r="DO110" s="927"/>
      <c r="DP110" s="927"/>
      <c r="DQ110" s="927" t="s">
        <v>136</v>
      </c>
      <c r="DR110" s="927"/>
      <c r="DS110" s="927"/>
      <c r="DT110" s="927"/>
      <c r="DU110" s="927"/>
      <c r="DV110" s="928" t="s">
        <v>136</v>
      </c>
      <c r="DW110" s="928"/>
      <c r="DX110" s="928"/>
      <c r="DY110" s="928"/>
      <c r="DZ110" s="929"/>
    </row>
    <row r="111" spans="1:131" s="247" customFormat="1" ht="26.25" customHeight="1" x14ac:dyDescent="0.15">
      <c r="A111" s="856" t="s">
        <v>435</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136</v>
      </c>
      <c r="AB111" s="1008"/>
      <c r="AC111" s="1008"/>
      <c r="AD111" s="1008"/>
      <c r="AE111" s="1009"/>
      <c r="AF111" s="1010" t="s">
        <v>136</v>
      </c>
      <c r="AG111" s="1008"/>
      <c r="AH111" s="1008"/>
      <c r="AI111" s="1008"/>
      <c r="AJ111" s="1009"/>
      <c r="AK111" s="1010" t="s">
        <v>136</v>
      </c>
      <c r="AL111" s="1008"/>
      <c r="AM111" s="1008"/>
      <c r="AN111" s="1008"/>
      <c r="AO111" s="1009"/>
      <c r="AP111" s="1011" t="s">
        <v>136</v>
      </c>
      <c r="AQ111" s="1012"/>
      <c r="AR111" s="1012"/>
      <c r="AS111" s="1012"/>
      <c r="AT111" s="1013"/>
      <c r="AU111" s="1021"/>
      <c r="AV111" s="1022"/>
      <c r="AW111" s="1022"/>
      <c r="AX111" s="1022"/>
      <c r="AY111" s="1022"/>
      <c r="AZ111" s="897" t="s">
        <v>436</v>
      </c>
      <c r="BA111" s="832"/>
      <c r="BB111" s="832"/>
      <c r="BC111" s="832"/>
      <c r="BD111" s="832"/>
      <c r="BE111" s="832"/>
      <c r="BF111" s="832"/>
      <c r="BG111" s="832"/>
      <c r="BH111" s="832"/>
      <c r="BI111" s="832"/>
      <c r="BJ111" s="832"/>
      <c r="BK111" s="832"/>
      <c r="BL111" s="832"/>
      <c r="BM111" s="832"/>
      <c r="BN111" s="832"/>
      <c r="BO111" s="832"/>
      <c r="BP111" s="833"/>
      <c r="BQ111" s="898" t="s">
        <v>136</v>
      </c>
      <c r="BR111" s="899"/>
      <c r="BS111" s="899"/>
      <c r="BT111" s="899"/>
      <c r="BU111" s="899"/>
      <c r="BV111" s="899" t="s">
        <v>437</v>
      </c>
      <c r="BW111" s="899"/>
      <c r="BX111" s="899"/>
      <c r="BY111" s="899"/>
      <c r="BZ111" s="899"/>
      <c r="CA111" s="899" t="s">
        <v>136</v>
      </c>
      <c r="CB111" s="899"/>
      <c r="CC111" s="899"/>
      <c r="CD111" s="899"/>
      <c r="CE111" s="899"/>
      <c r="CF111" s="960" t="s">
        <v>136</v>
      </c>
      <c r="CG111" s="961"/>
      <c r="CH111" s="961"/>
      <c r="CI111" s="961"/>
      <c r="CJ111" s="961"/>
      <c r="CK111" s="1016"/>
      <c r="CL111" s="903"/>
      <c r="CM111" s="906" t="s">
        <v>438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136</v>
      </c>
      <c r="DH111" s="899"/>
      <c r="DI111" s="899"/>
      <c r="DJ111" s="899"/>
      <c r="DK111" s="899"/>
      <c r="DL111" s="899" t="s">
        <v>136</v>
      </c>
      <c r="DM111" s="899"/>
      <c r="DN111" s="899"/>
      <c r="DO111" s="899"/>
      <c r="DP111" s="899"/>
      <c r="DQ111" s="899" t="s">
        <v>136</v>
      </c>
      <c r="DR111" s="899"/>
      <c r="DS111" s="899"/>
      <c r="DT111" s="899"/>
      <c r="DU111" s="899"/>
      <c r="DV111" s="876" t="s">
        <v>136</v>
      </c>
      <c r="DW111" s="876"/>
      <c r="DX111" s="876"/>
      <c r="DY111" s="876"/>
      <c r="DZ111" s="877"/>
    </row>
    <row r="112" spans="1:131" s="247" customFormat="1" ht="26.25" customHeight="1" x14ac:dyDescent="0.15">
      <c r="A112" s="1001" t="s">
        <v>439</v>
      </c>
      <c r="B112" s="1002"/>
      <c r="C112" s="832" t="s">
        <v>440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437</v>
      </c>
      <c r="AB112" s="862"/>
      <c r="AC112" s="862"/>
      <c r="AD112" s="862"/>
      <c r="AE112" s="863"/>
      <c r="AF112" s="864" t="s">
        <v>136</v>
      </c>
      <c r="AG112" s="862"/>
      <c r="AH112" s="862"/>
      <c r="AI112" s="862"/>
      <c r="AJ112" s="863"/>
      <c r="AK112" s="864" t="s">
        <v>136</v>
      </c>
      <c r="AL112" s="862"/>
      <c r="AM112" s="862"/>
      <c r="AN112" s="862"/>
      <c r="AO112" s="863"/>
      <c r="AP112" s="909" t="s">
        <v>136</v>
      </c>
      <c r="AQ112" s="910"/>
      <c r="AR112" s="910"/>
      <c r="AS112" s="910"/>
      <c r="AT112" s="911"/>
      <c r="AU112" s="1021"/>
      <c r="AV112" s="1022"/>
      <c r="AW112" s="1022"/>
      <c r="AX112" s="1022"/>
      <c r="AY112" s="1022"/>
      <c r="AZ112" s="897" t="s">
        <v>441</v>
      </c>
      <c r="BA112" s="832"/>
      <c r="BB112" s="832"/>
      <c r="BC112" s="832"/>
      <c r="BD112" s="832"/>
      <c r="BE112" s="832"/>
      <c r="BF112" s="832"/>
      <c r="BG112" s="832"/>
      <c r="BH112" s="832"/>
      <c r="BI112" s="832"/>
      <c r="BJ112" s="832"/>
      <c r="BK112" s="832"/>
      <c r="BL112" s="832"/>
      <c r="BM112" s="832"/>
      <c r="BN112" s="832"/>
      <c r="BO112" s="832"/>
      <c r="BP112" s="833"/>
      <c r="BQ112" s="898">
        <v>271225</v>
      </c>
      <c r="BR112" s="899"/>
      <c r="BS112" s="899"/>
      <c r="BT112" s="899"/>
      <c r="BU112" s="899"/>
      <c r="BV112" s="899">
        <v>253284</v>
      </c>
      <c r="BW112" s="899"/>
      <c r="BX112" s="899"/>
      <c r="BY112" s="899"/>
      <c r="BZ112" s="899"/>
      <c r="CA112" s="899">
        <v>233599</v>
      </c>
      <c r="CB112" s="899"/>
      <c r="CC112" s="899"/>
      <c r="CD112" s="899"/>
      <c r="CE112" s="899"/>
      <c r="CF112" s="960">
        <v>20.9</v>
      </c>
      <c r="CG112" s="961"/>
      <c r="CH112" s="961"/>
      <c r="CI112" s="961"/>
      <c r="CJ112" s="961"/>
      <c r="CK112" s="1016"/>
      <c r="CL112" s="903"/>
      <c r="CM112" s="906" t="s">
        <v>442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136</v>
      </c>
      <c r="DH112" s="899"/>
      <c r="DI112" s="899"/>
      <c r="DJ112" s="899"/>
      <c r="DK112" s="899"/>
      <c r="DL112" s="899" t="s">
        <v>437</v>
      </c>
      <c r="DM112" s="899"/>
      <c r="DN112" s="899"/>
      <c r="DO112" s="899"/>
      <c r="DP112" s="899"/>
      <c r="DQ112" s="899" t="s">
        <v>136</v>
      </c>
      <c r="DR112" s="899"/>
      <c r="DS112" s="899"/>
      <c r="DT112" s="899"/>
      <c r="DU112" s="899"/>
      <c r="DV112" s="876" t="s">
        <v>136</v>
      </c>
      <c r="DW112" s="876"/>
      <c r="DX112" s="876"/>
      <c r="DY112" s="876"/>
      <c r="DZ112" s="877"/>
    </row>
    <row r="113" spans="1:130" s="247" customFormat="1" ht="26.25" customHeight="1" x14ac:dyDescent="0.15">
      <c r="A113" s="1003"/>
      <c r="B113" s="1004"/>
      <c r="C113" s="832" t="s">
        <v>443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24883</v>
      </c>
      <c r="AB113" s="1008"/>
      <c r="AC113" s="1008"/>
      <c r="AD113" s="1008"/>
      <c r="AE113" s="1009"/>
      <c r="AF113" s="1010">
        <v>24842</v>
      </c>
      <c r="AG113" s="1008"/>
      <c r="AH113" s="1008"/>
      <c r="AI113" s="1008"/>
      <c r="AJ113" s="1009"/>
      <c r="AK113" s="1010">
        <v>24852</v>
      </c>
      <c r="AL113" s="1008"/>
      <c r="AM113" s="1008"/>
      <c r="AN113" s="1008"/>
      <c r="AO113" s="1009"/>
      <c r="AP113" s="1011">
        <v>2.2000000000000002</v>
      </c>
      <c r="AQ113" s="1012"/>
      <c r="AR113" s="1012"/>
      <c r="AS113" s="1012"/>
      <c r="AT113" s="1013"/>
      <c r="AU113" s="1021"/>
      <c r="AV113" s="1022"/>
      <c r="AW113" s="1022"/>
      <c r="AX113" s="1022"/>
      <c r="AY113" s="1022"/>
      <c r="AZ113" s="897" t="s">
        <v>444</v>
      </c>
      <c r="BA113" s="832"/>
      <c r="BB113" s="832"/>
      <c r="BC113" s="832"/>
      <c r="BD113" s="832"/>
      <c r="BE113" s="832"/>
      <c r="BF113" s="832"/>
      <c r="BG113" s="832"/>
      <c r="BH113" s="832"/>
      <c r="BI113" s="832"/>
      <c r="BJ113" s="832"/>
      <c r="BK113" s="832"/>
      <c r="BL113" s="832"/>
      <c r="BM113" s="832"/>
      <c r="BN113" s="832"/>
      <c r="BO113" s="832"/>
      <c r="BP113" s="833"/>
      <c r="BQ113" s="898" t="s">
        <v>136</v>
      </c>
      <c r="BR113" s="899"/>
      <c r="BS113" s="899"/>
      <c r="BT113" s="899"/>
      <c r="BU113" s="899"/>
      <c r="BV113" s="899" t="s">
        <v>136</v>
      </c>
      <c r="BW113" s="899"/>
      <c r="BX113" s="899"/>
      <c r="BY113" s="899"/>
      <c r="BZ113" s="899"/>
      <c r="CA113" s="899" t="s">
        <v>437</v>
      </c>
      <c r="CB113" s="899"/>
      <c r="CC113" s="899"/>
      <c r="CD113" s="899"/>
      <c r="CE113" s="899"/>
      <c r="CF113" s="960" t="s">
        <v>136</v>
      </c>
      <c r="CG113" s="961"/>
      <c r="CH113" s="961"/>
      <c r="CI113" s="961"/>
      <c r="CJ113" s="961"/>
      <c r="CK113" s="1016"/>
      <c r="CL113" s="903"/>
      <c r="CM113" s="906" t="s">
        <v>445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136</v>
      </c>
      <c r="DH113" s="862"/>
      <c r="DI113" s="862"/>
      <c r="DJ113" s="862"/>
      <c r="DK113" s="863"/>
      <c r="DL113" s="864" t="s">
        <v>136</v>
      </c>
      <c r="DM113" s="862"/>
      <c r="DN113" s="862"/>
      <c r="DO113" s="862"/>
      <c r="DP113" s="863"/>
      <c r="DQ113" s="864" t="s">
        <v>136</v>
      </c>
      <c r="DR113" s="862"/>
      <c r="DS113" s="862"/>
      <c r="DT113" s="862"/>
      <c r="DU113" s="863"/>
      <c r="DV113" s="909" t="s">
        <v>136</v>
      </c>
      <c r="DW113" s="910"/>
      <c r="DX113" s="910"/>
      <c r="DY113" s="910"/>
      <c r="DZ113" s="911"/>
    </row>
    <row r="114" spans="1:130" s="247" customFormat="1" ht="26.25" customHeight="1" x14ac:dyDescent="0.15">
      <c r="A114" s="1003"/>
      <c r="B114" s="1004"/>
      <c r="C114" s="832" t="s">
        <v>446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4817</v>
      </c>
      <c r="AB114" s="862"/>
      <c r="AC114" s="862"/>
      <c r="AD114" s="862"/>
      <c r="AE114" s="863"/>
      <c r="AF114" s="864">
        <v>262</v>
      </c>
      <c r="AG114" s="862"/>
      <c r="AH114" s="862"/>
      <c r="AI114" s="862"/>
      <c r="AJ114" s="863"/>
      <c r="AK114" s="864">
        <v>221</v>
      </c>
      <c r="AL114" s="862"/>
      <c r="AM114" s="862"/>
      <c r="AN114" s="862"/>
      <c r="AO114" s="863"/>
      <c r="AP114" s="909">
        <v>0</v>
      </c>
      <c r="AQ114" s="910"/>
      <c r="AR114" s="910"/>
      <c r="AS114" s="910"/>
      <c r="AT114" s="911"/>
      <c r="AU114" s="1021"/>
      <c r="AV114" s="1022"/>
      <c r="AW114" s="1022"/>
      <c r="AX114" s="1022"/>
      <c r="AY114" s="1022"/>
      <c r="AZ114" s="897" t="s">
        <v>447</v>
      </c>
      <c r="BA114" s="832"/>
      <c r="BB114" s="832"/>
      <c r="BC114" s="832"/>
      <c r="BD114" s="832"/>
      <c r="BE114" s="832"/>
      <c r="BF114" s="832"/>
      <c r="BG114" s="832"/>
      <c r="BH114" s="832"/>
      <c r="BI114" s="832"/>
      <c r="BJ114" s="832"/>
      <c r="BK114" s="832"/>
      <c r="BL114" s="832"/>
      <c r="BM114" s="832"/>
      <c r="BN114" s="832"/>
      <c r="BO114" s="832"/>
      <c r="BP114" s="833"/>
      <c r="BQ114" s="898">
        <v>29696</v>
      </c>
      <c r="BR114" s="899"/>
      <c r="BS114" s="899"/>
      <c r="BT114" s="899"/>
      <c r="BU114" s="899"/>
      <c r="BV114" s="899" t="s">
        <v>136</v>
      </c>
      <c r="BW114" s="899"/>
      <c r="BX114" s="899"/>
      <c r="BY114" s="899"/>
      <c r="BZ114" s="899"/>
      <c r="CA114" s="899" t="s">
        <v>136</v>
      </c>
      <c r="CB114" s="899"/>
      <c r="CC114" s="899"/>
      <c r="CD114" s="899"/>
      <c r="CE114" s="899"/>
      <c r="CF114" s="960" t="s">
        <v>136</v>
      </c>
      <c r="CG114" s="961"/>
      <c r="CH114" s="961"/>
      <c r="CI114" s="961"/>
      <c r="CJ114" s="961"/>
      <c r="CK114" s="1016"/>
      <c r="CL114" s="903"/>
      <c r="CM114" s="906" t="s">
        <v>448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136</v>
      </c>
      <c r="DH114" s="862"/>
      <c r="DI114" s="862"/>
      <c r="DJ114" s="862"/>
      <c r="DK114" s="863"/>
      <c r="DL114" s="864" t="s">
        <v>136</v>
      </c>
      <c r="DM114" s="862"/>
      <c r="DN114" s="862"/>
      <c r="DO114" s="862"/>
      <c r="DP114" s="863"/>
      <c r="DQ114" s="864" t="s">
        <v>136</v>
      </c>
      <c r="DR114" s="862"/>
      <c r="DS114" s="862"/>
      <c r="DT114" s="862"/>
      <c r="DU114" s="863"/>
      <c r="DV114" s="909" t="s">
        <v>136</v>
      </c>
      <c r="DW114" s="910"/>
      <c r="DX114" s="910"/>
      <c r="DY114" s="910"/>
      <c r="DZ114" s="911"/>
    </row>
    <row r="115" spans="1:130" s="247" customFormat="1" ht="26.25" customHeight="1" x14ac:dyDescent="0.15">
      <c r="A115" s="1003"/>
      <c r="B115" s="1004"/>
      <c r="C115" s="832" t="s">
        <v>449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136</v>
      </c>
      <c r="AB115" s="1008"/>
      <c r="AC115" s="1008"/>
      <c r="AD115" s="1008"/>
      <c r="AE115" s="1009"/>
      <c r="AF115" s="1010" t="s">
        <v>437</v>
      </c>
      <c r="AG115" s="1008"/>
      <c r="AH115" s="1008"/>
      <c r="AI115" s="1008"/>
      <c r="AJ115" s="1009"/>
      <c r="AK115" s="1010" t="s">
        <v>136</v>
      </c>
      <c r="AL115" s="1008"/>
      <c r="AM115" s="1008"/>
      <c r="AN115" s="1008"/>
      <c r="AO115" s="1009"/>
      <c r="AP115" s="1011" t="s">
        <v>136</v>
      </c>
      <c r="AQ115" s="1012"/>
      <c r="AR115" s="1012"/>
      <c r="AS115" s="1012"/>
      <c r="AT115" s="1013"/>
      <c r="AU115" s="1021"/>
      <c r="AV115" s="1022"/>
      <c r="AW115" s="1022"/>
      <c r="AX115" s="1022"/>
      <c r="AY115" s="1022"/>
      <c r="AZ115" s="897" t="s">
        <v>450</v>
      </c>
      <c r="BA115" s="832"/>
      <c r="BB115" s="832"/>
      <c r="BC115" s="832"/>
      <c r="BD115" s="832"/>
      <c r="BE115" s="832"/>
      <c r="BF115" s="832"/>
      <c r="BG115" s="832"/>
      <c r="BH115" s="832"/>
      <c r="BI115" s="832"/>
      <c r="BJ115" s="832"/>
      <c r="BK115" s="832"/>
      <c r="BL115" s="832"/>
      <c r="BM115" s="832"/>
      <c r="BN115" s="832"/>
      <c r="BO115" s="832"/>
      <c r="BP115" s="833"/>
      <c r="BQ115" s="898" t="s">
        <v>136</v>
      </c>
      <c r="BR115" s="899"/>
      <c r="BS115" s="899"/>
      <c r="BT115" s="899"/>
      <c r="BU115" s="899"/>
      <c r="BV115" s="899" t="s">
        <v>437</v>
      </c>
      <c r="BW115" s="899"/>
      <c r="BX115" s="899"/>
      <c r="BY115" s="899"/>
      <c r="BZ115" s="899"/>
      <c r="CA115" s="899" t="s">
        <v>136</v>
      </c>
      <c r="CB115" s="899"/>
      <c r="CC115" s="899"/>
      <c r="CD115" s="899"/>
      <c r="CE115" s="899"/>
      <c r="CF115" s="960" t="s">
        <v>136</v>
      </c>
      <c r="CG115" s="961"/>
      <c r="CH115" s="961"/>
      <c r="CI115" s="961"/>
      <c r="CJ115" s="961"/>
      <c r="CK115" s="1016"/>
      <c r="CL115" s="903"/>
      <c r="CM115" s="897" t="s">
        <v>451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136</v>
      </c>
      <c r="DH115" s="862"/>
      <c r="DI115" s="862"/>
      <c r="DJ115" s="862"/>
      <c r="DK115" s="863"/>
      <c r="DL115" s="864" t="s">
        <v>437</v>
      </c>
      <c r="DM115" s="862"/>
      <c r="DN115" s="862"/>
      <c r="DO115" s="862"/>
      <c r="DP115" s="863"/>
      <c r="DQ115" s="864" t="s">
        <v>437</v>
      </c>
      <c r="DR115" s="862"/>
      <c r="DS115" s="862"/>
      <c r="DT115" s="862"/>
      <c r="DU115" s="863"/>
      <c r="DV115" s="909" t="s">
        <v>136</v>
      </c>
      <c r="DW115" s="910"/>
      <c r="DX115" s="910"/>
      <c r="DY115" s="910"/>
      <c r="DZ115" s="911"/>
    </row>
    <row r="116" spans="1:130" s="247" customFormat="1" ht="26.25" customHeight="1" x14ac:dyDescent="0.15">
      <c r="A116" s="1005"/>
      <c r="B116" s="1006"/>
      <c r="C116" s="965" t="s">
        <v>452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28</v>
      </c>
      <c r="AB116" s="862"/>
      <c r="AC116" s="862"/>
      <c r="AD116" s="862"/>
      <c r="AE116" s="863"/>
      <c r="AF116" s="864">
        <v>56</v>
      </c>
      <c r="AG116" s="862"/>
      <c r="AH116" s="862"/>
      <c r="AI116" s="862"/>
      <c r="AJ116" s="863"/>
      <c r="AK116" s="864">
        <v>11</v>
      </c>
      <c r="AL116" s="862"/>
      <c r="AM116" s="862"/>
      <c r="AN116" s="862"/>
      <c r="AO116" s="863"/>
      <c r="AP116" s="909">
        <v>0</v>
      </c>
      <c r="AQ116" s="910"/>
      <c r="AR116" s="910"/>
      <c r="AS116" s="910"/>
      <c r="AT116" s="911"/>
      <c r="AU116" s="1021"/>
      <c r="AV116" s="1022"/>
      <c r="AW116" s="1022"/>
      <c r="AX116" s="1022"/>
      <c r="AY116" s="1022"/>
      <c r="AZ116" s="948" t="s">
        <v>453</v>
      </c>
      <c r="BA116" s="949"/>
      <c r="BB116" s="949"/>
      <c r="BC116" s="949"/>
      <c r="BD116" s="949"/>
      <c r="BE116" s="949"/>
      <c r="BF116" s="949"/>
      <c r="BG116" s="949"/>
      <c r="BH116" s="949"/>
      <c r="BI116" s="949"/>
      <c r="BJ116" s="949"/>
      <c r="BK116" s="949"/>
      <c r="BL116" s="949"/>
      <c r="BM116" s="949"/>
      <c r="BN116" s="949"/>
      <c r="BO116" s="949"/>
      <c r="BP116" s="950"/>
      <c r="BQ116" s="898" t="s">
        <v>136</v>
      </c>
      <c r="BR116" s="899"/>
      <c r="BS116" s="899"/>
      <c r="BT116" s="899"/>
      <c r="BU116" s="899"/>
      <c r="BV116" s="899" t="s">
        <v>136</v>
      </c>
      <c r="BW116" s="899"/>
      <c r="BX116" s="899"/>
      <c r="BY116" s="899"/>
      <c r="BZ116" s="899"/>
      <c r="CA116" s="899" t="s">
        <v>136</v>
      </c>
      <c r="CB116" s="899"/>
      <c r="CC116" s="899"/>
      <c r="CD116" s="899"/>
      <c r="CE116" s="899"/>
      <c r="CF116" s="960" t="s">
        <v>136</v>
      </c>
      <c r="CG116" s="961"/>
      <c r="CH116" s="961"/>
      <c r="CI116" s="961"/>
      <c r="CJ116" s="961"/>
      <c r="CK116" s="1016"/>
      <c r="CL116" s="903"/>
      <c r="CM116" s="906" t="s">
        <v>454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437</v>
      </c>
      <c r="DH116" s="862"/>
      <c r="DI116" s="862"/>
      <c r="DJ116" s="862"/>
      <c r="DK116" s="863"/>
      <c r="DL116" s="864" t="s">
        <v>437</v>
      </c>
      <c r="DM116" s="862"/>
      <c r="DN116" s="862"/>
      <c r="DO116" s="862"/>
      <c r="DP116" s="863"/>
      <c r="DQ116" s="864" t="s">
        <v>136</v>
      </c>
      <c r="DR116" s="862"/>
      <c r="DS116" s="862"/>
      <c r="DT116" s="862"/>
      <c r="DU116" s="863"/>
      <c r="DV116" s="909" t="s">
        <v>136</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455</v>
      </c>
      <c r="Z117" s="988"/>
      <c r="AA117" s="993">
        <v>222392</v>
      </c>
      <c r="AB117" s="994"/>
      <c r="AC117" s="994"/>
      <c r="AD117" s="994"/>
      <c r="AE117" s="995"/>
      <c r="AF117" s="996">
        <v>229619</v>
      </c>
      <c r="AG117" s="994"/>
      <c r="AH117" s="994"/>
      <c r="AI117" s="994"/>
      <c r="AJ117" s="995"/>
      <c r="AK117" s="996">
        <v>261017</v>
      </c>
      <c r="AL117" s="994"/>
      <c r="AM117" s="994"/>
      <c r="AN117" s="994"/>
      <c r="AO117" s="995"/>
      <c r="AP117" s="997"/>
      <c r="AQ117" s="998"/>
      <c r="AR117" s="998"/>
      <c r="AS117" s="998"/>
      <c r="AT117" s="999"/>
      <c r="AU117" s="1021"/>
      <c r="AV117" s="1022"/>
      <c r="AW117" s="1022"/>
      <c r="AX117" s="1022"/>
      <c r="AY117" s="1022"/>
      <c r="AZ117" s="948" t="s">
        <v>456</v>
      </c>
      <c r="BA117" s="949"/>
      <c r="BB117" s="949"/>
      <c r="BC117" s="949"/>
      <c r="BD117" s="949"/>
      <c r="BE117" s="949"/>
      <c r="BF117" s="949"/>
      <c r="BG117" s="949"/>
      <c r="BH117" s="949"/>
      <c r="BI117" s="949"/>
      <c r="BJ117" s="949"/>
      <c r="BK117" s="949"/>
      <c r="BL117" s="949"/>
      <c r="BM117" s="949"/>
      <c r="BN117" s="949"/>
      <c r="BO117" s="949"/>
      <c r="BP117" s="950"/>
      <c r="BQ117" s="898" t="s">
        <v>136</v>
      </c>
      <c r="BR117" s="899"/>
      <c r="BS117" s="899"/>
      <c r="BT117" s="899"/>
      <c r="BU117" s="899"/>
      <c r="BV117" s="899" t="s">
        <v>136</v>
      </c>
      <c r="BW117" s="899"/>
      <c r="BX117" s="899"/>
      <c r="BY117" s="899"/>
      <c r="BZ117" s="899"/>
      <c r="CA117" s="899" t="s">
        <v>136</v>
      </c>
      <c r="CB117" s="899"/>
      <c r="CC117" s="899"/>
      <c r="CD117" s="899"/>
      <c r="CE117" s="899"/>
      <c r="CF117" s="960" t="s">
        <v>136</v>
      </c>
      <c r="CG117" s="961"/>
      <c r="CH117" s="961"/>
      <c r="CI117" s="961"/>
      <c r="CJ117" s="961"/>
      <c r="CK117" s="1016"/>
      <c r="CL117" s="903"/>
      <c r="CM117" s="906" t="s">
        <v>457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136</v>
      </c>
      <c r="DH117" s="862"/>
      <c r="DI117" s="862"/>
      <c r="DJ117" s="862"/>
      <c r="DK117" s="863"/>
      <c r="DL117" s="864" t="s">
        <v>136</v>
      </c>
      <c r="DM117" s="862"/>
      <c r="DN117" s="862"/>
      <c r="DO117" s="862"/>
      <c r="DP117" s="863"/>
      <c r="DQ117" s="864" t="s">
        <v>136</v>
      </c>
      <c r="DR117" s="862"/>
      <c r="DS117" s="862"/>
      <c r="DT117" s="862"/>
      <c r="DU117" s="863"/>
      <c r="DV117" s="909" t="s">
        <v>136</v>
      </c>
      <c r="DW117" s="910"/>
      <c r="DX117" s="910"/>
      <c r="DY117" s="910"/>
      <c r="DZ117" s="911"/>
    </row>
    <row r="118" spans="1:130" s="247" customFormat="1" ht="26.25" customHeight="1" x14ac:dyDescent="0.15">
      <c r="A118" s="986" t="s">
        <v>430</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428</v>
      </c>
      <c r="AB118" s="987"/>
      <c r="AC118" s="987"/>
      <c r="AD118" s="987"/>
      <c r="AE118" s="988"/>
      <c r="AF118" s="989" t="s">
        <v>309</v>
      </c>
      <c r="AG118" s="987"/>
      <c r="AH118" s="987"/>
      <c r="AI118" s="987"/>
      <c r="AJ118" s="988"/>
      <c r="AK118" s="989" t="s">
        <v>308</v>
      </c>
      <c r="AL118" s="987"/>
      <c r="AM118" s="987"/>
      <c r="AN118" s="987"/>
      <c r="AO118" s="988"/>
      <c r="AP118" s="990" t="s">
        <v>429</v>
      </c>
      <c r="AQ118" s="991"/>
      <c r="AR118" s="991"/>
      <c r="AS118" s="991"/>
      <c r="AT118" s="992"/>
      <c r="AU118" s="1021"/>
      <c r="AV118" s="1022"/>
      <c r="AW118" s="1022"/>
      <c r="AX118" s="1022"/>
      <c r="AY118" s="1022"/>
      <c r="AZ118" s="964" t="s">
        <v>458</v>
      </c>
      <c r="BA118" s="965"/>
      <c r="BB118" s="965"/>
      <c r="BC118" s="965"/>
      <c r="BD118" s="965"/>
      <c r="BE118" s="965"/>
      <c r="BF118" s="965"/>
      <c r="BG118" s="965"/>
      <c r="BH118" s="965"/>
      <c r="BI118" s="965"/>
      <c r="BJ118" s="965"/>
      <c r="BK118" s="965"/>
      <c r="BL118" s="965"/>
      <c r="BM118" s="965"/>
      <c r="BN118" s="965"/>
      <c r="BO118" s="965"/>
      <c r="BP118" s="966"/>
      <c r="BQ118" s="967" t="s">
        <v>136</v>
      </c>
      <c r="BR118" s="930"/>
      <c r="BS118" s="930"/>
      <c r="BT118" s="930"/>
      <c r="BU118" s="930"/>
      <c r="BV118" s="930" t="s">
        <v>136</v>
      </c>
      <c r="BW118" s="930"/>
      <c r="BX118" s="930"/>
      <c r="BY118" s="930"/>
      <c r="BZ118" s="930"/>
      <c r="CA118" s="930" t="s">
        <v>136</v>
      </c>
      <c r="CB118" s="930"/>
      <c r="CC118" s="930"/>
      <c r="CD118" s="930"/>
      <c r="CE118" s="930"/>
      <c r="CF118" s="960" t="s">
        <v>136</v>
      </c>
      <c r="CG118" s="961"/>
      <c r="CH118" s="961"/>
      <c r="CI118" s="961"/>
      <c r="CJ118" s="961"/>
      <c r="CK118" s="1016"/>
      <c r="CL118" s="903"/>
      <c r="CM118" s="906" t="s">
        <v>459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136</v>
      </c>
      <c r="DH118" s="862"/>
      <c r="DI118" s="862"/>
      <c r="DJ118" s="862"/>
      <c r="DK118" s="863"/>
      <c r="DL118" s="864" t="s">
        <v>437</v>
      </c>
      <c r="DM118" s="862"/>
      <c r="DN118" s="862"/>
      <c r="DO118" s="862"/>
      <c r="DP118" s="863"/>
      <c r="DQ118" s="864" t="s">
        <v>136</v>
      </c>
      <c r="DR118" s="862"/>
      <c r="DS118" s="862"/>
      <c r="DT118" s="862"/>
      <c r="DU118" s="863"/>
      <c r="DV118" s="909" t="s">
        <v>437</v>
      </c>
      <c r="DW118" s="910"/>
      <c r="DX118" s="910"/>
      <c r="DY118" s="910"/>
      <c r="DZ118" s="911"/>
    </row>
    <row r="119" spans="1:130" s="247" customFormat="1" ht="26.25" customHeight="1" x14ac:dyDescent="0.15">
      <c r="A119" s="900" t="s">
        <v>433</v>
      </c>
      <c r="B119" s="901"/>
      <c r="C119" s="976" t="s">
        <v>434</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136</v>
      </c>
      <c r="AB119" s="980"/>
      <c r="AC119" s="980"/>
      <c r="AD119" s="980"/>
      <c r="AE119" s="981"/>
      <c r="AF119" s="982" t="s">
        <v>437</v>
      </c>
      <c r="AG119" s="980"/>
      <c r="AH119" s="980"/>
      <c r="AI119" s="980"/>
      <c r="AJ119" s="981"/>
      <c r="AK119" s="982" t="s">
        <v>136</v>
      </c>
      <c r="AL119" s="980"/>
      <c r="AM119" s="980"/>
      <c r="AN119" s="980"/>
      <c r="AO119" s="981"/>
      <c r="AP119" s="983" t="s">
        <v>136</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460</v>
      </c>
      <c r="BP119" s="963"/>
      <c r="BQ119" s="967">
        <v>3504036</v>
      </c>
      <c r="BR119" s="930"/>
      <c r="BS119" s="930"/>
      <c r="BT119" s="930"/>
      <c r="BU119" s="930"/>
      <c r="BV119" s="930">
        <v>3549334</v>
      </c>
      <c r="BW119" s="930"/>
      <c r="BX119" s="930"/>
      <c r="BY119" s="930"/>
      <c r="BZ119" s="930"/>
      <c r="CA119" s="930">
        <v>3450561</v>
      </c>
      <c r="CB119" s="930"/>
      <c r="CC119" s="930"/>
      <c r="CD119" s="930"/>
      <c r="CE119" s="930"/>
      <c r="CF119" s="828"/>
      <c r="CG119" s="829"/>
      <c r="CH119" s="829"/>
      <c r="CI119" s="829"/>
      <c r="CJ119" s="919"/>
      <c r="CK119" s="1017"/>
      <c r="CL119" s="905"/>
      <c r="CM119" s="923" t="s">
        <v>461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136</v>
      </c>
      <c r="DH119" s="845"/>
      <c r="DI119" s="845"/>
      <c r="DJ119" s="845"/>
      <c r="DK119" s="846"/>
      <c r="DL119" s="847" t="s">
        <v>136</v>
      </c>
      <c r="DM119" s="845"/>
      <c r="DN119" s="845"/>
      <c r="DO119" s="845"/>
      <c r="DP119" s="846"/>
      <c r="DQ119" s="847" t="s">
        <v>437</v>
      </c>
      <c r="DR119" s="845"/>
      <c r="DS119" s="845"/>
      <c r="DT119" s="845"/>
      <c r="DU119" s="846"/>
      <c r="DV119" s="933" t="s">
        <v>136</v>
      </c>
      <c r="DW119" s="934"/>
      <c r="DX119" s="934"/>
      <c r="DY119" s="934"/>
      <c r="DZ119" s="935"/>
    </row>
    <row r="120" spans="1:130" s="247" customFormat="1" ht="26.25" customHeight="1" x14ac:dyDescent="0.15">
      <c r="A120" s="902"/>
      <c r="B120" s="903"/>
      <c r="C120" s="906" t="s">
        <v>438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136</v>
      </c>
      <c r="AB120" s="862"/>
      <c r="AC120" s="862"/>
      <c r="AD120" s="862"/>
      <c r="AE120" s="863"/>
      <c r="AF120" s="864" t="s">
        <v>136</v>
      </c>
      <c r="AG120" s="862"/>
      <c r="AH120" s="862"/>
      <c r="AI120" s="862"/>
      <c r="AJ120" s="863"/>
      <c r="AK120" s="864" t="s">
        <v>136</v>
      </c>
      <c r="AL120" s="862"/>
      <c r="AM120" s="862"/>
      <c r="AN120" s="862"/>
      <c r="AO120" s="863"/>
      <c r="AP120" s="909" t="s">
        <v>437</v>
      </c>
      <c r="AQ120" s="910"/>
      <c r="AR120" s="910"/>
      <c r="AS120" s="910"/>
      <c r="AT120" s="911"/>
      <c r="AU120" s="968" t="s">
        <v>462</v>
      </c>
      <c r="AV120" s="969"/>
      <c r="AW120" s="969"/>
      <c r="AX120" s="969"/>
      <c r="AY120" s="970"/>
      <c r="AZ120" s="945" t="s">
        <v>463</v>
      </c>
      <c r="BA120" s="890"/>
      <c r="BB120" s="890"/>
      <c r="BC120" s="890"/>
      <c r="BD120" s="890"/>
      <c r="BE120" s="890"/>
      <c r="BF120" s="890"/>
      <c r="BG120" s="890"/>
      <c r="BH120" s="890"/>
      <c r="BI120" s="890"/>
      <c r="BJ120" s="890"/>
      <c r="BK120" s="890"/>
      <c r="BL120" s="890"/>
      <c r="BM120" s="890"/>
      <c r="BN120" s="890"/>
      <c r="BO120" s="890"/>
      <c r="BP120" s="891"/>
      <c r="BQ120" s="946">
        <v>979972</v>
      </c>
      <c r="BR120" s="927"/>
      <c r="BS120" s="927"/>
      <c r="BT120" s="927"/>
      <c r="BU120" s="927"/>
      <c r="BV120" s="927">
        <v>763594</v>
      </c>
      <c r="BW120" s="927"/>
      <c r="BX120" s="927"/>
      <c r="BY120" s="927"/>
      <c r="BZ120" s="927"/>
      <c r="CA120" s="927">
        <v>606482</v>
      </c>
      <c r="CB120" s="927"/>
      <c r="CC120" s="927"/>
      <c r="CD120" s="927"/>
      <c r="CE120" s="927"/>
      <c r="CF120" s="951">
        <v>54.2</v>
      </c>
      <c r="CG120" s="952"/>
      <c r="CH120" s="952"/>
      <c r="CI120" s="952"/>
      <c r="CJ120" s="952"/>
      <c r="CK120" s="953" t="s">
        <v>464</v>
      </c>
      <c r="CL120" s="937"/>
      <c r="CM120" s="937"/>
      <c r="CN120" s="937"/>
      <c r="CO120" s="938"/>
      <c r="CP120" s="957" t="s">
        <v>465</v>
      </c>
      <c r="CQ120" s="958"/>
      <c r="CR120" s="958"/>
      <c r="CS120" s="958"/>
      <c r="CT120" s="958"/>
      <c r="CU120" s="958"/>
      <c r="CV120" s="958"/>
      <c r="CW120" s="958"/>
      <c r="CX120" s="958"/>
      <c r="CY120" s="958"/>
      <c r="CZ120" s="958"/>
      <c r="DA120" s="958"/>
      <c r="DB120" s="958"/>
      <c r="DC120" s="958"/>
      <c r="DD120" s="958"/>
      <c r="DE120" s="958"/>
      <c r="DF120" s="959"/>
      <c r="DG120" s="946">
        <v>165475</v>
      </c>
      <c r="DH120" s="927"/>
      <c r="DI120" s="927"/>
      <c r="DJ120" s="927"/>
      <c r="DK120" s="927"/>
      <c r="DL120" s="927">
        <v>153145</v>
      </c>
      <c r="DM120" s="927"/>
      <c r="DN120" s="927"/>
      <c r="DO120" s="927"/>
      <c r="DP120" s="927"/>
      <c r="DQ120" s="927">
        <v>140339</v>
      </c>
      <c r="DR120" s="927"/>
      <c r="DS120" s="927"/>
      <c r="DT120" s="927"/>
      <c r="DU120" s="927"/>
      <c r="DV120" s="928">
        <v>12.5</v>
      </c>
      <c r="DW120" s="928"/>
      <c r="DX120" s="928"/>
      <c r="DY120" s="928"/>
      <c r="DZ120" s="929"/>
    </row>
    <row r="121" spans="1:130" s="247" customFormat="1" ht="26.25" customHeight="1" x14ac:dyDescent="0.15">
      <c r="A121" s="902"/>
      <c r="B121" s="903"/>
      <c r="C121" s="948" t="s">
        <v>466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136</v>
      </c>
      <c r="AB121" s="862"/>
      <c r="AC121" s="862"/>
      <c r="AD121" s="862"/>
      <c r="AE121" s="863"/>
      <c r="AF121" s="864" t="s">
        <v>136</v>
      </c>
      <c r="AG121" s="862"/>
      <c r="AH121" s="862"/>
      <c r="AI121" s="862"/>
      <c r="AJ121" s="863"/>
      <c r="AK121" s="864" t="s">
        <v>437</v>
      </c>
      <c r="AL121" s="862"/>
      <c r="AM121" s="862"/>
      <c r="AN121" s="862"/>
      <c r="AO121" s="863"/>
      <c r="AP121" s="909" t="s">
        <v>136</v>
      </c>
      <c r="AQ121" s="910"/>
      <c r="AR121" s="910"/>
      <c r="AS121" s="910"/>
      <c r="AT121" s="911"/>
      <c r="AU121" s="971"/>
      <c r="AV121" s="972"/>
      <c r="AW121" s="972"/>
      <c r="AX121" s="972"/>
      <c r="AY121" s="973"/>
      <c r="AZ121" s="897" t="s">
        <v>467</v>
      </c>
      <c r="BA121" s="832"/>
      <c r="BB121" s="832"/>
      <c r="BC121" s="832"/>
      <c r="BD121" s="832"/>
      <c r="BE121" s="832"/>
      <c r="BF121" s="832"/>
      <c r="BG121" s="832"/>
      <c r="BH121" s="832"/>
      <c r="BI121" s="832"/>
      <c r="BJ121" s="832"/>
      <c r="BK121" s="832"/>
      <c r="BL121" s="832"/>
      <c r="BM121" s="832"/>
      <c r="BN121" s="832"/>
      <c r="BO121" s="832"/>
      <c r="BP121" s="833"/>
      <c r="BQ121" s="898">
        <v>253034</v>
      </c>
      <c r="BR121" s="899"/>
      <c r="BS121" s="899"/>
      <c r="BT121" s="899"/>
      <c r="BU121" s="899"/>
      <c r="BV121" s="899">
        <v>249284</v>
      </c>
      <c r="BW121" s="899"/>
      <c r="BX121" s="899"/>
      <c r="BY121" s="899"/>
      <c r="BZ121" s="899"/>
      <c r="CA121" s="899">
        <v>167687</v>
      </c>
      <c r="CB121" s="899"/>
      <c r="CC121" s="899"/>
      <c r="CD121" s="899"/>
      <c r="CE121" s="899"/>
      <c r="CF121" s="960">
        <v>15</v>
      </c>
      <c r="CG121" s="961"/>
      <c r="CH121" s="961"/>
      <c r="CI121" s="961"/>
      <c r="CJ121" s="961"/>
      <c r="CK121" s="954"/>
      <c r="CL121" s="940"/>
      <c r="CM121" s="940"/>
      <c r="CN121" s="940"/>
      <c r="CO121" s="941"/>
      <c r="CP121" s="920" t="s">
        <v>407</v>
      </c>
      <c r="CQ121" s="921"/>
      <c r="CR121" s="921"/>
      <c r="CS121" s="921"/>
      <c r="CT121" s="921"/>
      <c r="CU121" s="921"/>
      <c r="CV121" s="921"/>
      <c r="CW121" s="921"/>
      <c r="CX121" s="921"/>
      <c r="CY121" s="921"/>
      <c r="CZ121" s="921"/>
      <c r="DA121" s="921"/>
      <c r="DB121" s="921"/>
      <c r="DC121" s="921"/>
      <c r="DD121" s="921"/>
      <c r="DE121" s="921"/>
      <c r="DF121" s="922"/>
      <c r="DG121" s="898">
        <v>105750</v>
      </c>
      <c r="DH121" s="899"/>
      <c r="DI121" s="899"/>
      <c r="DJ121" s="899"/>
      <c r="DK121" s="899"/>
      <c r="DL121" s="899">
        <v>100139</v>
      </c>
      <c r="DM121" s="899"/>
      <c r="DN121" s="899"/>
      <c r="DO121" s="899"/>
      <c r="DP121" s="899"/>
      <c r="DQ121" s="899">
        <v>93260</v>
      </c>
      <c r="DR121" s="899"/>
      <c r="DS121" s="899"/>
      <c r="DT121" s="899"/>
      <c r="DU121" s="899"/>
      <c r="DV121" s="876">
        <v>8.3000000000000007</v>
      </c>
      <c r="DW121" s="876"/>
      <c r="DX121" s="876"/>
      <c r="DY121" s="876"/>
      <c r="DZ121" s="877"/>
    </row>
    <row r="122" spans="1:130" s="247" customFormat="1" ht="26.25" customHeight="1" x14ac:dyDescent="0.15">
      <c r="A122" s="902"/>
      <c r="B122" s="903"/>
      <c r="C122" s="906" t="s">
        <v>448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136</v>
      </c>
      <c r="AB122" s="862"/>
      <c r="AC122" s="862"/>
      <c r="AD122" s="862"/>
      <c r="AE122" s="863"/>
      <c r="AF122" s="864" t="s">
        <v>136</v>
      </c>
      <c r="AG122" s="862"/>
      <c r="AH122" s="862"/>
      <c r="AI122" s="862"/>
      <c r="AJ122" s="863"/>
      <c r="AK122" s="864" t="s">
        <v>136</v>
      </c>
      <c r="AL122" s="862"/>
      <c r="AM122" s="862"/>
      <c r="AN122" s="862"/>
      <c r="AO122" s="863"/>
      <c r="AP122" s="909" t="s">
        <v>437</v>
      </c>
      <c r="AQ122" s="910"/>
      <c r="AR122" s="910"/>
      <c r="AS122" s="910"/>
      <c r="AT122" s="911"/>
      <c r="AU122" s="971"/>
      <c r="AV122" s="972"/>
      <c r="AW122" s="972"/>
      <c r="AX122" s="972"/>
      <c r="AY122" s="973"/>
      <c r="AZ122" s="964" t="s">
        <v>468</v>
      </c>
      <c r="BA122" s="965"/>
      <c r="BB122" s="965"/>
      <c r="BC122" s="965"/>
      <c r="BD122" s="965"/>
      <c r="BE122" s="965"/>
      <c r="BF122" s="965"/>
      <c r="BG122" s="965"/>
      <c r="BH122" s="965"/>
      <c r="BI122" s="965"/>
      <c r="BJ122" s="965"/>
      <c r="BK122" s="965"/>
      <c r="BL122" s="965"/>
      <c r="BM122" s="965"/>
      <c r="BN122" s="965"/>
      <c r="BO122" s="965"/>
      <c r="BP122" s="966"/>
      <c r="BQ122" s="967">
        <v>2203729</v>
      </c>
      <c r="BR122" s="930"/>
      <c r="BS122" s="930"/>
      <c r="BT122" s="930"/>
      <c r="BU122" s="930"/>
      <c r="BV122" s="930">
        <v>2243641</v>
      </c>
      <c r="BW122" s="930"/>
      <c r="BX122" s="930"/>
      <c r="BY122" s="930"/>
      <c r="BZ122" s="930"/>
      <c r="CA122" s="930">
        <v>2221584</v>
      </c>
      <c r="CB122" s="930"/>
      <c r="CC122" s="930"/>
      <c r="CD122" s="930"/>
      <c r="CE122" s="930"/>
      <c r="CF122" s="931">
        <v>198.5</v>
      </c>
      <c r="CG122" s="932"/>
      <c r="CH122" s="932"/>
      <c r="CI122" s="932"/>
      <c r="CJ122" s="932"/>
      <c r="CK122" s="954"/>
      <c r="CL122" s="940"/>
      <c r="CM122" s="940"/>
      <c r="CN122" s="940"/>
      <c r="CO122" s="941"/>
      <c r="CP122" s="920" t="s">
        <v>469</v>
      </c>
      <c r="CQ122" s="921"/>
      <c r="CR122" s="921"/>
      <c r="CS122" s="921"/>
      <c r="CT122" s="921"/>
      <c r="CU122" s="921"/>
      <c r="CV122" s="921"/>
      <c r="CW122" s="921"/>
      <c r="CX122" s="921"/>
      <c r="CY122" s="921"/>
      <c r="CZ122" s="921"/>
      <c r="DA122" s="921"/>
      <c r="DB122" s="921"/>
      <c r="DC122" s="921"/>
      <c r="DD122" s="921"/>
      <c r="DE122" s="921"/>
      <c r="DF122" s="922"/>
      <c r="DG122" s="898" t="s">
        <v>437</v>
      </c>
      <c r="DH122" s="899"/>
      <c r="DI122" s="899"/>
      <c r="DJ122" s="899"/>
      <c r="DK122" s="899"/>
      <c r="DL122" s="899" t="s">
        <v>136</v>
      </c>
      <c r="DM122" s="899"/>
      <c r="DN122" s="899"/>
      <c r="DO122" s="899"/>
      <c r="DP122" s="899"/>
      <c r="DQ122" s="899" t="s">
        <v>136</v>
      </c>
      <c r="DR122" s="899"/>
      <c r="DS122" s="899"/>
      <c r="DT122" s="899"/>
      <c r="DU122" s="899"/>
      <c r="DV122" s="876" t="s">
        <v>136</v>
      </c>
      <c r="DW122" s="876"/>
      <c r="DX122" s="876"/>
      <c r="DY122" s="876"/>
      <c r="DZ122" s="877"/>
    </row>
    <row r="123" spans="1:130" s="247" customFormat="1" ht="26.25" customHeight="1" x14ac:dyDescent="0.15">
      <c r="A123" s="902"/>
      <c r="B123" s="903"/>
      <c r="C123" s="906" t="s">
        <v>454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136</v>
      </c>
      <c r="AB123" s="862"/>
      <c r="AC123" s="862"/>
      <c r="AD123" s="862"/>
      <c r="AE123" s="863"/>
      <c r="AF123" s="864" t="s">
        <v>136</v>
      </c>
      <c r="AG123" s="862"/>
      <c r="AH123" s="862"/>
      <c r="AI123" s="862"/>
      <c r="AJ123" s="863"/>
      <c r="AK123" s="864" t="s">
        <v>136</v>
      </c>
      <c r="AL123" s="862"/>
      <c r="AM123" s="862"/>
      <c r="AN123" s="862"/>
      <c r="AO123" s="863"/>
      <c r="AP123" s="909" t="s">
        <v>136</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470</v>
      </c>
      <c r="BP123" s="963"/>
      <c r="BQ123" s="917">
        <v>3436735</v>
      </c>
      <c r="BR123" s="918"/>
      <c r="BS123" s="918"/>
      <c r="BT123" s="918"/>
      <c r="BU123" s="918"/>
      <c r="BV123" s="918">
        <v>3256519</v>
      </c>
      <c r="BW123" s="918"/>
      <c r="BX123" s="918"/>
      <c r="BY123" s="918"/>
      <c r="BZ123" s="918"/>
      <c r="CA123" s="918">
        <v>2995753</v>
      </c>
      <c r="CB123" s="918"/>
      <c r="CC123" s="918"/>
      <c r="CD123" s="918"/>
      <c r="CE123" s="918"/>
      <c r="CF123" s="828"/>
      <c r="CG123" s="829"/>
      <c r="CH123" s="829"/>
      <c r="CI123" s="829"/>
      <c r="CJ123" s="919"/>
      <c r="CK123" s="954"/>
      <c r="CL123" s="940"/>
      <c r="CM123" s="940"/>
      <c r="CN123" s="940"/>
      <c r="CO123" s="941"/>
      <c r="CP123" s="920" t="s">
        <v>404</v>
      </c>
      <c r="CQ123" s="921"/>
      <c r="CR123" s="921"/>
      <c r="CS123" s="921"/>
      <c r="CT123" s="921"/>
      <c r="CU123" s="921"/>
      <c r="CV123" s="921"/>
      <c r="CW123" s="921"/>
      <c r="CX123" s="921"/>
      <c r="CY123" s="921"/>
      <c r="CZ123" s="921"/>
      <c r="DA123" s="921"/>
      <c r="DB123" s="921"/>
      <c r="DC123" s="921"/>
      <c r="DD123" s="921"/>
      <c r="DE123" s="921"/>
      <c r="DF123" s="922"/>
      <c r="DG123" s="861" t="s">
        <v>136</v>
      </c>
      <c r="DH123" s="862"/>
      <c r="DI123" s="862"/>
      <c r="DJ123" s="862"/>
      <c r="DK123" s="863"/>
      <c r="DL123" s="864" t="s">
        <v>136</v>
      </c>
      <c r="DM123" s="862"/>
      <c r="DN123" s="862"/>
      <c r="DO123" s="862"/>
      <c r="DP123" s="863"/>
      <c r="DQ123" s="864" t="s">
        <v>136</v>
      </c>
      <c r="DR123" s="862"/>
      <c r="DS123" s="862"/>
      <c r="DT123" s="862"/>
      <c r="DU123" s="863"/>
      <c r="DV123" s="909" t="s">
        <v>437</v>
      </c>
      <c r="DW123" s="910"/>
      <c r="DX123" s="910"/>
      <c r="DY123" s="910"/>
      <c r="DZ123" s="911"/>
    </row>
    <row r="124" spans="1:130" s="247" customFormat="1" ht="26.25" customHeight="1" thickBot="1" x14ac:dyDescent="0.2">
      <c r="A124" s="902"/>
      <c r="B124" s="903"/>
      <c r="C124" s="906" t="s">
        <v>457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136</v>
      </c>
      <c r="AB124" s="862"/>
      <c r="AC124" s="862"/>
      <c r="AD124" s="862"/>
      <c r="AE124" s="863"/>
      <c r="AF124" s="864" t="s">
        <v>437</v>
      </c>
      <c r="AG124" s="862"/>
      <c r="AH124" s="862"/>
      <c r="AI124" s="862"/>
      <c r="AJ124" s="863"/>
      <c r="AK124" s="864" t="s">
        <v>437</v>
      </c>
      <c r="AL124" s="862"/>
      <c r="AM124" s="862"/>
      <c r="AN124" s="862"/>
      <c r="AO124" s="863"/>
      <c r="AP124" s="909" t="s">
        <v>136</v>
      </c>
      <c r="AQ124" s="910"/>
      <c r="AR124" s="910"/>
      <c r="AS124" s="910"/>
      <c r="AT124" s="911"/>
      <c r="AU124" s="912" t="s">
        <v>471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5.6</v>
      </c>
      <c r="BR124" s="916"/>
      <c r="BS124" s="916"/>
      <c r="BT124" s="916"/>
      <c r="BU124" s="916"/>
      <c r="BV124" s="916">
        <v>26.2</v>
      </c>
      <c r="BW124" s="916"/>
      <c r="BX124" s="916"/>
      <c r="BY124" s="916"/>
      <c r="BZ124" s="916"/>
      <c r="CA124" s="916">
        <v>40.6</v>
      </c>
      <c r="CB124" s="916"/>
      <c r="CC124" s="916"/>
      <c r="CD124" s="916"/>
      <c r="CE124" s="916"/>
      <c r="CF124" s="806"/>
      <c r="CG124" s="807"/>
      <c r="CH124" s="807"/>
      <c r="CI124" s="807"/>
      <c r="CJ124" s="947"/>
      <c r="CK124" s="955"/>
      <c r="CL124" s="955"/>
      <c r="CM124" s="955"/>
      <c r="CN124" s="955"/>
      <c r="CO124" s="956"/>
      <c r="CP124" s="920" t="s">
        <v>472</v>
      </c>
      <c r="CQ124" s="921"/>
      <c r="CR124" s="921"/>
      <c r="CS124" s="921"/>
      <c r="CT124" s="921"/>
      <c r="CU124" s="921"/>
      <c r="CV124" s="921"/>
      <c r="CW124" s="921"/>
      <c r="CX124" s="921"/>
      <c r="CY124" s="921"/>
      <c r="CZ124" s="921"/>
      <c r="DA124" s="921"/>
      <c r="DB124" s="921"/>
      <c r="DC124" s="921"/>
      <c r="DD124" s="921"/>
      <c r="DE124" s="921"/>
      <c r="DF124" s="922"/>
      <c r="DG124" s="844" t="s">
        <v>437</v>
      </c>
      <c r="DH124" s="845"/>
      <c r="DI124" s="845"/>
      <c r="DJ124" s="845"/>
      <c r="DK124" s="846"/>
      <c r="DL124" s="847" t="s">
        <v>136</v>
      </c>
      <c r="DM124" s="845"/>
      <c r="DN124" s="845"/>
      <c r="DO124" s="845"/>
      <c r="DP124" s="846"/>
      <c r="DQ124" s="847" t="s">
        <v>136</v>
      </c>
      <c r="DR124" s="845"/>
      <c r="DS124" s="845"/>
      <c r="DT124" s="845"/>
      <c r="DU124" s="846"/>
      <c r="DV124" s="933" t="s">
        <v>136</v>
      </c>
      <c r="DW124" s="934"/>
      <c r="DX124" s="934"/>
      <c r="DY124" s="934"/>
      <c r="DZ124" s="935"/>
    </row>
    <row r="125" spans="1:130" s="247" customFormat="1" ht="26.25" customHeight="1" x14ac:dyDescent="0.15">
      <c r="A125" s="902"/>
      <c r="B125" s="903"/>
      <c r="C125" s="906" t="s">
        <v>459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136</v>
      </c>
      <c r="AB125" s="862"/>
      <c r="AC125" s="862"/>
      <c r="AD125" s="862"/>
      <c r="AE125" s="863"/>
      <c r="AF125" s="864" t="s">
        <v>136</v>
      </c>
      <c r="AG125" s="862"/>
      <c r="AH125" s="862"/>
      <c r="AI125" s="862"/>
      <c r="AJ125" s="863"/>
      <c r="AK125" s="864" t="s">
        <v>136</v>
      </c>
      <c r="AL125" s="862"/>
      <c r="AM125" s="862"/>
      <c r="AN125" s="862"/>
      <c r="AO125" s="863"/>
      <c r="AP125" s="909" t="s">
        <v>136</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473</v>
      </c>
      <c r="CL125" s="937"/>
      <c r="CM125" s="937"/>
      <c r="CN125" s="937"/>
      <c r="CO125" s="938"/>
      <c r="CP125" s="945" t="s">
        <v>474</v>
      </c>
      <c r="CQ125" s="890"/>
      <c r="CR125" s="890"/>
      <c r="CS125" s="890"/>
      <c r="CT125" s="890"/>
      <c r="CU125" s="890"/>
      <c r="CV125" s="890"/>
      <c r="CW125" s="890"/>
      <c r="CX125" s="890"/>
      <c r="CY125" s="890"/>
      <c r="CZ125" s="890"/>
      <c r="DA125" s="890"/>
      <c r="DB125" s="890"/>
      <c r="DC125" s="890"/>
      <c r="DD125" s="890"/>
      <c r="DE125" s="890"/>
      <c r="DF125" s="891"/>
      <c r="DG125" s="946" t="s">
        <v>136</v>
      </c>
      <c r="DH125" s="927"/>
      <c r="DI125" s="927"/>
      <c r="DJ125" s="927"/>
      <c r="DK125" s="927"/>
      <c r="DL125" s="927" t="s">
        <v>136</v>
      </c>
      <c r="DM125" s="927"/>
      <c r="DN125" s="927"/>
      <c r="DO125" s="927"/>
      <c r="DP125" s="927"/>
      <c r="DQ125" s="927" t="s">
        <v>136</v>
      </c>
      <c r="DR125" s="927"/>
      <c r="DS125" s="927"/>
      <c r="DT125" s="927"/>
      <c r="DU125" s="927"/>
      <c r="DV125" s="928" t="s">
        <v>136</v>
      </c>
      <c r="DW125" s="928"/>
      <c r="DX125" s="928"/>
      <c r="DY125" s="928"/>
      <c r="DZ125" s="929"/>
    </row>
    <row r="126" spans="1:130" s="247" customFormat="1" ht="26.25" customHeight="1" thickBot="1" x14ac:dyDescent="0.2">
      <c r="A126" s="902"/>
      <c r="B126" s="903"/>
      <c r="C126" s="906" t="s">
        <v>461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136</v>
      </c>
      <c r="AB126" s="862"/>
      <c r="AC126" s="862"/>
      <c r="AD126" s="862"/>
      <c r="AE126" s="863"/>
      <c r="AF126" s="864" t="s">
        <v>136</v>
      </c>
      <c r="AG126" s="862"/>
      <c r="AH126" s="862"/>
      <c r="AI126" s="862"/>
      <c r="AJ126" s="863"/>
      <c r="AK126" s="864" t="s">
        <v>136</v>
      </c>
      <c r="AL126" s="862"/>
      <c r="AM126" s="862"/>
      <c r="AN126" s="862"/>
      <c r="AO126" s="863"/>
      <c r="AP126" s="909" t="s">
        <v>136</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475</v>
      </c>
      <c r="CQ126" s="832"/>
      <c r="CR126" s="832"/>
      <c r="CS126" s="832"/>
      <c r="CT126" s="832"/>
      <c r="CU126" s="832"/>
      <c r="CV126" s="832"/>
      <c r="CW126" s="832"/>
      <c r="CX126" s="832"/>
      <c r="CY126" s="832"/>
      <c r="CZ126" s="832"/>
      <c r="DA126" s="832"/>
      <c r="DB126" s="832"/>
      <c r="DC126" s="832"/>
      <c r="DD126" s="832"/>
      <c r="DE126" s="832"/>
      <c r="DF126" s="833"/>
      <c r="DG126" s="898" t="s">
        <v>136</v>
      </c>
      <c r="DH126" s="899"/>
      <c r="DI126" s="899"/>
      <c r="DJ126" s="899"/>
      <c r="DK126" s="899"/>
      <c r="DL126" s="899" t="s">
        <v>437</v>
      </c>
      <c r="DM126" s="899"/>
      <c r="DN126" s="899"/>
      <c r="DO126" s="899"/>
      <c r="DP126" s="899"/>
      <c r="DQ126" s="899" t="s">
        <v>136</v>
      </c>
      <c r="DR126" s="899"/>
      <c r="DS126" s="899"/>
      <c r="DT126" s="899"/>
      <c r="DU126" s="899"/>
      <c r="DV126" s="876" t="s">
        <v>136</v>
      </c>
      <c r="DW126" s="876"/>
      <c r="DX126" s="876"/>
      <c r="DY126" s="876"/>
      <c r="DZ126" s="877"/>
    </row>
    <row r="127" spans="1:130" s="247" customFormat="1" ht="26.25" customHeight="1" x14ac:dyDescent="0.15">
      <c r="A127" s="904"/>
      <c r="B127" s="905"/>
      <c r="C127" s="923" t="s">
        <v>476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136</v>
      </c>
      <c r="AB127" s="862"/>
      <c r="AC127" s="862"/>
      <c r="AD127" s="862"/>
      <c r="AE127" s="863"/>
      <c r="AF127" s="864" t="s">
        <v>136</v>
      </c>
      <c r="AG127" s="862"/>
      <c r="AH127" s="862"/>
      <c r="AI127" s="862"/>
      <c r="AJ127" s="863"/>
      <c r="AK127" s="864" t="s">
        <v>437</v>
      </c>
      <c r="AL127" s="862"/>
      <c r="AM127" s="862"/>
      <c r="AN127" s="862"/>
      <c r="AO127" s="863"/>
      <c r="AP127" s="909" t="s">
        <v>136</v>
      </c>
      <c r="AQ127" s="910"/>
      <c r="AR127" s="910"/>
      <c r="AS127" s="910"/>
      <c r="AT127" s="911"/>
      <c r="AU127" s="283"/>
      <c r="AV127" s="283"/>
      <c r="AW127" s="283"/>
      <c r="AX127" s="926" t="s">
        <v>477</v>
      </c>
      <c r="AY127" s="894"/>
      <c r="AZ127" s="894"/>
      <c r="BA127" s="894"/>
      <c r="BB127" s="894"/>
      <c r="BC127" s="894"/>
      <c r="BD127" s="894"/>
      <c r="BE127" s="895"/>
      <c r="BF127" s="893" t="s">
        <v>478</v>
      </c>
      <c r="BG127" s="894"/>
      <c r="BH127" s="894"/>
      <c r="BI127" s="894"/>
      <c r="BJ127" s="894"/>
      <c r="BK127" s="894"/>
      <c r="BL127" s="895"/>
      <c r="BM127" s="893" t="s">
        <v>479</v>
      </c>
      <c r="BN127" s="894"/>
      <c r="BO127" s="894"/>
      <c r="BP127" s="894"/>
      <c r="BQ127" s="894"/>
      <c r="BR127" s="894"/>
      <c r="BS127" s="895"/>
      <c r="BT127" s="893" t="s">
        <v>480</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481</v>
      </c>
      <c r="CQ127" s="832"/>
      <c r="CR127" s="832"/>
      <c r="CS127" s="832"/>
      <c r="CT127" s="832"/>
      <c r="CU127" s="832"/>
      <c r="CV127" s="832"/>
      <c r="CW127" s="832"/>
      <c r="CX127" s="832"/>
      <c r="CY127" s="832"/>
      <c r="CZ127" s="832"/>
      <c r="DA127" s="832"/>
      <c r="DB127" s="832"/>
      <c r="DC127" s="832"/>
      <c r="DD127" s="832"/>
      <c r="DE127" s="832"/>
      <c r="DF127" s="833"/>
      <c r="DG127" s="898" t="s">
        <v>136</v>
      </c>
      <c r="DH127" s="899"/>
      <c r="DI127" s="899"/>
      <c r="DJ127" s="899"/>
      <c r="DK127" s="899"/>
      <c r="DL127" s="899" t="s">
        <v>437</v>
      </c>
      <c r="DM127" s="899"/>
      <c r="DN127" s="899"/>
      <c r="DO127" s="899"/>
      <c r="DP127" s="899"/>
      <c r="DQ127" s="899" t="s">
        <v>136</v>
      </c>
      <c r="DR127" s="899"/>
      <c r="DS127" s="899"/>
      <c r="DT127" s="899"/>
      <c r="DU127" s="899"/>
      <c r="DV127" s="876" t="s">
        <v>136</v>
      </c>
      <c r="DW127" s="876"/>
      <c r="DX127" s="876"/>
      <c r="DY127" s="876"/>
      <c r="DZ127" s="877"/>
    </row>
    <row r="128" spans="1:130" s="247" customFormat="1" ht="26.25" customHeight="1" thickBot="1" x14ac:dyDescent="0.2">
      <c r="A128" s="878" t="s">
        <v>482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483</v>
      </c>
      <c r="X128" s="880"/>
      <c r="Y128" s="880"/>
      <c r="Z128" s="881"/>
      <c r="AA128" s="882">
        <v>11104</v>
      </c>
      <c r="AB128" s="883"/>
      <c r="AC128" s="883"/>
      <c r="AD128" s="883"/>
      <c r="AE128" s="884"/>
      <c r="AF128" s="885">
        <v>13941</v>
      </c>
      <c r="AG128" s="883"/>
      <c r="AH128" s="883"/>
      <c r="AI128" s="883"/>
      <c r="AJ128" s="884"/>
      <c r="AK128" s="885">
        <v>14421</v>
      </c>
      <c r="AL128" s="883"/>
      <c r="AM128" s="883"/>
      <c r="AN128" s="883"/>
      <c r="AO128" s="884"/>
      <c r="AP128" s="886"/>
      <c r="AQ128" s="887"/>
      <c r="AR128" s="887"/>
      <c r="AS128" s="887"/>
      <c r="AT128" s="888"/>
      <c r="AU128" s="283"/>
      <c r="AV128" s="283"/>
      <c r="AW128" s="283"/>
      <c r="AX128" s="889" t="s">
        <v>484</v>
      </c>
      <c r="AY128" s="890"/>
      <c r="AZ128" s="890"/>
      <c r="BA128" s="890"/>
      <c r="BB128" s="890"/>
      <c r="BC128" s="890"/>
      <c r="BD128" s="890"/>
      <c r="BE128" s="891"/>
      <c r="BF128" s="868" t="s">
        <v>136</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485</v>
      </c>
      <c r="CQ128" s="810"/>
      <c r="CR128" s="810"/>
      <c r="CS128" s="810"/>
      <c r="CT128" s="810"/>
      <c r="CU128" s="810"/>
      <c r="CV128" s="810"/>
      <c r="CW128" s="810"/>
      <c r="CX128" s="810"/>
      <c r="CY128" s="810"/>
      <c r="CZ128" s="810"/>
      <c r="DA128" s="810"/>
      <c r="DB128" s="810"/>
      <c r="DC128" s="810"/>
      <c r="DD128" s="810"/>
      <c r="DE128" s="810"/>
      <c r="DF128" s="811"/>
      <c r="DG128" s="872" t="s">
        <v>136</v>
      </c>
      <c r="DH128" s="873"/>
      <c r="DI128" s="873"/>
      <c r="DJ128" s="873"/>
      <c r="DK128" s="873"/>
      <c r="DL128" s="873" t="s">
        <v>136</v>
      </c>
      <c r="DM128" s="873"/>
      <c r="DN128" s="873"/>
      <c r="DO128" s="873"/>
      <c r="DP128" s="873"/>
      <c r="DQ128" s="873" t="s">
        <v>136</v>
      </c>
      <c r="DR128" s="873"/>
      <c r="DS128" s="873"/>
      <c r="DT128" s="873"/>
      <c r="DU128" s="873"/>
      <c r="DV128" s="874" t="s">
        <v>136</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486</v>
      </c>
      <c r="X129" s="859"/>
      <c r="Y129" s="859"/>
      <c r="Z129" s="860"/>
      <c r="AA129" s="861">
        <v>1341350</v>
      </c>
      <c r="AB129" s="862"/>
      <c r="AC129" s="862"/>
      <c r="AD129" s="862"/>
      <c r="AE129" s="863"/>
      <c r="AF129" s="864">
        <v>1270987</v>
      </c>
      <c r="AG129" s="862"/>
      <c r="AH129" s="862"/>
      <c r="AI129" s="862"/>
      <c r="AJ129" s="863"/>
      <c r="AK129" s="864">
        <v>1291730</v>
      </c>
      <c r="AL129" s="862"/>
      <c r="AM129" s="862"/>
      <c r="AN129" s="862"/>
      <c r="AO129" s="863"/>
      <c r="AP129" s="865"/>
      <c r="AQ129" s="866"/>
      <c r="AR129" s="866"/>
      <c r="AS129" s="866"/>
      <c r="AT129" s="867"/>
      <c r="AU129" s="285"/>
      <c r="AV129" s="285"/>
      <c r="AW129" s="285"/>
      <c r="AX129" s="831" t="s">
        <v>487</v>
      </c>
      <c r="AY129" s="832"/>
      <c r="AZ129" s="832"/>
      <c r="BA129" s="832"/>
      <c r="BB129" s="832"/>
      <c r="BC129" s="832"/>
      <c r="BD129" s="832"/>
      <c r="BE129" s="833"/>
      <c r="BF129" s="851" t="s">
        <v>136</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489</v>
      </c>
      <c r="X130" s="859"/>
      <c r="Y130" s="859"/>
      <c r="Z130" s="860"/>
      <c r="AA130" s="861">
        <v>154291</v>
      </c>
      <c r="AB130" s="862"/>
      <c r="AC130" s="862"/>
      <c r="AD130" s="862"/>
      <c r="AE130" s="863"/>
      <c r="AF130" s="864">
        <v>156648</v>
      </c>
      <c r="AG130" s="862"/>
      <c r="AH130" s="862"/>
      <c r="AI130" s="862"/>
      <c r="AJ130" s="863"/>
      <c r="AK130" s="864">
        <v>172571</v>
      </c>
      <c r="AL130" s="862"/>
      <c r="AM130" s="862"/>
      <c r="AN130" s="862"/>
      <c r="AO130" s="863"/>
      <c r="AP130" s="865"/>
      <c r="AQ130" s="866"/>
      <c r="AR130" s="866"/>
      <c r="AS130" s="866"/>
      <c r="AT130" s="867"/>
      <c r="AU130" s="285"/>
      <c r="AV130" s="285"/>
      <c r="AW130" s="285"/>
      <c r="AX130" s="831" t="s">
        <v>490</v>
      </c>
      <c r="AY130" s="832"/>
      <c r="AZ130" s="832"/>
      <c r="BA130" s="832"/>
      <c r="BB130" s="832"/>
      <c r="BC130" s="832"/>
      <c r="BD130" s="832"/>
      <c r="BE130" s="833"/>
      <c r="BF130" s="834">
        <v>5.5</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491</v>
      </c>
      <c r="X131" s="842"/>
      <c r="Y131" s="842"/>
      <c r="Z131" s="843"/>
      <c r="AA131" s="844">
        <v>1187059</v>
      </c>
      <c r="AB131" s="845"/>
      <c r="AC131" s="845"/>
      <c r="AD131" s="845"/>
      <c r="AE131" s="846"/>
      <c r="AF131" s="847">
        <v>1114339</v>
      </c>
      <c r="AG131" s="845"/>
      <c r="AH131" s="845"/>
      <c r="AI131" s="845"/>
      <c r="AJ131" s="846"/>
      <c r="AK131" s="847">
        <v>1119159</v>
      </c>
      <c r="AL131" s="845"/>
      <c r="AM131" s="845"/>
      <c r="AN131" s="845"/>
      <c r="AO131" s="846"/>
      <c r="AP131" s="848"/>
      <c r="AQ131" s="849"/>
      <c r="AR131" s="849"/>
      <c r="AS131" s="849"/>
      <c r="AT131" s="850"/>
      <c r="AU131" s="285"/>
      <c r="AV131" s="285"/>
      <c r="AW131" s="285"/>
      <c r="AX131" s="809" t="s">
        <v>492</v>
      </c>
      <c r="AY131" s="810"/>
      <c r="AZ131" s="810"/>
      <c r="BA131" s="810"/>
      <c r="BB131" s="810"/>
      <c r="BC131" s="810"/>
      <c r="BD131" s="810"/>
      <c r="BE131" s="811"/>
      <c r="BF131" s="812">
        <v>40.6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494</v>
      </c>
      <c r="W132" s="822"/>
      <c r="X132" s="822"/>
      <c r="Y132" s="822"/>
      <c r="Z132" s="823"/>
      <c r="AA132" s="824">
        <v>4.8015305049999997</v>
      </c>
      <c r="AB132" s="825"/>
      <c r="AC132" s="825"/>
      <c r="AD132" s="825"/>
      <c r="AE132" s="826"/>
      <c r="AF132" s="827">
        <v>5.2973107820000003</v>
      </c>
      <c r="AG132" s="825"/>
      <c r="AH132" s="825"/>
      <c r="AI132" s="825"/>
      <c r="AJ132" s="826"/>
      <c r="AK132" s="827">
        <v>6.6143416620000002</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495</v>
      </c>
      <c r="W133" s="801"/>
      <c r="X133" s="801"/>
      <c r="Y133" s="801"/>
      <c r="Z133" s="802"/>
      <c r="AA133" s="803">
        <v>3.2</v>
      </c>
      <c r="AB133" s="804"/>
      <c r="AC133" s="804"/>
      <c r="AD133" s="804"/>
      <c r="AE133" s="805"/>
      <c r="AF133" s="803">
        <v>4.2</v>
      </c>
      <c r="AG133" s="804"/>
      <c r="AH133" s="804"/>
      <c r="AI133" s="804"/>
      <c r="AJ133" s="805"/>
      <c r="AK133" s="803">
        <v>5.5</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4W8tw+xy23XCM6H5N9/ks2lnDzfL1qEHiYaOSS7D3jkGLPddmkl29R5kzcdcnBxi5SFyU2+PSUmAIw7bT4ch3w==" saltValue="bB/kIY31GRiBAh2zAKPcy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U1" zoomScaleNormal="85" zoomScaleSheetLayoutView="100" workbookViewId="0">
      <selection activeCell="AJ96" sqref="AJ96"/>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r7XMa3Uj6iRvMCmSxSwTKxQR7A6Nw/Nj5dT66gPLdfJNKG4gZ0lYov8D1iUSQnG5/xlcRarrNduTDabtdATytA==" saltValue="JUkPbBFRDckLFHJ3IeqS4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N52"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UYLXNZvAjYYKTd0S/RxE8K8WadNhUsYBSk7pEiUGl/UI7K4cYAPAlrD7vQFVkb+mENX63fZaL4edbn8xI3rWA==" saltValue="N77Ea6iEAkJPoSjZU2qIr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M1" workbookViewId="0">
      <selection activeCell="AP11" sqref="AP11"/>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499</v>
      </c>
      <c r="AP7" s="304"/>
      <c r="AQ7" s="305" t="s">
        <v>500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501</v>
      </c>
      <c r="AQ8" s="311" t="s">
        <v>502</v>
      </c>
      <c r="AR8" s="312" t="s">
        <v>503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504</v>
      </c>
      <c r="AL9" s="1231"/>
      <c r="AM9" s="1231"/>
      <c r="AN9" s="1232"/>
      <c r="AO9" s="313">
        <v>503390</v>
      </c>
      <c r="AP9" s="313">
        <v>690521</v>
      </c>
      <c r="AQ9" s="314">
        <v>218185</v>
      </c>
      <c r="AR9" s="315">
        <v>216.5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505</v>
      </c>
      <c r="AL10" s="1231"/>
      <c r="AM10" s="1231"/>
      <c r="AN10" s="1232"/>
      <c r="AO10" s="316">
        <v>41213</v>
      </c>
      <c r="AP10" s="316">
        <v>56534</v>
      </c>
      <c r="AQ10" s="317">
        <v>27381</v>
      </c>
      <c r="AR10" s="318">
        <v>106.5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506</v>
      </c>
      <c r="AL11" s="1231"/>
      <c r="AM11" s="1231"/>
      <c r="AN11" s="1232"/>
      <c r="AO11" s="316">
        <v>90274</v>
      </c>
      <c r="AP11" s="316">
        <v>123833</v>
      </c>
      <c r="AQ11" s="317">
        <v>25697</v>
      </c>
      <c r="AR11" s="318">
        <v>381.9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507</v>
      </c>
      <c r="AL12" s="1231"/>
      <c r="AM12" s="1231"/>
      <c r="AN12" s="1232"/>
      <c r="AO12" s="316" t="s">
        <v>508</v>
      </c>
      <c r="AP12" s="316" t="s">
        <v>508</v>
      </c>
      <c r="AQ12" s="317">
        <v>4359</v>
      </c>
      <c r="AR12" s="318" t="s">
        <v>508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509</v>
      </c>
      <c r="AL13" s="1231"/>
      <c r="AM13" s="1231"/>
      <c r="AN13" s="1232"/>
      <c r="AO13" s="316" t="s">
        <v>508</v>
      </c>
      <c r="AP13" s="316" t="s">
        <v>508</v>
      </c>
      <c r="AQ13" s="317" t="s">
        <v>508</v>
      </c>
      <c r="AR13" s="318" t="s">
        <v>508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510</v>
      </c>
      <c r="AL14" s="1231"/>
      <c r="AM14" s="1231"/>
      <c r="AN14" s="1232"/>
      <c r="AO14" s="316" t="s">
        <v>508</v>
      </c>
      <c r="AP14" s="316" t="s">
        <v>508</v>
      </c>
      <c r="AQ14" s="317">
        <v>8999</v>
      </c>
      <c r="AR14" s="318" t="s">
        <v>508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511</v>
      </c>
      <c r="AL15" s="1231"/>
      <c r="AM15" s="1231"/>
      <c r="AN15" s="1232"/>
      <c r="AO15" s="316">
        <v>4325</v>
      </c>
      <c r="AP15" s="316">
        <v>5933</v>
      </c>
      <c r="AQ15" s="317">
        <v>6052</v>
      </c>
      <c r="AR15" s="318">
        <v>-2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512</v>
      </c>
      <c r="AL16" s="1234"/>
      <c r="AM16" s="1234"/>
      <c r="AN16" s="1235"/>
      <c r="AO16" s="316">
        <v>-64370</v>
      </c>
      <c r="AP16" s="316">
        <v>-88299</v>
      </c>
      <c r="AQ16" s="317">
        <v>-19480</v>
      </c>
      <c r="AR16" s="318">
        <v>353.3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574832</v>
      </c>
      <c r="AP17" s="316">
        <v>788521</v>
      </c>
      <c r="AQ17" s="317">
        <v>271195</v>
      </c>
      <c r="AR17" s="318">
        <v>190.8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517</v>
      </c>
      <c r="AL21" s="1228"/>
      <c r="AM21" s="1228"/>
      <c r="AN21" s="1229"/>
      <c r="AO21" s="328">
        <v>80.930000000000007</v>
      </c>
      <c r="AP21" s="329">
        <v>25.46</v>
      </c>
      <c r="AQ21" s="330">
        <v>55.47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518</v>
      </c>
      <c r="AL22" s="1228"/>
      <c r="AM22" s="1228"/>
      <c r="AN22" s="1229"/>
      <c r="AO22" s="333">
        <v>97.7</v>
      </c>
      <c r="AP22" s="334">
        <v>93.7</v>
      </c>
      <c r="AQ22" s="335">
        <v>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499</v>
      </c>
      <c r="AP30" s="304"/>
      <c r="AQ30" s="305" t="s">
        <v>500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501</v>
      </c>
      <c r="AQ31" s="311" t="s">
        <v>502</v>
      </c>
      <c r="AR31" s="312" t="s">
        <v>503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522</v>
      </c>
      <c r="AL32" s="1219"/>
      <c r="AM32" s="1219"/>
      <c r="AN32" s="1220"/>
      <c r="AO32" s="343">
        <v>235933</v>
      </c>
      <c r="AP32" s="343">
        <v>323639</v>
      </c>
      <c r="AQ32" s="344">
        <v>157756</v>
      </c>
      <c r="AR32" s="345">
        <v>105.2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523</v>
      </c>
      <c r="AL33" s="1219"/>
      <c r="AM33" s="1219"/>
      <c r="AN33" s="1220"/>
      <c r="AO33" s="343" t="s">
        <v>508</v>
      </c>
      <c r="AP33" s="343" t="s">
        <v>508</v>
      </c>
      <c r="AQ33" s="344" t="s">
        <v>508</v>
      </c>
      <c r="AR33" s="345" t="s">
        <v>508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524</v>
      </c>
      <c r="AL34" s="1219"/>
      <c r="AM34" s="1219"/>
      <c r="AN34" s="1220"/>
      <c r="AO34" s="343" t="s">
        <v>508</v>
      </c>
      <c r="AP34" s="343" t="s">
        <v>508</v>
      </c>
      <c r="AQ34" s="344" t="s">
        <v>508</v>
      </c>
      <c r="AR34" s="345" t="s">
        <v>508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525</v>
      </c>
      <c r="AL35" s="1219"/>
      <c r="AM35" s="1219"/>
      <c r="AN35" s="1220"/>
      <c r="AO35" s="343">
        <v>24852</v>
      </c>
      <c r="AP35" s="343">
        <v>34091</v>
      </c>
      <c r="AQ35" s="344">
        <v>29837</v>
      </c>
      <c r="AR35" s="345">
        <v>14.3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526</v>
      </c>
      <c r="AL36" s="1219"/>
      <c r="AM36" s="1219"/>
      <c r="AN36" s="1220"/>
      <c r="AO36" s="343">
        <v>221</v>
      </c>
      <c r="AP36" s="343">
        <v>303</v>
      </c>
      <c r="AQ36" s="344">
        <v>5452</v>
      </c>
      <c r="AR36" s="345">
        <v>-94.4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527</v>
      </c>
      <c r="AL37" s="1219"/>
      <c r="AM37" s="1219"/>
      <c r="AN37" s="1220"/>
      <c r="AO37" s="343" t="s">
        <v>508</v>
      </c>
      <c r="AP37" s="343" t="s">
        <v>508</v>
      </c>
      <c r="AQ37" s="344">
        <v>1300</v>
      </c>
      <c r="AR37" s="345" t="s">
        <v>508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528</v>
      </c>
      <c r="AL38" s="1222"/>
      <c r="AM38" s="1222"/>
      <c r="AN38" s="1223"/>
      <c r="AO38" s="346">
        <v>11</v>
      </c>
      <c r="AP38" s="346">
        <v>15</v>
      </c>
      <c r="AQ38" s="347">
        <v>36</v>
      </c>
      <c r="AR38" s="335">
        <v>-58.3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529</v>
      </c>
      <c r="AL39" s="1222"/>
      <c r="AM39" s="1222"/>
      <c r="AN39" s="1223"/>
      <c r="AO39" s="343">
        <v>-14421</v>
      </c>
      <c r="AP39" s="343">
        <v>-19782</v>
      </c>
      <c r="AQ39" s="344">
        <v>-9131</v>
      </c>
      <c r="AR39" s="345">
        <v>116.6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530</v>
      </c>
      <c r="AL40" s="1219"/>
      <c r="AM40" s="1219"/>
      <c r="AN40" s="1220"/>
      <c r="AO40" s="343">
        <v>-172571</v>
      </c>
      <c r="AP40" s="343">
        <v>-236723</v>
      </c>
      <c r="AQ40" s="344">
        <v>-138994</v>
      </c>
      <c r="AR40" s="345">
        <v>70.3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301</v>
      </c>
      <c r="AL41" s="1225"/>
      <c r="AM41" s="1225"/>
      <c r="AN41" s="1226"/>
      <c r="AO41" s="343">
        <v>74025</v>
      </c>
      <c r="AP41" s="343">
        <v>101543</v>
      </c>
      <c r="AQ41" s="344">
        <v>46254</v>
      </c>
      <c r="AR41" s="345">
        <v>119.5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499</v>
      </c>
      <c r="AN49" s="1213" t="s">
        <v>534</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535</v>
      </c>
      <c r="AO50" s="360" t="s">
        <v>536</v>
      </c>
      <c r="AP50" s="361" t="s">
        <v>537</v>
      </c>
      <c r="AQ50" s="362" t="s">
        <v>538</v>
      </c>
      <c r="AR50" s="363" t="s">
        <v>539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558246</v>
      </c>
      <c r="AN51" s="365">
        <v>712048</v>
      </c>
      <c r="AO51" s="366">
        <v>61.5</v>
      </c>
      <c r="AP51" s="367">
        <v>287914</v>
      </c>
      <c r="AQ51" s="368">
        <v>-0.2</v>
      </c>
      <c r="AR51" s="369">
        <v>61.7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422764</v>
      </c>
      <c r="AN52" s="373">
        <v>539240</v>
      </c>
      <c r="AO52" s="374">
        <v>33.1</v>
      </c>
      <c r="AP52" s="375">
        <v>146531</v>
      </c>
      <c r="AQ52" s="376">
        <v>3.5</v>
      </c>
      <c r="AR52" s="377">
        <v>29.6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761476</v>
      </c>
      <c r="AN53" s="365">
        <v>963894</v>
      </c>
      <c r="AO53" s="366">
        <v>35.4</v>
      </c>
      <c r="AP53" s="367">
        <v>310300</v>
      </c>
      <c r="AQ53" s="368">
        <v>7.8</v>
      </c>
      <c r="AR53" s="369">
        <v>27.6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597818</v>
      </c>
      <c r="AN54" s="373">
        <v>756732</v>
      </c>
      <c r="AO54" s="374">
        <v>40.299999999999997</v>
      </c>
      <c r="AP54" s="375">
        <v>157576</v>
      </c>
      <c r="AQ54" s="376">
        <v>7.5</v>
      </c>
      <c r="AR54" s="377">
        <v>32.799999999999997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946937</v>
      </c>
      <c r="AN55" s="365">
        <v>1228193</v>
      </c>
      <c r="AO55" s="366">
        <v>27.4</v>
      </c>
      <c r="AP55" s="367">
        <v>317319</v>
      </c>
      <c r="AQ55" s="368">
        <v>2.2999999999999998</v>
      </c>
      <c r="AR55" s="369">
        <v>25.1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782709</v>
      </c>
      <c r="AN56" s="373">
        <v>1015187</v>
      </c>
      <c r="AO56" s="374">
        <v>34.200000000000003</v>
      </c>
      <c r="AP56" s="375">
        <v>164214</v>
      </c>
      <c r="AQ56" s="376">
        <v>4.2</v>
      </c>
      <c r="AR56" s="377">
        <v>30</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676146</v>
      </c>
      <c r="AN57" s="365">
        <v>886168</v>
      </c>
      <c r="AO57" s="366">
        <v>-27.8</v>
      </c>
      <c r="AP57" s="367">
        <v>289738</v>
      </c>
      <c r="AQ57" s="368">
        <v>-8.6999999999999993</v>
      </c>
      <c r="AR57" s="369">
        <v>-19.100000000000001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312548</v>
      </c>
      <c r="AN58" s="373">
        <v>409630</v>
      </c>
      <c r="AO58" s="374">
        <v>-59.6</v>
      </c>
      <c r="AP58" s="375">
        <v>156238</v>
      </c>
      <c r="AQ58" s="376">
        <v>-4.9000000000000004</v>
      </c>
      <c r="AR58" s="377">
        <v>-54.7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248758</v>
      </c>
      <c r="AN59" s="365">
        <v>341232</v>
      </c>
      <c r="AO59" s="366">
        <v>-61.5</v>
      </c>
      <c r="AP59" s="367">
        <v>316937</v>
      </c>
      <c r="AQ59" s="368">
        <v>9.4</v>
      </c>
      <c r="AR59" s="369">
        <v>-70.900000000000006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136247</v>
      </c>
      <c r="AN60" s="373">
        <v>186896</v>
      </c>
      <c r="AO60" s="374">
        <v>-54.4</v>
      </c>
      <c r="AP60" s="375">
        <v>199150</v>
      </c>
      <c r="AQ60" s="376">
        <v>27.5</v>
      </c>
      <c r="AR60" s="377">
        <v>-81.900000000000006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638313</v>
      </c>
      <c r="AN61" s="380">
        <v>826307</v>
      </c>
      <c r="AO61" s="381">
        <v>7</v>
      </c>
      <c r="AP61" s="382">
        <v>304442</v>
      </c>
      <c r="AQ61" s="383">
        <v>2.1</v>
      </c>
      <c r="AR61" s="369">
        <v>4.9000000000000004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450417</v>
      </c>
      <c r="AN62" s="373">
        <v>581537</v>
      </c>
      <c r="AO62" s="374">
        <v>-1.3</v>
      </c>
      <c r="AP62" s="375">
        <v>164742</v>
      </c>
      <c r="AQ62" s="376">
        <v>7.6</v>
      </c>
      <c r="AR62" s="377">
        <v>-8.9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R1rAmSZYxvPzWAjqxwSxvugmksK9JoBzakvg42u+Fol3zPig9G4JUrnFZ2Fg8d6HyJgu6iSAqFIU7TJ9EV2HkA==" saltValue="YTZv7E/3TPfVJwH69WKcI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6"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20" spans="125:125" ht="13.5" hidden="1" customHeight="1" x14ac:dyDescent="0.15"/>
    <row r="121" spans="125:125" ht="13.5" hidden="1" customHeight="1" x14ac:dyDescent="0.15">
      <c r="DU121" s="291"/>
    </row>
  </sheetData>
  <sheetProtection algorithmName="SHA-512" hashValue="JCt1OMMOqBixz5DrIVR0QRoONmOC7aElRGZwNesarHtwU4Hpd1fwdkyX/aPgUGlIxxEC4S1dFPYOps9QDvpf1A==" saltValue="XmM9HiqW55b0sCm2rg2iG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6" zoomScaleNormal="100" zoomScaleSheetLayoutView="55" workbookViewId="0">
      <selection activeCell="AF84" sqref="AF84"/>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sheetData>
  <sheetProtection algorithmName="SHA-512" hashValue="DbjoBwvfyj4k6szGruQO9aEW+6dxrk7GZAstcufYef/xH7MYE4KE7V//cD3O+JIRK1VZAAAFrNeAlnSeSDIzvA==" saltValue="P6awkpImdpuPxW1QYUX+c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C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6" t="s">
        <v>3</v>
      </c>
      <c r="D47" s="1236"/>
      <c r="E47" s="1237"/>
      <c r="F47" s="11">
        <v>35.520000000000003</v>
      </c>
      <c r="G47" s="12">
        <v>39.270000000000003</v>
      </c>
      <c r="H47" s="12">
        <v>31.5</v>
      </c>
      <c r="I47" s="12">
        <v>22.47</v>
      </c>
      <c r="J47" s="13">
        <v>16.260000000000002</v>
      </c>
    </row>
    <row r="48" spans="2:10" ht="57.75" customHeight="1" x14ac:dyDescent="0.15">
      <c r="B48" s="14"/>
      <c r="C48" s="1238" t="s">
        <v>4</v>
      </c>
      <c r="D48" s="1238"/>
      <c r="E48" s="1239"/>
      <c r="F48" s="15">
        <v>8.66</v>
      </c>
      <c r="G48" s="16">
        <v>4.54</v>
      </c>
      <c r="H48" s="16">
        <v>6.07</v>
      </c>
      <c r="I48" s="16">
        <v>6.64</v>
      </c>
      <c r="J48" s="17">
        <v>6.79</v>
      </c>
    </row>
    <row r="49" spans="2:10" ht="57.75" customHeight="1" thickBot="1" x14ac:dyDescent="0.2">
      <c r="B49" s="18"/>
      <c r="C49" s="1240" t="s">
        <v>5</v>
      </c>
      <c r="D49" s="1240"/>
      <c r="E49" s="1241"/>
      <c r="F49" s="19" t="s">
        <v>555</v>
      </c>
      <c r="G49" s="20" t="s">
        <v>556</v>
      </c>
      <c r="H49" s="20" t="s">
        <v>557</v>
      </c>
      <c r="I49" s="20" t="s">
        <v>558</v>
      </c>
      <c r="J49" s="21" t="s">
        <v>559</v>
      </c>
    </row>
    <row r="50" spans="2:10" ht="13.5" customHeight="1" x14ac:dyDescent="0.15"/>
  </sheetData>
  <sheetProtection algorithmName="SHA-512" hashValue="u+gC1+DBp2JFerUViHb1EllCCd2DmwmlS3tKM2tei2OKCEES6GBX2EOonQWLKgnuQprkQGH8VzRX5K6RcsIKow==" saltValue="bQPLRWoNHltfuiosEVZR3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2021-02-05T00:44:05Z</dcterms:created>
  <dcterms:modified xsi:type="dcterms:W3CDTF">2021-09-27T01:49:46Z</dcterms:modified>
  <cp:category/>
</cp:coreProperties>
</file>