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D:\001.財政管理係\財政状況資料集\R03決算\【R5.10.10〆】令和３年度財政状況資料集の作成について（２回目）\結合版報告分\"/>
    </mc:Choice>
  </mc:AlternateContent>
  <xr:revisionPtr revIDLastSave="0" documentId="13_ncr:1_{6FD8D68A-2466-46E2-92F1-AB820AB01C56}" xr6:coauthVersionLast="43" xr6:coauthVersionMax="43" xr10:uidLastSave="{00000000-0000-0000-0000-000000000000}"/>
  <bookViews>
    <workbookView xWindow="1560" yWindow="1155" windowWidth="25275" windowHeight="150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<sst xmlns="http://schemas.openxmlformats.org/spreadsheetml/2006/main" count="1177" uniqueCount="603">
  <si>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</si>
  <si>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</si>
  <si>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</si>
  <si>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</si>
  <si>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</si>
  <si>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</si>
  <si>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</si>
  <si>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</si>
  <si>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</si>
  <si>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</si>
  <si>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</si>
  <si>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</si>
  <si>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</si>
  <si>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</si>
  <si>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</si>
  <si>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</si>
  <si>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</si>
  <si>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</si>
  <si>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</si>
  <si>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</si>
  <si>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</si>
  <si>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</si>
  <si>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</si>
  <si>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</si>
  <si>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</si>
  <si>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</si>
  <si>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</si>
  <si>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</si>
  <si>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</si>
  <si>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</si>
  <si>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</si>
  <si>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</si>
  <si>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</si>
  <si>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</si>
  <si>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</si>
  <si>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</si>
  <si>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</si>
  <si>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</si>
  <si>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</si>
  <si>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</si>
  <si>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</si>
  <si>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</si>
  <si>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</si>
  <si>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</si>
  <si>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</si>
  <si>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</si>
  <si>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</si>
  <si>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</si>
  <si>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</si>
  <si>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</si>
  <si>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</si>
  <si>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</si>
  <si>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</si>
  <si>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</si>
  <si>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</si>
  <si>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</si>
  <si>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</si>
  <si>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</si>
  <si>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</si>
  <si>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</si>
  <si>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</si>
  <si>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</si>
  <si>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</si>
  <si>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</si>
  <si>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</si>
  <si>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</si>
  <si>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</si>
  <si>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</si>
  <si>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</si>
  <si>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</si>
  <si>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</si>
  <si>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</si>
  <si>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</si>
  <si>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</si>
  <si>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</si>
  <si>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</si>
  <si>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</si>
  <si>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</si>
  <si>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</si>
  <si>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</si>
  <si>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</si>
  <si>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</si>
  <si>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</si>
  <si>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</si>
  <si>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</si>
  <si>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</si>
  <si>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</si>
  <si>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</si>
  <si>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</si>
  <si>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</si>
  <si>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</si>
  <si>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</si>
  <si>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</si>
  <si>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</si>
  <si>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</si>
  <si>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</si>
  <si>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</si>
  <si>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</si>
  <si>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音威子府村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</si>
  <si>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</si>
  <si>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</si>
  <si>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</si>
  <si>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</si>
  <si>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</si>
  <si>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</si>
  <si>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</si>
  <si>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</si>
  <si>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</si>
  <si>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</si>
  <si>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</si>
  <si>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</si>
  <si>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</si>
  <si>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</si>
  <si>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</si>
  <si>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</si>
  <si>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</si>
  <si>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</si>
  <si>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</si>
  <si>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</si>
  <si>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</si>
  <si>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</si>
  <si>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</si>
  <si>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</si>
  <si>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</si>
  <si>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</si>
  <si>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</si>
  <si>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</si>
  <si>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</si>
  <si>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</si>
  <si>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</si>
  <si>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</si>
  <si>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</si>
  <si>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</si>
  <si>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</si>
  <si>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</si>
  <si>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</si>
  <si>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</si>
  <si>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</si>
  <si>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</si>
  <si>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</si>
  <si>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</si>
  <si>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</si>
  <si>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</si>
  <si>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</si>
  <si>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</si>
  <si>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</si>
  <si>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</si>
  <si>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</si>
  <si>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</si>
  <si>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</si>
  <si>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</si>
  <si>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</si>
  <si>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</si>
  <si>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</si>
  <si>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</si>
  <si>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</si>
  <si>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</si>
  <si>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</si>
  <si>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</si>
  <si>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</si>
  <si>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</si>
  <si>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</si>
  <si>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</si>
  <si>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</si>
  <si>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</si>
  <si>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</si>
  <si>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</si>
  <si>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</si>
  <si>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</si>
  <si>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</si>
  <si>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</si>
  <si>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</si>
  <si>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</si>
  <si>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</si>
  <si>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</si>
  <si>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</si>
  <si>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</si>
  <si>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</si>
  <si>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</si>
  <si>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</si>
  <si>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</si>
  <si>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</si>
  <si>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</si>
  <si>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</si>
  <si>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</si>
  <si>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</si>
  <si>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</si>
  <si>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</si>
  <si>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</si>
  <si>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</si>
  <si>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</si>
  <si>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</si>
  <si>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</si>
  <si>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</si>
  <si>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</si>
  <si>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</si>
  <si>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</si>
  <si>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</si>
  <si>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</si>
  <si>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</si>
  <si>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</si>
  <si>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</si>
  <si>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</si>
  <si>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</si>
  <si>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</si>
  <si>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</si>
  <si>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</si>
  <si>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</si>
  <si>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</si>
  <si>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</si>
  <si>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</si>
  <si>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</si>
  <si>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</si>
  <si>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</si>
  <si>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</si>
  <si>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</si>
  <si>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</si>
  <si>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北海道音威子府村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</si>
  <si>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</si>
  <si>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</si>
  <si>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</si>
  <si>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</si>
  <si>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</si>
  <si>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</si>
  <si>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</si>
  <si>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</si>
  <si>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</si>
  <si>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</si>
  <si>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</si>
  <si>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</si>
  <si>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</si>
  <si>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</si>
  <si>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</si>
  <si>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</si>
  <si>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</si>
  <si>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</si>
  <si>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</si>
  <si>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</si>
  <si>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</si>
  <si>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</si>
  <si>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</si>
  <si>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</si>
  <si>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</si>
  <si>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</si>
  <si>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</si>
  <si>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</si>
  <si>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</si>
  <si>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</si>
  <si>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</si>
  <si>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</si>
  <si>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</si>
  <si>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</si>
  <si>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</si>
  <si>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</si>
  <si>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</si>
  <si>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</si>
  <si>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</si>
  <si>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</si>
  <si>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</si>
  <si>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</si>
  <si>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</si>
  <si>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</si>
  <si>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</si>
  <si>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</si>
  <si>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</si>
  <si>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</si>
  <si>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</si>
  <si>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</si>
  <si>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</si>
  <si>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</si>
  <si>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</si>
  <si>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</si>
  <si>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</si>
  <si>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</si>
  <si>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</si>
  <si>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</si>
  <si>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</si>
  <si>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</si>
  <si>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</si>
  <si>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</si>
  <si>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</si>
  <si>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</si>
  <si>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</si>
  <si>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</si>
  <si>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</si>
  <si>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</si>
  <si>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</si>
  <si>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</si>
  <si>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</si>
  <si>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</si>
  <si>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</si>
  <si>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</si>
  <si>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</si>
  <si>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</si>
  <si>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</si>
  <si>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</si>
  <si>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</si>
  <si>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</si>
  <si>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</si>
  <si>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</si>
  <si>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</si>
  <si>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</si>
  <si>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</si>
  <si>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</si>
  <si>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</si>
  <si>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</si>
  <si>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</si>
  <si>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</si>
  <si>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</si>
  <si>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</si>
  <si>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</si>
  <si>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</si>
  <si>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</si>
  <si>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</si>
  <si>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</si>
  <si>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</si>
  <si>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</si>
  <si>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</si>
  <si>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</si>
  <si>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</si>
  <si>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</si>
  <si>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</si>
  <si>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</si>
  <si>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</si>
  <si>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</si>
  <si>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</si>
  <si>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</si>
  <si>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</si>
  <si>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</si>
  <si>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</si>
  <si>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</si>
  <si>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</si>
  <si>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</si>
  <si>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</si>
  <si>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</si>
  <si>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</si>
  <si>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</si>
  <si>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</si>
  <si>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</si>
  <si>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</si>
  <si>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</si>
  <si>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</si>
  <si>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</si>
  <si>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</si>
  <si>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</si>
  <si>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</si>
  <si>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</si>
  <si>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</si>
  <si>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</si>
  <si>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</si>
  <si>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</si>
  <si>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</si>
  <si>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</si>
  <si>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</si>
  <si>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</si>
  <si>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</si>
  <si>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</si>
  <si>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</si>
  <si>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</si>
  <si>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</si>
  <si>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</si>
  <si>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</si>
  <si>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</si>
  <si>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</si>
  <si>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</si>
  <si>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</si>
  <si>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</si>
  <si>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</si>
  <si>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</si>
  <si>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</si>
  <si>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</si>
  <si>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北海道音威子府村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</si>
  <si>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</si>
  <si>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</si>
  <si>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</si>
  <si>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</si>
  <si>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</si>
  <si>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</si>
  <si>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</si>
  <si>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</si>
  <si>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</si>
  <si>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</si>
  <si>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</si>
  <si>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</si>
  <si>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</si>
  <si>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</si>
  <si>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</si>
  <si>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</si>
  <si>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</si>
  <si>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</si>
  <si>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</si>
  <si>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</si>
  <si>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</si>
  <si>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</si>
  <si>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</si>
  <si>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</si>
  <si>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</si>
  <si>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</si>
  <si>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</si>
  <si>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</si>
  <si>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</si>
  <si>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</si>
  <si>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</si>
  <si>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</si>
  <si>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</si>
  <si>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</si>
  <si>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</si>
  <si>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</si>
  <si>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</si>
  <si>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</si>
  <si>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</si>
  <si>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</si>
  <si>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</si>
  <si>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</si>
  <si>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</si>
  <si>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</si>
  <si>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</si>
  <si>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</si>
  <si>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</si>
  <si>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</si>
  <si>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</si>
  <si>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</si>
  <si>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</si>
  <si>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</si>
  <si>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</si>
  <si>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</si>
  <si>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</si>
  <si>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</si>
  <si>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</si>
  <si>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</si>
  <si>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</si>
  <si>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</si>
  <si>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</si>
  <si>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</si>
  <si>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</si>
  <si>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</si>
  <si>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</si>
  <si>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</si>
  <si>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</si>
  <si>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</si>
  <si>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</si>
  <si>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</si>
  <si>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</si>
  <si>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</si>
  <si>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</si>
  <si>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</si>
  <si>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</si>
  <si>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</si>
  <si>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</si>
  <si>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</si>
  <si>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</si>
  <si>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</si>
  <si>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</si>
  <si>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</si>
  <si>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</si>
  <si>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</si>
  <si>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</si>
  <si>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</si>
  <si>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</si>
  <si>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</si>
  <si>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</si>
  <si>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</si>
  <si>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</si>
  <si>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</si>
  <si>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</si>
  <si>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</si>
  <si>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</si>
  <si>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</si>
  <si>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</si>
  <si>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</si>
  <si>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</si>
  <si>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</si>
  <si>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</si>
  <si>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</si>
  <si>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</si>
  <si>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</si>
  <si>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</si>
  <si>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</si>
  <si>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</si>
  <si>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</si>
  <si>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</si>
  <si>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</si>
  <si>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</si>
  <si>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</si>
  <si>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</si>
  <si>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</si>
  <si>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</si>
  <si>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</si>
  <si>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</si>
  <si>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</si>
  <si>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</si>
  <si>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</si>
  <si>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</si>
  <si>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</si>
  <si>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</si>
  <si>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</si>
  <si>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</si>
  <si>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</si>
  <si>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</si>
  <si>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</si>
  <si>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</si>
  <si>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</si>
  <si>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</si>
  <si>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</si>
  <si>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</si>
  <si>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</si>
  <si>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</si>
  <si>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</si>
  <si>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</si>
  <si>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</si>
  <si>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</si>
  <si>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</si>
  <si>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</si>
  <si>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</si>
  <si>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</si>
  <si>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</si>
  <si>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</si>
  <si>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</si>
  <si>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</si>
  <si>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</si>
  <si>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</si>
  <si>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</si>
  <si>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</si>
  <si>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</si>
  <si>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</si>
  <si>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</si>
  <si>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</si>
  <si>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</si>
  <si>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</si>
  <si>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</si>
  <si>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</si>
  <si>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</si>
  <si>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</si>
  <si>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</si>
  <si>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</si>
  <si>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</si>
  <si>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</si>
  <si>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</si>
  <si>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</si>
  <si>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</si>
  <si>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</si>
  <si>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</si>
  <si>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</si>
  <si>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</si>
  <si>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</si>
  <si>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</si>
  <si>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</si>
  <si>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</si>
  <si>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</si>
  <si>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</si>
  <si>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</si>
  <si>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</si>
  <si>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</si>
  <si>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</si>
  <si>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</si>
  <si>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</si>
  <si>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</si>
  <si>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</si>
  <si>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</si>
  <si>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</si>
  <si>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</si>
  <si>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</si>
  <si>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9.79</t>
  </si>
  <si>
    <t>▲ 13.06</t>
  </si>
  <si>
    <t>▲ 9.31</t>
  </si>
  <si>
    <t>一般会計</t>
  </si>
  <si>
    <t>介護保険特別会計（保険事業勘定）</t>
  </si>
  <si>
    <t>介護保険特別会計（サービス事業勘定）</t>
  </si>
  <si>
    <t>農業集落排水事業特別会計</t>
  </si>
  <si>
    <t>国民健康保険特別会計</t>
  </si>
  <si>
    <t>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</si>
  <si>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</si>
  <si>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</si>
  <si>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</si>
  <si>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</si>
  <si>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</si>
  <si>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</si>
  <si>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</si>
  <si>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</si>
  <si>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</si>
  <si>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上川北部消防事務組合</t>
    <phoneticPr fontId="2"/>
  </si>
  <si>
    <t>上川教育センター事務組合</t>
    <phoneticPr fontId="2"/>
  </si>
  <si>
    <t>名寄地区衛生施設事務組合</t>
  </si>
  <si>
    <t>-</t>
    <phoneticPr fontId="2"/>
  </si>
  <si>
    <t>公共施設整備基金</t>
    <rPh sb="0" eb="2">
      <t>コウキョウ</t>
    </rPh>
    <rPh sb="2" eb="4">
      <t>シセツ</t>
    </rPh>
    <rPh sb="4" eb="6">
      <t>セイビ</t>
    </rPh>
    <rPh sb="6" eb="8">
      <t>キキン</t>
    </rPh>
    <phoneticPr fontId="5"/>
  </si>
  <si>
    <t>高等学校振興基金</t>
    <rPh sb="0" eb="8">
      <t>コウトウガッコウシンコウキキン</t>
    </rPh>
    <phoneticPr fontId="5"/>
  </si>
  <si>
    <t>人づくり振興基金</t>
    <rPh sb="0" eb="1">
      <t>ヒト</t>
    </rPh>
    <rPh sb="4" eb="6">
      <t>シンコウ</t>
    </rPh>
    <rPh sb="6" eb="8">
      <t>キキン</t>
    </rPh>
    <phoneticPr fontId="5"/>
  </si>
  <si>
    <t>地域福祉基金</t>
    <rPh sb="0" eb="6">
      <t>チイキフクシキキン</t>
    </rPh>
    <phoneticPr fontId="5"/>
  </si>
  <si>
    <t>ＪＲ天北線代替輸送確保基金</t>
  </si>
  <si>
    <t xml:space="preserve">※8：職員の状況については、令和3年地方公務員給与実態調査に基づいている。 </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</si>
  <si>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</si>
  <si>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</si>
  <si>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</si>
  <si>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</si>
  <si>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</si>
  <si>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</si>
  <si>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</si>
  <si>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</si>
  <si>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</si>
  <si>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</si>
  <si>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</si>
  <si>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については、平成２７年度から２８年度にかけて借入した大型事業の元金償還が始まっており、地方債残高は令和３年度以降も減少していくため、低い水準で推移していく見込みである。一方で有形固定資産減価償却率は、類似団体平均より若干上回っている。これは建物・道路橋りょうの耐用年数を経過している施設が多くなっており、個別施設計画に基づき、老朽化した施設の改修・除却や公共施設等の集約化を急ぐ必要がある。</t>
    <phoneticPr fontId="5"/>
  </si>
  <si>
    <t>実質公債費比率は類似団体と比較して同水準にあるが、近年上昇傾向にある。これは平成２７年～２８年度に借入した大型事業の元金償還が始まり令和５年度に公債費のピークを迎えることから、年々上昇すると見込まれる。
将来負担比率は、平成２７年度から２８年度にかけて借入した大型事業の元金償還が始まっており、地方債残高は令和４年度以降も減少していくため、低い水準で推移していく見込みである。今後においては、将来に多額の負担を残すことのないよう財政規律ガイドラインに基づき、適正な基金管理と健全な財政運営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</si>
</sst>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4" fillId="0" borderId="0" xfId="20"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89" xfId="11" applyNumberFormat="1" applyFon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Border="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38"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Border="1" applyAlignment="1">
      <alignment horizontal="left" vertical="center"/>
    </xf>
    <xf numFmtId="0" fontId="20" fillId="0" borderId="38"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0" xfId="11" applyFont="1">
      <alignment vertical="center"/>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0" xfId="11" applyNumberFormat="1" applyFont="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37" xfId="11" applyNumberFormat="1" applyFont="1" applyBorder="1" applyAlignment="1">
      <alignment horizontal="right" vertical="center"/>
    </xf>
    <xf numFmtId="178" fontId="20" fillId="0" borderId="54" xfId="11" applyNumberFormat="1" applyFont="1" applyBorder="1" applyAlignment="1">
      <alignment horizontal="right" vertical="center"/>
    </xf>
    <xf numFmtId="178" fontId="20" fillId="0" borderId="89" xfId="11" applyNumberFormat="1" applyFont="1" applyBorder="1" applyAlignment="1">
      <alignment horizontal="right" vertical="center"/>
    </xf>
    <xf numFmtId="181" fontId="20" fillId="0" borderId="91" xfId="11" applyNumberFormat="1" applyFont="1" applyBorder="1" applyAlignment="1">
      <alignment horizontal="right" vertical="center"/>
    </xf>
    <xf numFmtId="181" fontId="20" fillId="0" borderId="54" xfId="11" applyNumberFormat="1" applyFont="1" applyBorder="1" applyAlignment="1">
      <alignment horizontal="right" vertical="center"/>
    </xf>
    <xf numFmtId="181" fontId="20" fillId="0" borderId="89" xfId="11" applyNumberFormat="1" applyFont="1" applyBorder="1" applyAlignment="1">
      <alignment horizontal="right" vertical="center"/>
    </xf>
    <xf numFmtId="178" fontId="20" fillId="0" borderId="91"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40" xfId="11" applyNumberFormat="1" applyFont="1" applyBorder="1" applyAlignment="1">
      <alignment horizontal="righ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A5D7F102-03B0-4360-822A-C533C537D56D}"/>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07145580-7AA6-448F-9692-3E2410294A7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0F28-4F1A-8047-1EEC5208C2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1228193</c:v>
                </c:pt>
                <c:pt idx="1">
                  <c:v>886168</c:v>
                </c:pt>
                <c:pt idx="2">
                  <c:v>341232</c:v>
                </c:pt>
                <c:pt idx="3">
                  <c:v>279677</c:v>
                </c:pt>
                <c:pt idx="4">
                  <c:v>243862</c:v>
                </c:pt>
              </c:numCache>
            </c:numRef>
          </c:val>
          <c:smooth val="0"/>
          <c:extLst>
            <c:ext xmlns:c16="http://schemas.microsoft.com/office/drawing/2014/chart" uri="{C3380CC4-5D6E-409C-BE32-E72D297353CC}">
              <c16:uniqueId val="{00000001-0F28-4F1A-8047-1EEC5208C2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6.07</c:v>
                </c:pt>
                <c:pt idx="1">
                  <c:v>6.64</c:v>
                </c:pt>
                <c:pt idx="2">
                  <c:v>6.79</c:v>
                </c:pt>
                <c:pt idx="3">
                  <c:v>6.79</c:v>
                </c:pt>
                <c:pt idx="4">
                  <c:v>7</c:v>
                </c:pt>
              </c:numCache>
            </c:numRef>
          </c:val>
          <c:extLst>
            <c:ext xmlns:c16="http://schemas.microsoft.com/office/drawing/2014/chart" uri="{C3380CC4-5D6E-409C-BE32-E72D297353CC}">
              <c16:uniqueId val="{00000000-A6A9-4263-80AC-669BD2E237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31.5</c:v>
                </c:pt>
                <c:pt idx="1">
                  <c:v>22.47</c:v>
                </c:pt>
                <c:pt idx="2">
                  <c:v>16.260000000000002</c:v>
                </c:pt>
                <c:pt idx="3">
                  <c:v>18.18</c:v>
                </c:pt>
                <c:pt idx="4">
                  <c:v>22.54</c:v>
                </c:pt>
              </c:numCache>
            </c:numRef>
          </c:val>
          <c:extLst>
            <c:ext xmlns:c16="http://schemas.microsoft.com/office/drawing/2014/chart" uri="{C3380CC4-5D6E-409C-BE32-E72D297353CC}">
              <c16:uniqueId val="{00000001-A6A9-4263-80AC-669BD2E237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-9.7899999999999991</c:v>
                </c:pt>
                <c:pt idx="1">
                  <c:v>-13.06</c:v>
                </c:pt>
                <c:pt idx="2">
                  <c:v>-9.31</c:v>
                </c:pt>
                <c:pt idx="3">
                  <c:v>0.61</c:v>
                </c:pt>
                <c:pt idx="4">
                  <c:v>2.68</c:v>
                </c:pt>
              </c:numCache>
            </c:numRef>
          </c:val>
          <c:smooth val="0"/>
          <c:extLst>
            <c:ext xmlns:c16="http://schemas.microsoft.com/office/drawing/2014/chart" uri="{C3380CC4-5D6E-409C-BE32-E72D297353CC}">
              <c16:uniqueId val="{00000002-A6A9-4263-80AC-669BD2E237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27-4022-8392-F101779401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27-4022-8392-F101779401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527-4022-8392-F1017794017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0.26</c:v>
                </c:pt>
                <c:pt idx="2">
                  <c:v>#N/A</c:v>
                </c:pt>
                <c:pt idx="3">
                  <c:v>0.03</c:v>
                </c:pt>
                <c:pt idx="4">
                  <c:v>#N/A</c:v>
                </c:pt>
                <c:pt idx="5">
                  <c:v>0.02</c:v>
                </c:pt>
                <c:pt idx="6">
                  <c:v>#N/A</c:v>
                </c:pt>
                <c:pt idx="7">
                  <c:v>0.02</c:v>
                </c:pt>
                <c:pt idx="8">
                  <c:v>#N/A</c:v>
                </c:pt>
                <c:pt idx="9">
                  <c:v>0.03</c:v>
                </c:pt>
              </c:numCache>
            </c:numRef>
          </c:val>
          <c:extLst>
            <c:ext xmlns:c16="http://schemas.microsoft.com/office/drawing/2014/chart" uri="{C3380CC4-5D6E-409C-BE32-E72D297353CC}">
              <c16:uniqueId val="{00000003-F527-4022-8392-F1017794017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0.08</c:v>
                </c:pt>
                <c:pt idx="4">
                  <c:v>#N/A</c:v>
                </c:pt>
                <c:pt idx="5">
                  <c:v>7.0000000000000007E-2</c:v>
                </c:pt>
                <c:pt idx="6">
                  <c:v>#N/A</c:v>
                </c:pt>
                <c:pt idx="7">
                  <c:v>0.05</c:v>
                </c:pt>
                <c:pt idx="8">
                  <c:v>#N/A</c:v>
                </c:pt>
                <c:pt idx="9">
                  <c:v>0.09</c:v>
                </c:pt>
              </c:numCache>
            </c:numRef>
          </c:val>
          <c:extLst>
            <c:ext xmlns:c16="http://schemas.microsoft.com/office/drawing/2014/chart" uri="{C3380CC4-5D6E-409C-BE32-E72D297353CC}">
              <c16:uniqueId val="{00000004-F527-4022-8392-F1017794017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c:v>
                </c:pt>
                <c:pt idx="2">
                  <c:v>#N/A</c:v>
                </c:pt>
                <c:pt idx="3">
                  <c:v>0.84</c:v>
                </c:pt>
                <c:pt idx="4">
                  <c:v>#N/A</c:v>
                </c:pt>
                <c:pt idx="5">
                  <c:v>0.62</c:v>
                </c:pt>
                <c:pt idx="6">
                  <c:v>#N/A</c:v>
                </c:pt>
                <c:pt idx="7">
                  <c:v>0.15</c:v>
                </c:pt>
                <c:pt idx="8">
                  <c:v>#N/A</c:v>
                </c:pt>
                <c:pt idx="9">
                  <c:v>0.1</c:v>
                </c:pt>
              </c:numCache>
            </c:numRef>
          </c:val>
          <c:extLst>
            <c:ext xmlns:c16="http://schemas.microsoft.com/office/drawing/2014/chart" uri="{C3380CC4-5D6E-409C-BE32-E72D297353CC}">
              <c16:uniqueId val="{00000005-F527-4022-8392-F10177940178}"/>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0.18</c:v>
                </c:pt>
                <c:pt idx="2">
                  <c:v>#N/A</c:v>
                </c:pt>
                <c:pt idx="3">
                  <c:v>0.19</c:v>
                </c:pt>
                <c:pt idx="4">
                  <c:v>#N/A</c:v>
                </c:pt>
                <c:pt idx="5">
                  <c:v>0.1</c:v>
                </c:pt>
                <c:pt idx="6">
                  <c:v>#N/A</c:v>
                </c:pt>
                <c:pt idx="7">
                  <c:v>0.23</c:v>
                </c:pt>
                <c:pt idx="8">
                  <c:v>#N/A</c:v>
                </c:pt>
                <c:pt idx="9">
                  <c:v>0.15</c:v>
                </c:pt>
              </c:numCache>
            </c:numRef>
          </c:val>
          <c:extLst>
            <c:ext xmlns:c16="http://schemas.microsoft.com/office/drawing/2014/chart" uri="{C3380CC4-5D6E-409C-BE32-E72D297353CC}">
              <c16:uniqueId val="{00000006-F527-4022-8392-F10177940178}"/>
            </c:ext>
          </c:extLst>
        </c:ser>
        <c:ser>
          <c:idx val="7"/>
          <c:order val="7"/>
          <c:tx>
            <c:strRef>
              <c:f>データシート!$A$34</c:f>
              <c:strCache>
                <c:ptCount val="1"/>
                <c:pt idx="0">
                  <c:v>介護保険特別会計（サービス事業勘定）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0.06</c:v>
                </c:pt>
                <c:pt idx="2">
                  <c:v>#N/A</c:v>
                </c:pt>
                <c:pt idx="3">
                  <c:v>0.12</c:v>
                </c:pt>
                <c:pt idx="4">
                  <c:v>#N/A</c:v>
                </c:pt>
                <c:pt idx="5">
                  <c:v>0.08</c:v>
                </c:pt>
                <c:pt idx="6">
                  <c:v>#N/A</c:v>
                </c:pt>
                <c:pt idx="7">
                  <c:v>0.15</c:v>
                </c:pt>
                <c:pt idx="8">
                  <c:v>#N/A</c:v>
                </c:pt>
                <c:pt idx="9">
                  <c:v>0.15</c:v>
                </c:pt>
              </c:numCache>
            </c:numRef>
          </c:val>
          <c:extLst>
            <c:ext xmlns:c16="http://schemas.microsoft.com/office/drawing/2014/chart" uri="{C3380CC4-5D6E-409C-BE32-E72D297353CC}">
              <c16:uniqueId val="{00000007-F527-4022-8392-F10177940178}"/>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0.56999999999999995</c:v>
                </c:pt>
                <c:pt idx="2">
                  <c:v>#N/A</c:v>
                </c:pt>
                <c:pt idx="3">
                  <c:v>0.33</c:v>
                </c:pt>
                <c:pt idx="4">
                  <c:v>#N/A</c:v>
                </c:pt>
                <c:pt idx="5">
                  <c:v>0.51</c:v>
                </c:pt>
                <c:pt idx="6">
                  <c:v>#N/A</c:v>
                </c:pt>
                <c:pt idx="7">
                  <c:v>0.64</c:v>
                </c:pt>
                <c:pt idx="8">
                  <c:v>#N/A</c:v>
                </c:pt>
                <c:pt idx="9">
                  <c:v>1.18</c:v>
                </c:pt>
              </c:numCache>
            </c:numRef>
          </c:val>
          <c:extLst>
            <c:ext xmlns:c16="http://schemas.microsoft.com/office/drawing/2014/chart" uri="{C3380CC4-5D6E-409C-BE32-E72D297353CC}">
              <c16:uniqueId val="{00000008-F527-4022-8392-F101779401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6.06</c:v>
                </c:pt>
                <c:pt idx="2">
                  <c:v>#N/A</c:v>
                </c:pt>
                <c:pt idx="3">
                  <c:v>6.63</c:v>
                </c:pt>
                <c:pt idx="4">
                  <c:v>#N/A</c:v>
                </c:pt>
                <c:pt idx="5">
                  <c:v>6.78</c:v>
                </c:pt>
                <c:pt idx="6">
                  <c:v>#N/A</c:v>
                </c:pt>
                <c:pt idx="7">
                  <c:v>6.78</c:v>
                </c:pt>
                <c:pt idx="8">
                  <c:v>#N/A</c:v>
                </c:pt>
                <c:pt idx="9">
                  <c:v>6.99</c:v>
                </c:pt>
              </c:numCache>
            </c:numRef>
          </c:val>
          <c:extLst>
            <c:ext xmlns:c16="http://schemas.microsoft.com/office/drawing/2014/chart" uri="{C3380CC4-5D6E-409C-BE32-E72D297353CC}">
              <c16:uniqueId val="{00000009-F527-4022-8392-F101779401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165</c:v>
                </c:pt>
                <c:pt idx="5">
                  <c:v>171</c:v>
                </c:pt>
                <c:pt idx="8">
                  <c:v>187</c:v>
                </c:pt>
                <c:pt idx="11">
                  <c:v>268</c:v>
                </c:pt>
                <c:pt idx="14">
                  <c:v>267</c:v>
                </c:pt>
              </c:numCache>
            </c:numRef>
          </c:val>
          <c:extLst>
            <c:ext xmlns:c16="http://schemas.microsoft.com/office/drawing/2014/chart" uri="{C3380CC4-5D6E-409C-BE32-E72D297353CC}">
              <c16:uniqueId val="{00000000-30DD-45AF-9D74-1901CD5035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DD-45AF-9D74-1901CD5035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0DD-45AF-9D74-1901CD5035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3-30DD-45AF-9D74-1901CD5035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c:v>
                </c:pt>
                <c:pt idx="3">
                  <c:v>25</c:v>
                </c:pt>
                <c:pt idx="6">
                  <c:v>25</c:v>
                </c:pt>
                <c:pt idx="9">
                  <c:v>25</c:v>
                </c:pt>
                <c:pt idx="12">
                  <c:v>28</c:v>
                </c:pt>
              </c:numCache>
            </c:numRef>
          </c:val>
          <c:extLst>
            <c:ext xmlns:c16="http://schemas.microsoft.com/office/drawing/2014/chart" uri="{C3380CC4-5D6E-409C-BE32-E72D297353CC}">
              <c16:uniqueId val="{00000004-30DD-45AF-9D74-1901CD5035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DD-45AF-9D74-1901CD5035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DD-45AF-9D74-1901CD5035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193</c:v>
                </c:pt>
                <c:pt idx="3">
                  <c:v>204</c:v>
                </c:pt>
                <c:pt idx="6">
                  <c:v>236</c:v>
                </c:pt>
                <c:pt idx="9">
                  <c:v>320</c:v>
                </c:pt>
                <c:pt idx="12">
                  <c:v>323</c:v>
                </c:pt>
              </c:numCache>
            </c:numRef>
          </c:val>
          <c:extLst>
            <c:ext xmlns:c16="http://schemas.microsoft.com/office/drawing/2014/chart" uri="{C3380CC4-5D6E-409C-BE32-E72D297353CC}">
              <c16:uniqueId val="{00000007-30DD-45AF-9D74-1901CD5035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c:v>
                </c:pt>
                <c:pt idx="2">
                  <c:v>#N/A</c:v>
                </c:pt>
                <c:pt idx="3">
                  <c:v>#N/A</c:v>
                </c:pt>
                <c:pt idx="4">
                  <c:v>58</c:v>
                </c:pt>
                <c:pt idx="5">
                  <c:v>#N/A</c:v>
                </c:pt>
                <c:pt idx="6">
                  <c:v>#N/A</c:v>
                </c:pt>
                <c:pt idx="7">
                  <c:v>74</c:v>
                </c:pt>
                <c:pt idx="8">
                  <c:v>#N/A</c:v>
                </c:pt>
                <c:pt idx="9">
                  <c:v>#N/A</c:v>
                </c:pt>
                <c:pt idx="10">
                  <c:v>77</c:v>
                </c:pt>
                <c:pt idx="11">
                  <c:v>#N/A</c:v>
                </c:pt>
                <c:pt idx="12">
                  <c:v>#N/A</c:v>
                </c:pt>
                <c:pt idx="13">
                  <c:v>84</c:v>
                </c:pt>
                <c:pt idx="14">
                  <c:v>#N/A</c:v>
                </c:pt>
              </c:numCache>
            </c:numRef>
          </c:val>
          <c:smooth val="0"/>
          <c:extLst>
            <c:ext xmlns:c16="http://schemas.microsoft.com/office/drawing/2014/chart" uri="{C3380CC4-5D6E-409C-BE32-E72D297353CC}">
              <c16:uniqueId val="{00000008-30DD-45AF-9D74-1901CD5035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2204</c:v>
                </c:pt>
                <c:pt idx="5">
                  <c:v>2244</c:v>
                </c:pt>
                <c:pt idx="8">
                  <c:v>2222</c:v>
                </c:pt>
                <c:pt idx="11">
                  <c:v>2091</c:v>
                </c:pt>
                <c:pt idx="14">
                  <c:v>1930</c:v>
                </c:pt>
              </c:numCache>
            </c:numRef>
          </c:val>
          <c:extLst>
            <c:ext xmlns:c16="http://schemas.microsoft.com/office/drawing/2014/chart" uri="{C3380CC4-5D6E-409C-BE32-E72D297353CC}">
              <c16:uniqueId val="{00000000-12FE-4044-AC81-9D834A94AF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253</c:v>
                </c:pt>
                <c:pt idx="5">
                  <c:v>249</c:v>
                </c:pt>
                <c:pt idx="8">
                  <c:v>168</c:v>
                </c:pt>
                <c:pt idx="11">
                  <c:v>182</c:v>
                </c:pt>
                <c:pt idx="14">
                  <c:v>160</c:v>
                </c:pt>
              </c:numCache>
            </c:numRef>
          </c:val>
          <c:extLst>
            <c:ext xmlns:c16="http://schemas.microsoft.com/office/drawing/2014/chart" uri="{C3380CC4-5D6E-409C-BE32-E72D297353CC}">
              <c16:uniqueId val="{00000001-12FE-4044-AC81-9D834A94AF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980</c:v>
                </c:pt>
                <c:pt idx="5">
                  <c:v>764</c:v>
                </c:pt>
                <c:pt idx="8">
                  <c:v>606</c:v>
                </c:pt>
                <c:pt idx="11">
                  <c:v>636</c:v>
                </c:pt>
                <c:pt idx="14">
                  <c:v>747</c:v>
                </c:pt>
              </c:numCache>
            </c:numRef>
          </c:val>
          <c:extLst>
            <c:ext xmlns:c16="http://schemas.microsoft.com/office/drawing/2014/chart" uri="{C3380CC4-5D6E-409C-BE32-E72D297353CC}">
              <c16:uniqueId val="{00000002-12FE-4044-AC81-9D834A94AF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FE-4044-AC81-9D834A94AF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FE-4044-AC81-9D834A94AF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FE-4044-AC81-9D834A94AF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c:v>
                </c:pt>
                <c:pt idx="3">
                  <c:v>0</c:v>
                </c:pt>
                <c:pt idx="6">
                  <c:v>0</c:v>
                </c:pt>
                <c:pt idx="9">
                  <c:v>13</c:v>
                </c:pt>
                <c:pt idx="12">
                  <c:v>31</c:v>
                </c:pt>
              </c:numCache>
            </c:numRef>
          </c:val>
          <c:extLst>
            <c:ext xmlns:c16="http://schemas.microsoft.com/office/drawing/2014/chart" uri="{C3380CC4-5D6E-409C-BE32-E72D297353CC}">
              <c16:uniqueId val="{00000006-12FE-4044-AC81-9D834A94AF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2FE-4044-AC81-9D834A94AF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271</c:v>
                </c:pt>
                <c:pt idx="3">
                  <c:v>253</c:v>
                </c:pt>
                <c:pt idx="6">
                  <c:v>234</c:v>
                </c:pt>
                <c:pt idx="9">
                  <c:v>210</c:v>
                </c:pt>
                <c:pt idx="12">
                  <c:v>185</c:v>
                </c:pt>
              </c:numCache>
            </c:numRef>
          </c:val>
          <c:extLst>
            <c:ext xmlns:c16="http://schemas.microsoft.com/office/drawing/2014/chart" uri="{C3380CC4-5D6E-409C-BE32-E72D297353CC}">
              <c16:uniqueId val="{00000008-12FE-4044-AC81-9D834A94AF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2FE-4044-AC81-9D834A94AF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3203</c:v>
                </c:pt>
                <c:pt idx="3">
                  <c:v>3296</c:v>
                </c:pt>
                <c:pt idx="6">
                  <c:v>3217</c:v>
                </c:pt>
                <c:pt idx="9">
                  <c:v>3011</c:v>
                </c:pt>
                <c:pt idx="12">
                  <c:v>2774</c:v>
                </c:pt>
              </c:numCache>
            </c:numRef>
          </c:val>
          <c:extLst>
            <c:ext xmlns:c16="http://schemas.microsoft.com/office/drawing/2014/chart" uri="{C3380CC4-5D6E-409C-BE32-E72D297353CC}">
              <c16:uniqueId val="{0000000A-12FE-4044-AC81-9D834A94AF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67</c:v>
                </c:pt>
                <c:pt idx="2">
                  <c:v>#N/A</c:v>
                </c:pt>
                <c:pt idx="3">
                  <c:v>#N/A</c:v>
                </c:pt>
                <c:pt idx="4">
                  <c:v>293</c:v>
                </c:pt>
                <c:pt idx="5">
                  <c:v>#N/A</c:v>
                </c:pt>
                <c:pt idx="6">
                  <c:v>#N/A</c:v>
                </c:pt>
                <c:pt idx="7">
                  <c:v>455</c:v>
                </c:pt>
                <c:pt idx="8">
                  <c:v>#N/A</c:v>
                </c:pt>
                <c:pt idx="9">
                  <c:v>#N/A</c:v>
                </c:pt>
                <c:pt idx="10">
                  <c:v>326</c:v>
                </c:pt>
                <c:pt idx="11">
                  <c:v>#N/A</c:v>
                </c:pt>
                <c:pt idx="12">
                  <c:v>#N/A</c:v>
                </c:pt>
                <c:pt idx="13">
                  <c:v>152</c:v>
                </c:pt>
                <c:pt idx="14">
                  <c:v>#N/A</c:v>
                </c:pt>
              </c:numCache>
            </c:numRef>
          </c:val>
          <c:smooth val="0"/>
          <c:extLst>
            <c:ext xmlns:c16="http://schemas.microsoft.com/office/drawing/2014/chart" uri="{C3380CC4-5D6E-409C-BE32-E72D297353CC}">
              <c16:uniqueId val="{0000000B-12FE-4044-AC81-9D834A94AF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210</c:v>
                </c:pt>
                <c:pt idx="1">
                  <c:v>258</c:v>
                </c:pt>
                <c:pt idx="2">
                  <c:v>338</c:v>
                </c:pt>
              </c:numCache>
            </c:numRef>
          </c:val>
          <c:extLst>
            <c:ext xmlns:c16="http://schemas.microsoft.com/office/drawing/2014/chart" uri="{C3380CC4-5D6E-409C-BE32-E72D297353CC}">
              <c16:uniqueId val="{00000000-2529-43D9-9CE7-465FE907FD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c:v>
                </c:pt>
                <c:pt idx="1">
                  <c:v>18</c:v>
                </c:pt>
                <c:pt idx="2">
                  <c:v>37</c:v>
                </c:pt>
              </c:numCache>
            </c:numRef>
          </c:val>
          <c:extLst>
            <c:ext xmlns:c16="http://schemas.microsoft.com/office/drawing/2014/chart" uri="{C3380CC4-5D6E-409C-BE32-E72D297353CC}">
              <c16:uniqueId val="{00000001-2529-43D9-9CE7-465FE907FD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328</c:v>
                </c:pt>
                <c:pt idx="1">
                  <c:v>309</c:v>
                </c:pt>
                <c:pt idx="2">
                  <c:v>327</c:v>
                </c:pt>
              </c:numCache>
            </c:numRef>
          </c:val>
          <c:extLst>
            <c:ext xmlns:c16="http://schemas.microsoft.com/office/drawing/2014/chart" uri="{C3380CC4-5D6E-409C-BE32-E72D297353CC}">
              <c16:uniqueId val="{00000002-2529-43D9-9CE7-465FE907FD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{25ABC76E-C03F-4397-8CD5-465B0D857F54}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9DC-4C5A-8497-845DAC06F2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{B4678D99-C1C6-4DBC-9C59-0B8C1E142072}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DC-4C5A-8497-845DAC06F2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{3037BE6A-BCC1-49F5-8554-F53491E53A4C}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DC-4C5A-8497-845DAC06F2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{CB9BAAC9-4172-4504-8449-0A3136CEF32F}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DC-4C5A-8497-845DAC06F2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{54D12BC1-FA68-4E2B-B035-84557D662276}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DC-4C5A-8497-845DAC06F2B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{0596D2D7-6117-4080-95D0-190E7BC6773E}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9DC-4C5A-8497-845DAC06F2B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{457AB5B8-3757-4564-87FF-827455DBE989}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9DC-4C5A-8497-845DAC06F2B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{00A78D71-2B4C-458A-91E4-8D6953D87AD9}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9DC-4C5A-8497-845DAC06F2B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{576804B6-03A3-4FB1-8433-094CF19ED46F}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9DC-4C5A-8497-845DAC06F2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61.7</c:v>
                </c:pt>
                <c:pt idx="16">
                  <c:v>62.9</c:v>
                </c:pt>
                <c:pt idx="24">
                  <c:v>64.7</c:v>
                </c:pt>
                <c:pt idx="32">
                  <c:v>66.599999999999994</c:v>
                </c:pt>
              </c:numCache>
            </c:numRef>
          </c:xVal>
          <c:yVal>
            <c:numRef>
              <c:f>公会計指標分析・財政指標組合せ分析表!$BP$51:$DC$51</c:f>
              <c:numCache>
                <c:formatCode>#,##0.0;"▲ "#,##0.0</c:formatCode>
                <c:ptCount val="40"/>
                <c:pt idx="0">
                  <c:v>5.6</c:v>
                </c:pt>
                <c:pt idx="8">
                  <c:v>26.2</c:v>
                </c:pt>
                <c:pt idx="16">
                  <c:v>40.6</c:v>
                </c:pt>
                <c:pt idx="24">
                  <c:v>27.8</c:v>
                </c:pt>
                <c:pt idx="32">
                  <c:v>12.1</c:v>
                </c:pt>
              </c:numCache>
            </c:numRef>
          </c:yVal>
          <c:smooth val="0"/>
          <c:extLst>
            <c:ext xmlns:c16="http://schemas.microsoft.com/office/drawing/2014/chart" uri="{C3380CC4-5D6E-409C-BE32-E72D297353CC}">
              <c16:uniqueId val="{00000009-89DC-4C5A-8497-845DAC06F2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{1E28CBDD-480E-4013-9CF2-42F233CC4A9B}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9DC-4C5A-8497-845DAC06F2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{EAEF1D3B-E871-42C0-8314-5BF23AB0C94E}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DC-4C5A-8497-845DAC06F2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{1714DEE8-0ED9-4264-87F0-0F8D0AFB0AFD}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DC-4C5A-8497-845DAC06F2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{23195A4E-BC79-4F2E-BDD4-6FE7467D9BBA}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DC-4C5A-8497-845DAC06F2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{558BC694-3362-4527-BE10-5547FA512FCC}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DC-4C5A-8497-845DAC06F2B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{0AD27DB7-3B56-43D8-9EFD-CB48BE2A9628}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9DC-4C5A-8497-845DAC06F2B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{5053F790-33B6-42D5-AB21-7291262E3600}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9DC-4C5A-8497-845DAC06F2B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{B441AA5B-774A-4B5A-9E92-F9B6A3FC5009}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9DC-4C5A-8497-845DAC06F2B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{04F272A1-C103-481E-8D4D-592E658CD97B}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9DC-4C5A-8497-845DAC06F2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9DC-4C5A-8497-845DAC06F2BA}"/>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{56D94E10-0172-440F-A4B5-44B38935DAE7}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DDE-4569-96D6-91F5CBD576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{44E38C8B-0EF2-4589-A858-B0093DEA9269}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DE-4569-96D6-91F5CBD576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{C8CF5C7F-9657-4687-9563-766979016331}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DE-4569-96D6-91F5CBD576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{05373482-4F8F-43DE-8D29-DF1A8E412956}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DE-4569-96D6-91F5CBD576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{13AC37B0-2005-4567-B0E5-BC33E3A11BFA}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DE-4569-96D6-91F5CBD576D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{1795406A-81E4-41BF-BDF2-FF14CD0EE00A}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DDE-4569-96D6-91F5CBD576D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{F2B1F083-A6C2-43C5-93C2-48CE98DC80AA}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DDE-4569-96D6-91F5CBD576D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{9EF5CCF8-B501-4253-A988-5CB26281B64C}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DDE-4569-96D6-91F5CBD576D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{19F81708-F76F-4A96-8036-5330F3902AAD}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DDE-4569-96D6-91F5CBD576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4.2</c:v>
                </c:pt>
                <c:pt idx="16">
                  <c:v>5.5</c:v>
                </c:pt>
                <c:pt idx="24">
                  <c:v>6.1</c:v>
                </c:pt>
                <c:pt idx="32">
                  <c:v>6.6</c:v>
                </c:pt>
              </c:numCache>
            </c:numRef>
          </c:xVal>
          <c:yVal>
            <c:numRef>
              <c:f>公会計指標分析・財政指標組合せ分析表!$BP$73:$DC$73</c:f>
              <c:numCache>
                <c:formatCode>#,##0.0;"▲ "#,##0.0</c:formatCode>
                <c:ptCount val="40"/>
                <c:pt idx="0">
                  <c:v>5.6</c:v>
                </c:pt>
                <c:pt idx="8">
                  <c:v>26.2</c:v>
                </c:pt>
                <c:pt idx="16">
                  <c:v>40.6</c:v>
                </c:pt>
                <c:pt idx="24">
                  <c:v>27.8</c:v>
                </c:pt>
                <c:pt idx="32">
                  <c:v>12.1</c:v>
                </c:pt>
              </c:numCache>
            </c:numRef>
          </c:yVal>
          <c:smooth val="0"/>
          <c:extLst>
            <c:ext xmlns:c16="http://schemas.microsoft.com/office/drawing/2014/chart" uri="{C3380CC4-5D6E-409C-BE32-E72D297353CC}">
              <c16:uniqueId val="{00000009-7DDE-4569-96D6-91F5CBD576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{7E13F136-0DC7-4F6F-B34F-7EB36BDB4E5E}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DDE-4569-96D6-91F5CBD576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{77163886-16E3-4A5B-B656-87923E56514D}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DE-4569-96D6-91F5CBD576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{8695D4F1-E327-442D-9096-0179172346B0}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DE-4569-96D6-91F5CBD576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{A676DC53-7629-4550-95D6-5BFEF09B4726}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DE-4569-96D6-91F5CBD576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{648A24C2-1145-4326-AD40-0929FA8FBD8C}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DE-4569-96D6-91F5CBD576D3}"/>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{7664DD03-B1F7-48B4-8C76-8ED3BB24D990}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DDE-4569-96D6-91F5CBD576D3}"/>
                </c:ext>
              </c:extLst>
            </c:dLbl>
            <c:dLbl>
              <c:idx val="16"/>
              <c:layout>
                <c:manualLayout>
                  <c:x val="-1.8171803637232503E-2"/>
                  <c:y val="-8.133737286005204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{BCF2E7BD-9547-416A-9E3F-7E7EB7F0D081}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DDE-4569-96D6-91F5CBD576D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{08460288-741B-47F7-90ED-DA443DE4C229}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DDE-4569-96D6-91F5CBD576D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{0F9DABA6-B369-4E58-B1E5-87C4A6B6A1FC}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DDE-4569-96D6-91F5CBD576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DDE-4569-96D6-91F5CBD576D3}"/>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506E1A9D-5DC1-4216-BBA1-0FB9DB743B9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9B91A0DC-38EC-4F52-B7E8-FB76016178B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平成２８年度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地域複合施設「ときわ」建設事業やチセネシリ寮改築整備事業等の元金償還が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継続しており、令和５年度に元金償還のピークを迎える。このことから、新規地方債発行額を元金償還以下に抑制するなど適切な地方債管理に努める。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地方債の借入は利用していない。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万円減少した。これは、平成２８年度に借入した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地域複合施設「ときわ」建設事業やチセネシリ寮改築整備事業等の元金償還が始まったことにより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万円減少した要因が大きい。</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また、充当可能基金は近年減少となっていたが、普通交付税の増や人件費の減により、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万円の増となった。今後においても</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財政規律ガイドライン</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に基づき、基金の取崩を減らし財政の健全化に努めていく。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北海道音威子府村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昨年度に引き続き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退職手当負担金の減や普通交付税再算定の追加交付により、財政調整基金に約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万円を積み立てを行うとともに、地方債償還の備えとして減債基金の積み立て、ふるさと寄附金の増によるふるさと応援基金の積み立てにより、基金全体としては約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基金全体残高は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傾向にある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道路・橋梁の長寿命化事業、公共施設の大規模改修が見込まれる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、経常経費については更なる縮減を図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、基金取り崩しを最小限に抑えていく。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高等学校振興基金：おといねっぷ美術工芸高等学校の健全な運営と施設設備の整備</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今後見込まれる老朽化した公共施設の修繕や改修のため、約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万円の積み立てことにより増加。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今後に向けて必要不可欠な公共施設整備基金や高等学校振興基金を中心に計画的に積み立てを行う。また、あまり需要のない他の基金からの組替も検討していく。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普通交付税再算定による増と退職手当負担金の減およびコロナ禍による事業中止に伴う経費の減により、約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堅実な財政運営より、決算余剰金で計画的に積み立てる。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普通交付税再算定により「臨時財政対策債</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償還基金費」として交付された約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令和５年度に地方債償還のピークを迎えるため、それに備えて計画的に積み立てを行う予定。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C3D66C2-5D65-4486-A18D-AF16491E3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0A72BDA-D77E-432E-BEF6-1E9306CF0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B0EADC2-8CFB-4DE0-B2A0-A928922F8E8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F67182D-6677-4791-97E6-FAB3D4C5518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BCB9E85-4750-4BBF-B43C-EBDDD94FB76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657D644-677C-4B83-B4C2-40999C6DD86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5F9D959-4FA9-488E-8242-F7E8529F07A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4FBDE1D-8F6F-41CF-AFD0-8BA7773B284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58759F4-8635-4510-91E4-7C434692BBE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B68146C-C1D8-402D-81FF-9EA848059A55}"/>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AF11761-D87B-44CD-A6A9-45CBC6AD4714}"/>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B4D0D0C-3DE6-4CDF-A32A-BD65026030A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
681
275.63
2,106,216
1,997,334
104,812
1,498,336
2,773,970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441BBE4-CA6A-4670-A5D2-1351C5500C9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A83ABD3-C8D1-48E8-A43C-7F53808E667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D0E7262-C73C-48BA-909E-510AF70B318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A777434-347B-4BA0-A8C5-174FE318F87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B214B66-7939-4B94-9A2E-A25F8011B48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EDCE73A-1D42-4081-97FA-F7930EB516C3}"/>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79DBCE7-5492-4DF5-96F5-822E1BB528D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746774C-60F9-4D63-96F5-A3168D887C71}"/>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CDB6427-11C2-4996-A225-F347D83086D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3A8DCCE-94EA-4502-B6F4-8E1B5FD0C87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34DEEBE-C765-4E3D-82BD-9BD22D023CB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D0E2C38-51E7-472A-80CD-658F921C1FA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4E0CC54-D249-4881-A6F3-8148C114126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2395B7C-D584-4CD3-AAD2-58E3FDD407B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718A5F4-6630-498E-9B79-081F5A5A43D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E83701F-1548-4CA7-81D7-0903845029CA}"/>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DD0AF9-D35D-4493-B70E-2247F6C1F7B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238C0AC-48CF-4D99-BB7A-E4BB0CD9AF6F}"/>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F79CF99-CEE9-47A4-8220-772CDEB3D7FA}"/>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D9783D6-13EF-47B1-8269-E52CA29A5008}"/>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EF1888A-8F1E-4A3B-B53B-56B34DF7A4C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DFA48A8-56CE-4FC3-A4C7-2470595110F2}"/>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9309A61-3B79-4F2A-AAEE-D55C4027529D}"/>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DB7B167-82B6-437B-ADDF-69191EE7EA7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EE56096-215A-445F-B210-46F91356243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CF69BF9-DA9D-41FF-8842-411E1ABCA57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CADFA06-8729-4326-8E7F-897B2CD951F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2E9EDB8-5E03-408F-86E5-37716DF4E3C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E9EDE2E-D6F9-4AD4-BFD9-95BB4B21EF6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A15E006-EE17-430E-AFD0-43F19F6FFFD4}"/>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1476704-F05D-44C8-903B-64FE3F58C4E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7360F4D-D539-468C-B7B9-D69428B4635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8DBBE4C-EB7F-48EF-A19D-D1F071D28D8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C33B50E-3DDF-44AD-9BFE-0BA45E59725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E7A5626-7336-4B7F-B998-182486FBC36F}"/>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厳しい財政状況や人口減少による公共施設等の利用需要の変化などの課題に対応するため、令和３年度に策定した公共施設等総合管理計画に基づき、公共施設の更新・統廃合・長寿命化を図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147A1E2-B9B3-4AF4-9EBE-BE8C1FCC416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B1479B9-2E21-474E-A0E4-3FF4985EC67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719451B-7988-44B0-93BD-C0CD68F669E8}"/>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9D255E09-43A7-403A-B19F-80A313A34A7F}"/>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FC6C7019-2491-44F4-A4A6-6E376553E285}"/>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171BB134-DAF1-4ABA-9795-9C3E1D5FB10A}"/>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5523E1BE-1A81-47A4-86B9-345BA37D8F42}"/>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5A3995EF-74C8-4107-9D6F-93642B2F40BC}"/>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2CF46EC4-A7DA-4C6F-8075-405425B0B417}"/>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1DE06A1-C398-4EFC-A9B0-DC98F99A0FAA}"/>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C9001767-B692-4DCE-9D31-18E6F10F589D}"/>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C8E2B359-3D86-4078-A6EB-A54148CC0999}"/>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4ACC01D9-EEB8-480C-A74E-1E6179665165}"/>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22664CD8-A826-454E-8B4D-8B848190B718}"/>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8469A3A8-5F75-4AE3-BA2C-E563253C9DFF}"/>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A4044200-B2AA-446C-BC93-043A6968C4C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F54B007-1285-4D47-BCF2-A0F641F1CADB}"/>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9E91CCE-CA07-4F7E-BFAD-8E59B76F165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a:extLst>
            <a:ext uri="{FF2B5EF4-FFF2-40B4-BE49-F238E27FC236}">
              <a16:creationId xmlns:a16="http://schemas.microsoft.com/office/drawing/2014/main" id="{60016F73-5B17-42FB-943A-E2271BB927CB}"/>
            </a:ext>
          </a:extLst>
        </xdr:cNvPr>
        <xdr:cNvCxnSpPr/>
      </xdr:nvCxnSpPr>
      <xdr:spPr>
        <a:xfrm flipV="1">
          <a:off x="4760595" y="447756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a:extLst>
            <a:ext uri="{FF2B5EF4-FFF2-40B4-BE49-F238E27FC236}">
              <a16:creationId xmlns:a16="http://schemas.microsoft.com/office/drawing/2014/main" id="{A9FFC47C-E613-4AEB-82FD-6B32B0ADF0D1}"/>
            </a:ext>
          </a:extLst>
        </xdr:cNvPr>
        <xdr:cNvSpPr txBox="1"/>
      </xdr:nvSpPr>
      <xdr:spPr>
        <a:xfrm>
          <a:off x="4813300" y="593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a:extLst>
            <a:ext uri="{FF2B5EF4-FFF2-40B4-BE49-F238E27FC236}">
              <a16:creationId xmlns:a16="http://schemas.microsoft.com/office/drawing/2014/main" id="{AFBE2428-56D6-4C80-84A6-A05D120F7F08}"/>
            </a:ext>
          </a:extLst>
        </xdr:cNvPr>
        <xdr:cNvCxnSpPr/>
      </xdr:nvCxnSpPr>
      <xdr:spPr>
        <a:xfrm>
          <a:off x="4673600" y="59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EF40F48A-BF39-4EB6-B987-5E6297ACF72C}"/>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BAC74B6C-F1B1-4031-B297-B3E9AE8EF238}"/>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0E182CD7-1DA8-40B3-8F46-3B9652F57EC1}"/>
            </a:ext>
          </a:extLst>
        </xdr:cNvPr>
        <xdr:cNvSpPr txBox="1"/>
      </xdr:nvSpPr>
      <xdr:spPr>
        <a:xfrm>
          <a:off x="4813300" y="4938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80B96271-1169-4318-ABB9-741D0E0A792B}"/>
            </a:ext>
          </a:extLst>
        </xdr:cNvPr>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E806A9E5-DF80-44F6-9A5A-3726AE846A72}"/>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a:extLst>
            <a:ext uri="{FF2B5EF4-FFF2-40B4-BE49-F238E27FC236}">
              <a16:creationId xmlns:a16="http://schemas.microsoft.com/office/drawing/2014/main" id="{63605E04-24C8-4331-936F-C0CBC0E119ED}"/>
            </a:ext>
          </a:extLst>
        </xdr:cNvPr>
        <xdr:cNvSpPr/>
      </xdr:nvSpPr>
      <xdr:spPr>
        <a:xfrm>
          <a:off x="3238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a:extLst>
            <a:ext uri="{FF2B5EF4-FFF2-40B4-BE49-F238E27FC236}">
              <a16:creationId xmlns:a16="http://schemas.microsoft.com/office/drawing/2014/main" id="{8306817F-5E6A-485F-A516-2D9BB254970F}"/>
            </a:ext>
          </a:extLst>
        </xdr:cNvPr>
        <xdr:cNvSpPr/>
      </xdr:nvSpPr>
      <xdr:spPr>
        <a:xfrm>
          <a:off x="2476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a:extLst>
            <a:ext uri="{FF2B5EF4-FFF2-40B4-BE49-F238E27FC236}">
              <a16:creationId xmlns:a16="http://schemas.microsoft.com/office/drawing/2014/main" id="{C82CFB0F-6899-4EF3-8B82-C74F45543051}"/>
            </a:ext>
          </a:extLst>
        </xdr:cNvPr>
        <xdr:cNvSpPr/>
      </xdr:nvSpPr>
      <xdr:spPr>
        <a:xfrm>
          <a:off x="1714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847C26F-F037-4B3C-8C76-FB7B59FC2E0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4D6FCC2-F911-490F-A931-57A23BD976F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961383D-EBCF-4D61-ABFB-F46F06070437}"/>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26418D2-582F-422C-9CB8-B93DD0439E7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BBAD2D2-7A6F-4774-B855-98DEF3F7CF4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116024</xdr:rowOff>
    </xdr:from>
    <xdr:to>
      <xdr:col>23</xdr:col>
      <xdr:colOff>136525</xdr:colOff>
      <xdr:row>31</xdr:row>
      <xdr:rowOff>46174</xdr:rowOff>
    </xdr:to>
    <xdr:sp macro="" textlink="">
      <xdr:nvSpPr>
        <xdr:cNvPr id="83" name="楕円 82">
          <a:extLst>
            <a:ext uri="{FF2B5EF4-FFF2-40B4-BE49-F238E27FC236}">
              <a16:creationId xmlns:a16="http://schemas.microsoft.com/office/drawing/2014/main" id="{A9DE5D04-2E6C-46ED-BE73-E7C71B4CEC94}"/>
            </a:ext>
          </a:extLst>
        </xdr:cNvPr>
        <xdr:cNvSpPr/>
      </xdr:nvSpPr>
      <xdr:spPr>
        <a:xfrm>
          <a:off x="4711700" y="52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94451</xdr:rowOff>
    </xdr:from>
    <xdr:ext cx="405111" cy="259045"/>
    <xdr:sp macro="" textlink="">
      <xdr:nvSpPr>
        <xdr:cNvPr id="84" name="有形固定資産減価償却率該当値テキスト">
          <a:extLst>
            <a:ext uri="{FF2B5EF4-FFF2-40B4-BE49-F238E27FC236}">
              <a16:creationId xmlns:a16="http://schemas.microsoft.com/office/drawing/2014/main" id="{44D14B03-5AE1-44CE-8A3C-03A4E439FCF9}"/>
            </a:ext>
          </a:extLst>
        </xdr:cNvPr>
        <xdr:cNvSpPr txBox="1"/>
      </xdr:nvSpPr>
      <xdr:spPr>
        <a:xfrm>
          <a:off x="4813300" y="523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57422</xdr:rowOff>
    </xdr:from>
    <xdr:to>
      <xdr:col>19</xdr:col>
      <xdr:colOff>187325</xdr:colOff>
      <xdr:row>30</xdr:row>
      <xdr:rowOff>159022</xdr:rowOff>
    </xdr:to>
    <xdr:sp macro="" textlink="">
      <xdr:nvSpPr>
        <xdr:cNvPr id="85" name="楕円 84">
          <a:extLst>
            <a:ext uri="{FF2B5EF4-FFF2-40B4-BE49-F238E27FC236}">
              <a16:creationId xmlns:a16="http://schemas.microsoft.com/office/drawing/2014/main" id="{9E1B7C00-8371-416F-A7B4-847CDCDCEF4C}"/>
            </a:ext>
          </a:extLst>
        </xdr:cNvPr>
        <xdr:cNvSpPr/>
      </xdr:nvSpPr>
      <xdr:spPr>
        <a:xfrm>
          <a:off x="4000500" y="52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108222</xdr:rowOff>
    </xdr:from>
    <xdr:to>
      <xdr:col>23</xdr:col>
      <xdr:colOff>85725</xdr:colOff>
      <xdr:row>30</xdr:row>
      <xdr:rowOff>166824</xdr:rowOff>
    </xdr:to>
    <xdr:cxnSp macro="">
      <xdr:nvCxnSpPr>
        <xdr:cNvPr id="86" name="直線コネクタ 85">
          <a:extLst>
            <a:ext uri="{FF2B5EF4-FFF2-40B4-BE49-F238E27FC236}">
              <a16:creationId xmlns:a16="http://schemas.microsoft.com/office/drawing/2014/main" id="{2EF99E95-0F2B-4B53-88FB-030EEED39D67}"/>
            </a:ext>
          </a:extLst>
        </xdr:cNvPr>
        <xdr:cNvCxnSpPr/>
      </xdr:nvCxnSpPr>
      <xdr:spPr>
        <a:xfrm>
          <a:off x="4051300" y="5251722"/>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7" name="楕円 86">
          <a:extLst>
            <a:ext uri="{FF2B5EF4-FFF2-40B4-BE49-F238E27FC236}">
              <a16:creationId xmlns:a16="http://schemas.microsoft.com/office/drawing/2014/main" id="{BE705D23-09BF-4B18-AE79-8FC42660EE22}"/>
            </a:ext>
          </a:extLst>
        </xdr:cNvPr>
        <xdr:cNvSpPr/>
      </xdr:nvSpPr>
      <xdr:spPr>
        <a:xfrm>
          <a:off x="3238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108222</xdr:rowOff>
    </xdr:to>
    <xdr:cxnSp macro="">
      <xdr:nvCxnSpPr>
        <xdr:cNvPr id="88" name="直線コネクタ 87">
          <a:extLst>
            <a:ext uri="{FF2B5EF4-FFF2-40B4-BE49-F238E27FC236}">
              <a16:creationId xmlns:a16="http://schemas.microsoft.com/office/drawing/2014/main" id="{158E7444-7634-425B-A447-596DC7FBC545}"/>
            </a:ext>
          </a:extLst>
        </xdr:cNvPr>
        <xdr:cNvCxnSpPr/>
      </xdr:nvCxnSpPr>
      <xdr:spPr>
        <a:xfrm>
          <a:off x="3289300" y="5196205"/>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136344</xdr:rowOff>
    </xdr:from>
    <xdr:to>
      <xdr:col>11</xdr:col>
      <xdr:colOff>187325</xdr:colOff>
      <xdr:row>30</xdr:row>
      <xdr:rowOff>66494</xdr:rowOff>
    </xdr:to>
    <xdr:sp macro="" textlink="">
      <xdr:nvSpPr>
        <xdr:cNvPr id="89" name="楕円 88">
          <a:extLst>
            <a:ext uri="{FF2B5EF4-FFF2-40B4-BE49-F238E27FC236}">
              <a16:creationId xmlns:a16="http://schemas.microsoft.com/office/drawing/2014/main" id="{1E914612-77BB-4E39-BD3F-1D6F7D97B3EA}"/>
            </a:ext>
          </a:extLst>
        </xdr:cNvPr>
        <xdr:cNvSpPr/>
      </xdr:nvSpPr>
      <xdr:spPr>
        <a:xfrm>
          <a:off x="2476500" y="51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15694</xdr:rowOff>
    </xdr:from>
    <xdr:to>
      <xdr:col>15</xdr:col>
      <xdr:colOff>136525</xdr:colOff>
      <xdr:row>30</xdr:row>
      <xdr:rowOff>52705</xdr:rowOff>
    </xdr:to>
    <xdr:cxnSp macro="">
      <xdr:nvCxnSpPr>
        <xdr:cNvPr id="90" name="直線コネクタ 89">
          <a:extLst>
            <a:ext uri="{FF2B5EF4-FFF2-40B4-BE49-F238E27FC236}">
              <a16:creationId xmlns:a16="http://schemas.microsoft.com/office/drawing/2014/main" id="{C73B80AB-613A-4109-AF0B-E7C049B2F9D1}"/>
            </a:ext>
          </a:extLst>
        </xdr:cNvPr>
        <xdr:cNvCxnSpPr/>
      </xdr:nvCxnSpPr>
      <xdr:spPr>
        <a:xfrm>
          <a:off x="2527300" y="5159194"/>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32748</xdr:rowOff>
    </xdr:from>
    <xdr:to>
      <xdr:col>7</xdr:col>
      <xdr:colOff>187325</xdr:colOff>
      <xdr:row>30</xdr:row>
      <xdr:rowOff>134348</xdr:rowOff>
    </xdr:to>
    <xdr:sp macro="" textlink="">
      <xdr:nvSpPr>
        <xdr:cNvPr id="91" name="楕円 90">
          <a:extLst>
            <a:ext uri="{FF2B5EF4-FFF2-40B4-BE49-F238E27FC236}">
              <a16:creationId xmlns:a16="http://schemas.microsoft.com/office/drawing/2014/main" id="{B9A4E820-AC9E-4F12-B81C-B32DA50B1628}"/>
            </a:ext>
          </a:extLst>
        </xdr:cNvPr>
        <xdr:cNvSpPr/>
      </xdr:nvSpPr>
      <xdr:spPr>
        <a:xfrm>
          <a:off x="1714500" y="51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15694</xdr:rowOff>
    </xdr:from>
    <xdr:to>
      <xdr:col>11</xdr:col>
      <xdr:colOff>136525</xdr:colOff>
      <xdr:row>30</xdr:row>
      <xdr:rowOff>83548</xdr:rowOff>
    </xdr:to>
    <xdr:cxnSp macro="">
      <xdr:nvCxnSpPr>
        <xdr:cNvPr id="92" name="直線コネクタ 91">
          <a:extLst>
            <a:ext uri="{FF2B5EF4-FFF2-40B4-BE49-F238E27FC236}">
              <a16:creationId xmlns:a16="http://schemas.microsoft.com/office/drawing/2014/main" id="{9FEE7371-42B5-43E6-BDB5-F723EAC01212}"/>
            </a:ext>
          </a:extLst>
        </xdr:cNvPr>
        <xdr:cNvCxnSpPr/>
      </xdr:nvCxnSpPr>
      <xdr:spPr>
        <a:xfrm flipV="1">
          <a:off x="1765300" y="5159194"/>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F7DCF851-8DCC-4CF0-A9CF-EDE32B236E2C}"/>
            </a:ext>
          </a:extLst>
        </xdr:cNvPr>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4" name="n_2aveValue有形固定資産減価償却率">
          <a:extLst>
            <a:ext uri="{FF2B5EF4-FFF2-40B4-BE49-F238E27FC236}">
              <a16:creationId xmlns:a16="http://schemas.microsoft.com/office/drawing/2014/main" id="{C4D474E5-567A-42D1-B08A-0FA0BCEF1746}"/>
            </a:ext>
          </a:extLst>
        </xdr:cNvPr>
        <xdr:cNvSpPr txBox="1"/>
      </xdr:nvSpPr>
      <xdr:spPr>
        <a:xfrm>
          <a:off x="3086744" y="484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5" name="n_3aveValue有形固定資産減価償却率">
          <a:extLst>
            <a:ext uri="{FF2B5EF4-FFF2-40B4-BE49-F238E27FC236}">
              <a16:creationId xmlns:a16="http://schemas.microsoft.com/office/drawing/2014/main" id="{C01BEF06-28A9-422D-95BA-CBF63A94151C}"/>
            </a:ext>
          </a:extLst>
        </xdr:cNvPr>
        <xdr:cNvSpPr txBox="1"/>
      </xdr:nvSpPr>
      <xdr:spPr>
        <a:xfrm>
          <a:off x="2324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96" name="n_4aveValue有形固定資産減価償却率">
          <a:extLst>
            <a:ext uri="{FF2B5EF4-FFF2-40B4-BE49-F238E27FC236}">
              <a16:creationId xmlns:a16="http://schemas.microsoft.com/office/drawing/2014/main" id="{A7CF3D67-3D66-4B82-A75B-E17D200D795E}"/>
            </a:ext>
          </a:extLst>
        </xdr:cNvPr>
        <xdr:cNvSpPr txBox="1"/>
      </xdr:nvSpPr>
      <xdr:spPr>
        <a:xfrm>
          <a:off x="1562744" y="477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150149</xdr:rowOff>
    </xdr:from>
    <xdr:ext cx="405111" cy="259045"/>
    <xdr:sp macro="" textlink="">
      <xdr:nvSpPr>
        <xdr:cNvPr id="97" name="n_1mainValue有形固定資産減価償却率">
          <a:extLst>
            <a:ext uri="{FF2B5EF4-FFF2-40B4-BE49-F238E27FC236}">
              <a16:creationId xmlns:a16="http://schemas.microsoft.com/office/drawing/2014/main" id="{4F6A9934-5DAB-4094-8E9D-BFB662D8CE45}"/>
            </a:ext>
          </a:extLst>
        </xdr:cNvPr>
        <xdr:cNvSpPr txBox="1"/>
      </xdr:nvSpPr>
      <xdr:spPr>
        <a:xfrm>
          <a:off x="3836044" y="529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8" name="n_2mainValue有形固定資産減価償却率">
          <a:extLst>
            <a:ext uri="{FF2B5EF4-FFF2-40B4-BE49-F238E27FC236}">
              <a16:creationId xmlns:a16="http://schemas.microsoft.com/office/drawing/2014/main" id="{33E30B99-3699-4B4D-B12C-3F8B715997E9}"/>
            </a:ext>
          </a:extLst>
        </xdr:cNvPr>
        <xdr:cNvSpPr txBox="1"/>
      </xdr:nvSpPr>
      <xdr:spPr>
        <a:xfrm>
          <a:off x="3086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57621</xdr:rowOff>
    </xdr:from>
    <xdr:ext cx="405111" cy="259045"/>
    <xdr:sp macro="" textlink="">
      <xdr:nvSpPr>
        <xdr:cNvPr id="99" name="n_3mainValue有形固定資産減価償却率">
          <a:extLst>
            <a:ext uri="{FF2B5EF4-FFF2-40B4-BE49-F238E27FC236}">
              <a16:creationId xmlns:a16="http://schemas.microsoft.com/office/drawing/2014/main" id="{95C86DAC-AC8B-4DCB-9BF1-2B02F381B393}"/>
            </a:ext>
          </a:extLst>
        </xdr:cNvPr>
        <xdr:cNvSpPr txBox="1"/>
      </xdr:nvSpPr>
      <xdr:spPr>
        <a:xfrm>
          <a:off x="2324744" y="520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125475</xdr:rowOff>
    </xdr:from>
    <xdr:ext cx="405111" cy="259045"/>
    <xdr:sp macro="" textlink="">
      <xdr:nvSpPr>
        <xdr:cNvPr id="100" name="n_4mainValue有形固定資産減価償却率">
          <a:extLst>
            <a:ext uri="{FF2B5EF4-FFF2-40B4-BE49-F238E27FC236}">
              <a16:creationId xmlns:a16="http://schemas.microsoft.com/office/drawing/2014/main" id="{884E249D-2C2F-4DC7-B04A-C9EB28D27710}"/>
            </a:ext>
          </a:extLst>
        </xdr:cNvPr>
        <xdr:cNvSpPr txBox="1"/>
      </xdr:nvSpPr>
      <xdr:spPr>
        <a:xfrm>
          <a:off x="1562744" y="526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AE10347B-65EB-4EEE-8B28-BED61E27AC0D}"/>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18B29072-206E-46B0-9A1D-53CBC40241E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45E55A3-663A-4085-87B4-AD040AC3835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8B063DED-FC1F-4887-8772-233850FD281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6792147-2B18-4F43-83B4-D8D79D3DDF1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9DCAF8B-9E8E-412A-8F53-E20C496AB4F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2B856D7-2B10-46FB-BA99-E9759E3C9BA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76C17FEE-7B58-408C-A6FF-47F83D1DBD09}"/>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717C8BA-983E-4C6A-8768-380D83319C2C}"/>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8402332-A1C4-41D3-9432-210AA0FF7F0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339B9581-878E-47C7-A018-0C02D35240E4}"/>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7C91428C-A8CC-40DC-B0D8-3CE2D56825FA}"/>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B6068C37-5AA7-4F5A-B4C5-CDD005D8F2B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昨年より大きく減少している。これは、平成２７年度から２８年度にかけて実施された地域複合施設「ときわ」建設事業やチセネシリ寮改築整備事業等の元金償還が始まったことにより、将来負担額が減少したことによるものである。また、類似団体平均が大きく上回っている要因としては、村立高等学校の運営により職員数が類似団体より比較して多く、人件費の割合が高いためである。今後においては、財政規律ガイドラインや定員適正化計画に基づいて、地方債の抑制や新規採用者の抑制を行い、類似団体平均に近づけるよう取り組んで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0A953A7-C004-402A-83A8-F5AC7F40E26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24666AE-4845-4A8A-8DD1-DD01125A294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4955CFB-0EA6-4A9B-9E02-0423AC630BE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3979F152-5207-4222-BC49-267C6D0E3454}"/>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35C7B5E4-D725-48E7-8417-FC0E774DF499}"/>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BDD600A-60B4-4064-AF91-7522A0D5017D}"/>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5615595C-A7F5-4F1E-B5F2-25577CEEF7BC}"/>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6352100A-9993-4BF8-9537-116CA367FFA3}"/>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9567D8CF-1766-4EDC-A7CF-21A4CD094867}"/>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1C665496-DBEE-42DD-AA79-E47BAE720CD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AF318839-FF72-409B-B64C-2C1E219C8F93}"/>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F0632FFC-BC29-403F-87F7-A95EC0073217}"/>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6DC8E6EC-D803-4245-ABF9-9C17C8484E06}"/>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EF7EE8FD-FF58-4195-B327-96789D95C988}"/>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6F623F6C-71FF-4DA3-BB59-AB0EF0AFE30C}"/>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A4814524-BBB0-445D-AF22-619B3BD3300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7C56F568-7EED-4413-A957-55B023765D9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150087</xdr:rowOff>
    </xdr:to>
    <xdr:cxnSp macro="">
      <xdr:nvCxnSpPr>
        <xdr:cNvPr id="131" name="直線コネクタ 130">
          <a:extLst>
            <a:ext uri="{FF2B5EF4-FFF2-40B4-BE49-F238E27FC236}">
              <a16:creationId xmlns:a16="http://schemas.microsoft.com/office/drawing/2014/main" id="{DDCFAAB9-EC4A-4990-B063-4F446A3FE324}"/>
            </a:ext>
          </a:extLst>
        </xdr:cNvPr>
        <xdr:cNvCxnSpPr/>
      </xdr:nvCxnSpPr>
      <xdr:spPr>
        <a:xfrm flipV="1">
          <a:off x="14793595" y="4489903"/>
          <a:ext cx="1269" cy="1146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153914</xdr:rowOff>
    </xdr:from>
    <xdr:ext cx="469744" cy="259045"/>
    <xdr:sp macro="" textlink="">
      <xdr:nvSpPr>
        <xdr:cNvPr id="132" name="債務償還比率最小値テキスト">
          <a:extLst>
            <a:ext uri="{FF2B5EF4-FFF2-40B4-BE49-F238E27FC236}">
              <a16:creationId xmlns:a16="http://schemas.microsoft.com/office/drawing/2014/main" id="{3ADA3689-B94F-4134-A5DA-0E229EDDBC55}"/>
            </a:ext>
          </a:extLst>
        </xdr:cNvPr>
        <xdr:cNvSpPr txBox="1"/>
      </xdr:nvSpPr>
      <xdr:spPr>
        <a:xfrm>
          <a:off x="14846300" y="56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150087</xdr:rowOff>
    </xdr:from>
    <xdr:to>
      <xdr:col>76</xdr:col>
      <xdr:colOff>111125</xdr:colOff>
      <xdr:row>32</xdr:row>
      <xdr:rowOff>150087</xdr:rowOff>
    </xdr:to>
    <xdr:cxnSp macro="">
      <xdr:nvCxnSpPr>
        <xdr:cNvPr id="133" name="直線コネクタ 132">
          <a:extLst>
            <a:ext uri="{FF2B5EF4-FFF2-40B4-BE49-F238E27FC236}">
              <a16:creationId xmlns:a16="http://schemas.microsoft.com/office/drawing/2014/main" id="{48F0683D-C8BB-4C54-8432-5D89F2231F50}"/>
            </a:ext>
          </a:extLst>
        </xdr:cNvPr>
        <xdr:cNvCxnSpPr/>
      </xdr:nvCxnSpPr>
      <xdr:spPr>
        <a:xfrm>
          <a:off x="14706600" y="563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61F43C64-AC31-457D-89E0-495C7A64FAA5}"/>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3749D680-A2D7-4A98-B613-084D0006E0C7}"/>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45955</xdr:rowOff>
    </xdr:from>
    <xdr:ext cx="469744" cy="259045"/>
    <xdr:sp macro="" textlink="">
      <xdr:nvSpPr>
        <xdr:cNvPr id="136" name="債務償還比率平均値テキスト">
          <a:extLst>
            <a:ext uri="{FF2B5EF4-FFF2-40B4-BE49-F238E27FC236}">
              <a16:creationId xmlns:a16="http://schemas.microsoft.com/office/drawing/2014/main" id="{39B6D7F4-CB55-403B-9AA4-8DF2A96C5C47}"/>
            </a:ext>
          </a:extLst>
        </xdr:cNvPr>
        <xdr:cNvSpPr txBox="1"/>
      </xdr:nvSpPr>
      <xdr:spPr>
        <a:xfrm>
          <a:off x="14846300" y="4503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23078</xdr:rowOff>
    </xdr:from>
    <xdr:to>
      <xdr:col>76</xdr:col>
      <xdr:colOff>73025</xdr:colOff>
      <xdr:row>27</xdr:row>
      <xdr:rowOff>124678</xdr:rowOff>
    </xdr:to>
    <xdr:sp macro="" textlink="">
      <xdr:nvSpPr>
        <xdr:cNvPr id="137" name="フローチャート: 判断 136">
          <a:extLst>
            <a:ext uri="{FF2B5EF4-FFF2-40B4-BE49-F238E27FC236}">
              <a16:creationId xmlns:a16="http://schemas.microsoft.com/office/drawing/2014/main" id="{F5B5B260-29EA-4CBE-BEFF-DA3DB629923E}"/>
            </a:ext>
          </a:extLst>
        </xdr:cNvPr>
        <xdr:cNvSpPr/>
      </xdr:nvSpPr>
      <xdr:spPr>
        <a:xfrm>
          <a:off x="14744700" y="4652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26080</xdr:rowOff>
    </xdr:from>
    <xdr:to>
      <xdr:col>72</xdr:col>
      <xdr:colOff>123825</xdr:colOff>
      <xdr:row>29</xdr:row>
      <xdr:rowOff>127680</xdr:rowOff>
    </xdr:to>
    <xdr:sp macro="" textlink="">
      <xdr:nvSpPr>
        <xdr:cNvPr id="138" name="フローチャート: 判断 137">
          <a:extLst>
            <a:ext uri="{FF2B5EF4-FFF2-40B4-BE49-F238E27FC236}">
              <a16:creationId xmlns:a16="http://schemas.microsoft.com/office/drawing/2014/main" id="{D602417D-53A2-4F47-A616-01E589D2119F}"/>
            </a:ext>
          </a:extLst>
        </xdr:cNvPr>
        <xdr:cNvSpPr/>
      </xdr:nvSpPr>
      <xdr:spPr>
        <a:xfrm>
          <a:off x="14033500" y="499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31169</xdr:rowOff>
    </xdr:from>
    <xdr:to>
      <xdr:col>68</xdr:col>
      <xdr:colOff>123825</xdr:colOff>
      <xdr:row>29</xdr:row>
      <xdr:rowOff>132769</xdr:rowOff>
    </xdr:to>
    <xdr:sp macro="" textlink="">
      <xdr:nvSpPr>
        <xdr:cNvPr id="139" name="フローチャート: 判断 138">
          <a:extLst>
            <a:ext uri="{FF2B5EF4-FFF2-40B4-BE49-F238E27FC236}">
              <a16:creationId xmlns:a16="http://schemas.microsoft.com/office/drawing/2014/main" id="{904B1CC7-9FAA-43A4-8555-0B50E0B028DD}"/>
            </a:ext>
          </a:extLst>
        </xdr:cNvPr>
        <xdr:cNvSpPr/>
      </xdr:nvSpPr>
      <xdr:spPr>
        <a:xfrm>
          <a:off x="13271500" y="50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94706</xdr:rowOff>
    </xdr:from>
    <xdr:to>
      <xdr:col>64</xdr:col>
      <xdr:colOff>123825</xdr:colOff>
      <xdr:row>30</xdr:row>
      <xdr:rowOff>24856</xdr:rowOff>
    </xdr:to>
    <xdr:sp macro="" textlink="">
      <xdr:nvSpPr>
        <xdr:cNvPr id="140" name="フローチャート: 判断 139">
          <a:extLst>
            <a:ext uri="{FF2B5EF4-FFF2-40B4-BE49-F238E27FC236}">
              <a16:creationId xmlns:a16="http://schemas.microsoft.com/office/drawing/2014/main" id="{B2D3A2F4-6F90-4A45-8C07-84BC82A6EE79}"/>
            </a:ext>
          </a:extLst>
        </xdr:cNvPr>
        <xdr:cNvSpPr/>
      </xdr:nvSpPr>
      <xdr:spPr>
        <a:xfrm>
          <a:off x="12509500" y="506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105809</xdr:rowOff>
    </xdr:from>
    <xdr:to>
      <xdr:col>60</xdr:col>
      <xdr:colOff>123825</xdr:colOff>
      <xdr:row>30</xdr:row>
      <xdr:rowOff>35959</xdr:rowOff>
    </xdr:to>
    <xdr:sp macro="" textlink="">
      <xdr:nvSpPr>
        <xdr:cNvPr id="141" name="フローチャート: 判断 140">
          <a:extLst>
            <a:ext uri="{FF2B5EF4-FFF2-40B4-BE49-F238E27FC236}">
              <a16:creationId xmlns:a16="http://schemas.microsoft.com/office/drawing/2014/main" id="{2F14753B-65BC-4ADA-8C75-808DB46691D3}"/>
            </a:ext>
          </a:extLst>
        </xdr:cNvPr>
        <xdr:cNvSpPr/>
      </xdr:nvSpPr>
      <xdr:spPr>
        <a:xfrm>
          <a:off x="11747500" y="507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53DDCEC-560A-45B6-AAE3-4AEC9605A54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231F3C1-0144-4F78-AFF6-E55FE4B1891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A0BAF2D-CE95-48AE-A371-9FE1821A9776}"/>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A631228-088A-43DB-B9FA-B56097DE39B2}"/>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8D84725-7E96-4A33-985B-AF26387D6A6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154695</xdr:rowOff>
    </xdr:from>
    <xdr:to>
      <xdr:col>76</xdr:col>
      <xdr:colOff>73025</xdr:colOff>
      <xdr:row>30</xdr:row>
      <xdr:rowOff>84845</xdr:rowOff>
    </xdr:to>
    <xdr:sp macro="" textlink="">
      <xdr:nvSpPr>
        <xdr:cNvPr id="147" name="楕円 146">
          <a:extLst>
            <a:ext uri="{FF2B5EF4-FFF2-40B4-BE49-F238E27FC236}">
              <a16:creationId xmlns:a16="http://schemas.microsoft.com/office/drawing/2014/main" id="{E627B4DA-8C6D-4A99-975D-66533B74010D}"/>
            </a:ext>
          </a:extLst>
        </xdr:cNvPr>
        <xdr:cNvSpPr/>
      </xdr:nvSpPr>
      <xdr:spPr>
        <a:xfrm>
          <a:off x="14744700" y="51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133122</xdr:rowOff>
    </xdr:from>
    <xdr:ext cx="469744" cy="259045"/>
    <xdr:sp macro="" textlink="">
      <xdr:nvSpPr>
        <xdr:cNvPr id="148" name="債務償還比率該当値テキスト">
          <a:extLst>
            <a:ext uri="{FF2B5EF4-FFF2-40B4-BE49-F238E27FC236}">
              <a16:creationId xmlns:a16="http://schemas.microsoft.com/office/drawing/2014/main" id="{E4A76A15-1E11-4D83-AE97-DF383ADACF0B}"/>
            </a:ext>
          </a:extLst>
        </xdr:cNvPr>
        <xdr:cNvSpPr txBox="1"/>
      </xdr:nvSpPr>
      <xdr:spPr>
        <a:xfrm>
          <a:off x="14846300" y="51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13816</xdr:rowOff>
    </xdr:from>
    <xdr:to>
      <xdr:col>72</xdr:col>
      <xdr:colOff>123825</xdr:colOff>
      <xdr:row>31</xdr:row>
      <xdr:rowOff>115416</xdr:rowOff>
    </xdr:to>
    <xdr:sp macro="" textlink="">
      <xdr:nvSpPr>
        <xdr:cNvPr id="149" name="楕円 148">
          <a:extLst>
            <a:ext uri="{FF2B5EF4-FFF2-40B4-BE49-F238E27FC236}">
              <a16:creationId xmlns:a16="http://schemas.microsoft.com/office/drawing/2014/main" id="{A7A4E83A-5E21-4ECF-B3B7-98772D55E825}"/>
            </a:ext>
          </a:extLst>
        </xdr:cNvPr>
        <xdr:cNvSpPr/>
      </xdr:nvSpPr>
      <xdr:spPr>
        <a:xfrm>
          <a:off x="14033500" y="5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34045</xdr:rowOff>
    </xdr:from>
    <xdr:to>
      <xdr:col>76</xdr:col>
      <xdr:colOff>22225</xdr:colOff>
      <xdr:row>31</xdr:row>
      <xdr:rowOff>64616</xdr:rowOff>
    </xdr:to>
    <xdr:cxnSp macro="">
      <xdr:nvCxnSpPr>
        <xdr:cNvPr id="150" name="直線コネクタ 149">
          <a:extLst>
            <a:ext uri="{FF2B5EF4-FFF2-40B4-BE49-F238E27FC236}">
              <a16:creationId xmlns:a16="http://schemas.microsoft.com/office/drawing/2014/main" id="{864694B0-4A0A-4387-93DD-58B986BBC340}"/>
            </a:ext>
          </a:extLst>
        </xdr:cNvPr>
        <xdr:cNvCxnSpPr/>
      </xdr:nvCxnSpPr>
      <xdr:spPr>
        <a:xfrm flipV="1">
          <a:off x="14084300" y="5177545"/>
          <a:ext cx="711200" cy="20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66475</xdr:rowOff>
    </xdr:from>
    <xdr:to>
      <xdr:col>68</xdr:col>
      <xdr:colOff>123825</xdr:colOff>
      <xdr:row>33</xdr:row>
      <xdr:rowOff>168075</xdr:rowOff>
    </xdr:to>
    <xdr:sp macro="" textlink="">
      <xdr:nvSpPr>
        <xdr:cNvPr id="151" name="楕円 150">
          <a:extLst>
            <a:ext uri="{FF2B5EF4-FFF2-40B4-BE49-F238E27FC236}">
              <a16:creationId xmlns:a16="http://schemas.microsoft.com/office/drawing/2014/main" id="{F5AC963D-C28B-48ED-B039-8A3917C80A8F}"/>
            </a:ext>
          </a:extLst>
        </xdr:cNvPr>
        <xdr:cNvSpPr/>
      </xdr:nvSpPr>
      <xdr:spPr>
        <a:xfrm>
          <a:off x="13271500" y="57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64616</xdr:rowOff>
    </xdr:from>
    <xdr:to>
      <xdr:col>72</xdr:col>
      <xdr:colOff>73025</xdr:colOff>
      <xdr:row>33</xdr:row>
      <xdr:rowOff>117276</xdr:rowOff>
    </xdr:to>
    <xdr:cxnSp macro="">
      <xdr:nvCxnSpPr>
        <xdr:cNvPr id="152" name="直線コネクタ 151">
          <a:extLst>
            <a:ext uri="{FF2B5EF4-FFF2-40B4-BE49-F238E27FC236}">
              <a16:creationId xmlns:a16="http://schemas.microsoft.com/office/drawing/2014/main" id="{773A5618-B267-4110-8645-7399EC442A06}"/>
            </a:ext>
          </a:extLst>
        </xdr:cNvPr>
        <xdr:cNvCxnSpPr/>
      </xdr:nvCxnSpPr>
      <xdr:spPr>
        <a:xfrm flipV="1">
          <a:off x="13322300" y="5379566"/>
          <a:ext cx="762000" cy="39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26570</xdr:rowOff>
    </xdr:from>
    <xdr:to>
      <xdr:col>64</xdr:col>
      <xdr:colOff>123825</xdr:colOff>
      <xdr:row>34</xdr:row>
      <xdr:rowOff>128170</xdr:rowOff>
    </xdr:to>
    <xdr:sp macro="" textlink="">
      <xdr:nvSpPr>
        <xdr:cNvPr id="153" name="楕円 152">
          <a:extLst>
            <a:ext uri="{FF2B5EF4-FFF2-40B4-BE49-F238E27FC236}">
              <a16:creationId xmlns:a16="http://schemas.microsoft.com/office/drawing/2014/main" id="{07091184-4B0E-47FF-BB00-A2B1937B5F39}"/>
            </a:ext>
          </a:extLst>
        </xdr:cNvPr>
        <xdr:cNvSpPr/>
      </xdr:nvSpPr>
      <xdr:spPr>
        <a:xfrm>
          <a:off x="12509500" y="58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117276</xdr:rowOff>
    </xdr:from>
    <xdr:to>
      <xdr:col>68</xdr:col>
      <xdr:colOff>73025</xdr:colOff>
      <xdr:row>34</xdr:row>
      <xdr:rowOff>77370</xdr:rowOff>
    </xdr:to>
    <xdr:cxnSp macro="">
      <xdr:nvCxnSpPr>
        <xdr:cNvPr id="154" name="直線コネクタ 153">
          <a:extLst>
            <a:ext uri="{FF2B5EF4-FFF2-40B4-BE49-F238E27FC236}">
              <a16:creationId xmlns:a16="http://schemas.microsoft.com/office/drawing/2014/main" id="{10735AE9-25DA-4A98-B6BE-9010F8E153D2}"/>
            </a:ext>
          </a:extLst>
        </xdr:cNvPr>
        <xdr:cNvCxnSpPr/>
      </xdr:nvCxnSpPr>
      <xdr:spPr>
        <a:xfrm flipV="1">
          <a:off x="12560300" y="5775126"/>
          <a:ext cx="762000" cy="13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51707</xdr:rowOff>
    </xdr:from>
    <xdr:to>
      <xdr:col>60</xdr:col>
      <xdr:colOff>123825</xdr:colOff>
      <xdr:row>34</xdr:row>
      <xdr:rowOff>153307</xdr:rowOff>
    </xdr:to>
    <xdr:sp macro="" textlink="">
      <xdr:nvSpPr>
        <xdr:cNvPr id="155" name="楕円 154">
          <a:extLst>
            <a:ext uri="{FF2B5EF4-FFF2-40B4-BE49-F238E27FC236}">
              <a16:creationId xmlns:a16="http://schemas.microsoft.com/office/drawing/2014/main" id="{46DAFF57-6A23-4BAC-8257-1259CAEF144E}"/>
            </a:ext>
          </a:extLst>
        </xdr:cNvPr>
        <xdr:cNvSpPr/>
      </xdr:nvSpPr>
      <xdr:spPr>
        <a:xfrm>
          <a:off x="11747500" y="58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77370</xdr:rowOff>
    </xdr:from>
    <xdr:to>
      <xdr:col>64</xdr:col>
      <xdr:colOff>73025</xdr:colOff>
      <xdr:row>34</xdr:row>
      <xdr:rowOff>102507</xdr:rowOff>
    </xdr:to>
    <xdr:cxnSp macro="">
      <xdr:nvCxnSpPr>
        <xdr:cNvPr id="156" name="直線コネクタ 155">
          <a:extLst>
            <a:ext uri="{FF2B5EF4-FFF2-40B4-BE49-F238E27FC236}">
              <a16:creationId xmlns:a16="http://schemas.microsoft.com/office/drawing/2014/main" id="{3387DE90-18B2-4597-85F5-D8EA61695DB2}"/>
            </a:ext>
          </a:extLst>
        </xdr:cNvPr>
        <xdr:cNvCxnSpPr/>
      </xdr:nvCxnSpPr>
      <xdr:spPr>
        <a:xfrm flipV="1">
          <a:off x="11798300" y="5906670"/>
          <a:ext cx="7620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144207</xdr:rowOff>
    </xdr:from>
    <xdr:ext cx="469744" cy="259045"/>
    <xdr:sp macro="" textlink="">
      <xdr:nvSpPr>
        <xdr:cNvPr id="157" name="n_1aveValue債務償還比率">
          <a:extLst>
            <a:ext uri="{FF2B5EF4-FFF2-40B4-BE49-F238E27FC236}">
              <a16:creationId xmlns:a16="http://schemas.microsoft.com/office/drawing/2014/main" id="{C20D65A5-9C24-4BFB-A909-B5E3C23C1A43}"/>
            </a:ext>
          </a:extLst>
        </xdr:cNvPr>
        <xdr:cNvSpPr txBox="1"/>
      </xdr:nvSpPr>
      <xdr:spPr>
        <a:xfrm>
          <a:off x="13836727" y="477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149296</xdr:rowOff>
    </xdr:from>
    <xdr:ext cx="469744" cy="259045"/>
    <xdr:sp macro="" textlink="">
      <xdr:nvSpPr>
        <xdr:cNvPr id="158" name="n_2aveValue債務償還比率">
          <a:extLst>
            <a:ext uri="{FF2B5EF4-FFF2-40B4-BE49-F238E27FC236}">
              <a16:creationId xmlns:a16="http://schemas.microsoft.com/office/drawing/2014/main" id="{A93E615B-2B24-433C-A863-48B764CDA470}"/>
            </a:ext>
          </a:extLst>
        </xdr:cNvPr>
        <xdr:cNvSpPr txBox="1"/>
      </xdr:nvSpPr>
      <xdr:spPr>
        <a:xfrm>
          <a:off x="13087427" y="477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41383</xdr:rowOff>
    </xdr:from>
    <xdr:ext cx="469744" cy="259045"/>
    <xdr:sp macro="" textlink="">
      <xdr:nvSpPr>
        <xdr:cNvPr id="159" name="n_3aveValue債務償還比率">
          <a:extLst>
            <a:ext uri="{FF2B5EF4-FFF2-40B4-BE49-F238E27FC236}">
              <a16:creationId xmlns:a16="http://schemas.microsoft.com/office/drawing/2014/main" id="{086EBF9B-57DE-4682-B529-8128FC94D3B6}"/>
            </a:ext>
          </a:extLst>
        </xdr:cNvPr>
        <xdr:cNvSpPr txBox="1"/>
      </xdr:nvSpPr>
      <xdr:spPr>
        <a:xfrm>
          <a:off x="12325427" y="484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52486</xdr:rowOff>
    </xdr:from>
    <xdr:ext cx="469744" cy="259045"/>
    <xdr:sp macro="" textlink="">
      <xdr:nvSpPr>
        <xdr:cNvPr id="160" name="n_4aveValue債務償還比率">
          <a:extLst>
            <a:ext uri="{FF2B5EF4-FFF2-40B4-BE49-F238E27FC236}">
              <a16:creationId xmlns:a16="http://schemas.microsoft.com/office/drawing/2014/main" id="{79F3406A-128A-44DA-9943-FE2911983B03}"/>
            </a:ext>
          </a:extLst>
        </xdr:cNvPr>
        <xdr:cNvSpPr txBox="1"/>
      </xdr:nvSpPr>
      <xdr:spPr>
        <a:xfrm>
          <a:off x="11563427" y="485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106543</xdr:rowOff>
    </xdr:from>
    <xdr:ext cx="469744" cy="259045"/>
    <xdr:sp macro="" textlink="">
      <xdr:nvSpPr>
        <xdr:cNvPr id="161" name="n_1mainValue債務償還比率">
          <a:extLst>
            <a:ext uri="{FF2B5EF4-FFF2-40B4-BE49-F238E27FC236}">
              <a16:creationId xmlns:a16="http://schemas.microsoft.com/office/drawing/2014/main" id="{15D07D0C-F0A3-470F-BD9B-AF21C4A64EC7}"/>
            </a:ext>
          </a:extLst>
        </xdr:cNvPr>
        <xdr:cNvSpPr txBox="1"/>
      </xdr:nvSpPr>
      <xdr:spPr>
        <a:xfrm>
          <a:off x="13836727" y="54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159203</xdr:rowOff>
    </xdr:from>
    <xdr:ext cx="469744" cy="259045"/>
    <xdr:sp macro="" textlink="">
      <xdr:nvSpPr>
        <xdr:cNvPr id="162" name="n_2mainValue債務償還比率">
          <a:extLst>
            <a:ext uri="{FF2B5EF4-FFF2-40B4-BE49-F238E27FC236}">
              <a16:creationId xmlns:a16="http://schemas.microsoft.com/office/drawing/2014/main" id="{60BB9404-C0F6-4432-BFD9-5C9B1897EE25}"/>
            </a:ext>
          </a:extLst>
        </xdr:cNvPr>
        <xdr:cNvSpPr txBox="1"/>
      </xdr:nvSpPr>
      <xdr:spPr>
        <a:xfrm>
          <a:off x="13087427" y="581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119297</xdr:rowOff>
    </xdr:from>
    <xdr:ext cx="469744" cy="259045"/>
    <xdr:sp macro="" textlink="">
      <xdr:nvSpPr>
        <xdr:cNvPr id="163" name="n_3mainValue債務償還比率">
          <a:extLst>
            <a:ext uri="{FF2B5EF4-FFF2-40B4-BE49-F238E27FC236}">
              <a16:creationId xmlns:a16="http://schemas.microsoft.com/office/drawing/2014/main" id="{E5D9C2DA-325B-4779-BCC7-09FD51ADECDE}"/>
            </a:ext>
          </a:extLst>
        </xdr:cNvPr>
        <xdr:cNvSpPr txBox="1"/>
      </xdr:nvSpPr>
      <xdr:spPr>
        <a:xfrm>
          <a:off x="12325427" y="59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144434</xdr:rowOff>
    </xdr:from>
    <xdr:ext cx="469744" cy="259045"/>
    <xdr:sp macro="" textlink="">
      <xdr:nvSpPr>
        <xdr:cNvPr id="164" name="n_4mainValue債務償還比率">
          <a:extLst>
            <a:ext uri="{FF2B5EF4-FFF2-40B4-BE49-F238E27FC236}">
              <a16:creationId xmlns:a16="http://schemas.microsoft.com/office/drawing/2014/main" id="{1BF95CF0-E30F-4B31-AC07-486A837537AC}"/>
            </a:ext>
          </a:extLst>
        </xdr:cNvPr>
        <xdr:cNvSpPr txBox="1"/>
      </xdr:nvSpPr>
      <xdr:spPr>
        <a:xfrm>
          <a:off x="11563427" y="597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532F8EBA-E972-49D6-B065-91DAD2B3D8B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3BFBB54C-BA0A-457C-953D-5B5EB24934B3}"/>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2A77FA27-FA17-4742-A4CE-C27648EF566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67368288-C0DC-4EFE-B431-6AC2A0EBD4EC}"/>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70105D11-3BA9-4748-8407-8BF7E1CF67F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561EF590-857C-4B93-AC04-18CD87C5D9C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3EA497-6CFE-40B8-8FB1-BA407C5AC9B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15D244-236C-483F-8F87-2492C060489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71E787-C7D9-49AB-910A-805BA2E34A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7569B3-BF21-4B73-B81E-7C3AF126E1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3E4171-9C18-4A1C-86DC-0B8C12818B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EE9455-4F01-4804-9435-E1961F046C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30B221-53EA-4F09-A74D-1B4156D6B4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9E9F60-465F-4EF0-A0E6-B9ADC4695D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FE6292-5771-4981-AF53-5E9C001FB9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779F9A-5BF6-4B7F-859A-78C3F14899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
681
275.63
2,106,216
1,997,334
104,812
1,498,336
2,773,970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E80A3D6-CE24-4445-B723-3E40E98373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FDEC40-6CC7-4253-BF06-0208C117DB7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7400E8-6DCA-48D6-9D2E-856A302FC93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92E54A2-1246-412D-9B45-46B1B7BBFF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EFBB82-1A03-4B60-9017-1FDDE6135C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68DD7C-4184-4580-BDCC-908BCBB5F2D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2BFB15-7792-4B4B-947E-ADBE18896A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CD0E86-3542-4FD7-8E41-4DDA71B93F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F98D61-C13E-46AF-BA91-FE3785FE6F2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80A9A7-4E26-49E6-A8FE-8B757689FF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9E35F1-9F32-4E4D-9AF5-C0890E5EE2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9C59EA-D7BE-4993-B172-8FCDCD1EC4D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282186-FEC8-4B93-8B59-A6AFFBD57E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E61AA2-57BA-45C3-8D83-E1402B3818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FECFA5-8570-460C-97F9-90F5F1AB6DE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24CFC7D-1024-4F24-9F0F-D4AF35BD762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CFAE5C-2C93-4EBD-97B1-11920842F39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BC39D0-67F8-49F9-87F0-C8D7945C0A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EAB443-632F-4B9D-8104-F309380C22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EEF006C-A3BB-4687-9B15-8CED4CE7D04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5DF4FA0-0838-47E7-9CE8-79DED76A60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1109B9A-81CA-4D74-A4CF-96BACA2B8BD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DB8782-BFB9-4609-8808-70EE40A65A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B9335AE-CE11-447B-8030-7F91B12795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EC1BDE5-85C8-4909-83F1-7D94529FAF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90700C8-A08A-4CDB-950B-DBEF9022C4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448501-7CE2-4760-944E-74D22F4AAF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777B24-7309-4768-989A-F3705959BB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DB3FBD-8708-43D0-BBB8-B5F22920DE6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742AFD0-AB73-4762-815F-5B20ADF3C79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0CBDC66-86F6-425A-8D4B-9390E4E0059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21DDD94-647E-40C0-8C44-62B11CE49EE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4815885-60B3-4C28-9203-96A95C134C3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C983FD3-9137-476D-9776-12CAAB19635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2FF1FE7-CCB9-4DDF-9646-D7E8646CA95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8242C4D-C6A6-493B-A919-620D19E6CD1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78C56C5-993C-433F-9C39-3A4D1A39634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71AFEB9-B3B3-4F73-BEFD-3221FB67FF8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2943BED-5CA3-45ED-8F96-0A363D30203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6AF3E1A-D808-4965-9490-E1129A48591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75C28E8-174D-434B-B231-B5B63B45435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4F35A9C-170F-450C-A466-61EE703484F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5013176-11C3-486E-8727-03FC6D03982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C3CB382-4C3C-43A9-A825-75F1EC35FEF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986F52A-884D-4553-A0F2-0CB963B5039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643A745-6C10-4F71-ABCB-988A92C275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6391493D-C69D-4628-9259-3E800DD5041C}"/>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89D0F288-8F17-49C7-9ED6-9A31A9CCE4A3}"/>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B8B5AF2C-4702-446D-A9B1-A87E3A39CCF4}"/>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2EDB00CB-C42B-433A-B00A-C58CAA875F83}"/>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17099127-9268-451A-BEBA-143BD4C4322B}"/>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4C4F555A-AA6F-4AF0-9E5E-5583BA5EC3E7}"/>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7AEB3EBE-0038-4B9E-B56F-C96F22B32C21}"/>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B223C5A8-EF13-4D2F-AFB9-3B00B4F9C82C}"/>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53B8D2CC-7627-4FF9-9E0C-95A68F8809C9}"/>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6628FAA3-5261-480D-AE80-6A0EAE34795A}"/>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73D1C599-BC4C-49BD-BC42-F1D8D53430DE}"/>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4FA8F7-357B-41AF-8215-CFC0F5A7E3E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C7DBE5-AA4B-450B-83A2-0E93F7586D3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701DD0-FF30-4660-B28E-8B0D47E111B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34E51C-D580-4881-A280-FF8177A76E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C98C332-0638-4CC0-B807-E26C39BBC09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4" name="楕円 73">
          <a:extLst>
            <a:ext uri="{FF2B5EF4-FFF2-40B4-BE49-F238E27FC236}">
              <a16:creationId xmlns:a16="http://schemas.microsoft.com/office/drawing/2014/main" id="{A9830A91-3FE2-4F02-AD52-0EFE51713FA7}"/>
            </a:ext>
          </a:extLst>
        </xdr:cNvPr>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5" name="【道路】&#10;有形固定資産減価償却率該当値テキスト">
          <a:extLst>
            <a:ext uri="{FF2B5EF4-FFF2-40B4-BE49-F238E27FC236}">
              <a16:creationId xmlns:a16="http://schemas.microsoft.com/office/drawing/2014/main" id="{75DA9864-7C07-44DB-8555-3B964B19C1A3}"/>
            </a:ext>
          </a:extLst>
        </xdr:cNvPr>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6" name="楕円 75">
          <a:extLst>
            <a:ext uri="{FF2B5EF4-FFF2-40B4-BE49-F238E27FC236}">
              <a16:creationId xmlns:a16="http://schemas.microsoft.com/office/drawing/2014/main" id="{D6791B90-F7B3-43A6-ABB4-826715B6C634}"/>
            </a:ext>
          </a:extLst>
        </xdr:cNvPr>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121920</xdr:rowOff>
    </xdr:from>
    <xdr:to>
      <xdr:col>24</xdr:col>
      <xdr:colOff>63500</xdr:colOff>
      <xdr:row>39</xdr:row>
      <xdr:rowOff>156210</xdr:rowOff>
    </xdr:to>
    <xdr:cxnSp macro="">
      <xdr:nvCxnSpPr>
        <xdr:cNvPr id="77" name="直線コネクタ 76">
          <a:extLst>
            <a:ext uri="{FF2B5EF4-FFF2-40B4-BE49-F238E27FC236}">
              <a16:creationId xmlns:a16="http://schemas.microsoft.com/office/drawing/2014/main" id="{33D17C31-8121-40AA-A97F-A6A49000F01F}"/>
            </a:ext>
          </a:extLst>
        </xdr:cNvPr>
        <xdr:cNvCxnSpPr/>
      </xdr:nvCxnSpPr>
      <xdr:spPr>
        <a:xfrm>
          <a:off x="3797300" y="68084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38463</xdr:rowOff>
    </xdr:from>
    <xdr:to>
      <xdr:col>15</xdr:col>
      <xdr:colOff>101600</xdr:colOff>
      <xdr:row>39</xdr:row>
      <xdr:rowOff>140063</xdr:rowOff>
    </xdr:to>
    <xdr:sp macro="" textlink="">
      <xdr:nvSpPr>
        <xdr:cNvPr id="78" name="楕円 77">
          <a:extLst>
            <a:ext uri="{FF2B5EF4-FFF2-40B4-BE49-F238E27FC236}">
              <a16:creationId xmlns:a16="http://schemas.microsoft.com/office/drawing/2014/main" id="{2DD2F0FF-21C1-4FB8-9738-3FA90C07AFD3}"/>
            </a:ext>
          </a:extLst>
        </xdr:cNvPr>
        <xdr:cNvSpPr/>
      </xdr:nvSpPr>
      <xdr:spPr>
        <a:xfrm>
          <a:off x="2857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89263</xdr:rowOff>
    </xdr:from>
    <xdr:to>
      <xdr:col>19</xdr:col>
      <xdr:colOff>177800</xdr:colOff>
      <xdr:row>39</xdr:row>
      <xdr:rowOff>121920</xdr:rowOff>
    </xdr:to>
    <xdr:cxnSp macro="">
      <xdr:nvCxnSpPr>
        <xdr:cNvPr id="79" name="直線コネクタ 78">
          <a:extLst>
            <a:ext uri="{FF2B5EF4-FFF2-40B4-BE49-F238E27FC236}">
              <a16:creationId xmlns:a16="http://schemas.microsoft.com/office/drawing/2014/main" id="{CE041C72-F278-4059-900E-67CAECD1F8BD}"/>
            </a:ext>
          </a:extLst>
        </xdr:cNvPr>
        <xdr:cNvCxnSpPr/>
      </xdr:nvCxnSpPr>
      <xdr:spPr>
        <a:xfrm>
          <a:off x="2908300" y="67758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80" name="楕円 79">
          <a:extLst>
            <a:ext uri="{FF2B5EF4-FFF2-40B4-BE49-F238E27FC236}">
              <a16:creationId xmlns:a16="http://schemas.microsoft.com/office/drawing/2014/main" id="{D1695CDB-9496-4915-9564-737D1DF18433}"/>
            </a:ext>
          </a:extLst>
        </xdr:cNvPr>
        <xdr:cNvSpPr/>
      </xdr:nvSpPr>
      <xdr:spPr>
        <a:xfrm>
          <a:off x="1968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54973</xdr:rowOff>
    </xdr:from>
    <xdr:to>
      <xdr:col>15</xdr:col>
      <xdr:colOff>50800</xdr:colOff>
      <xdr:row>39</xdr:row>
      <xdr:rowOff>89263</xdr:rowOff>
    </xdr:to>
    <xdr:cxnSp macro="">
      <xdr:nvCxnSpPr>
        <xdr:cNvPr id="81" name="直線コネクタ 80">
          <a:extLst>
            <a:ext uri="{FF2B5EF4-FFF2-40B4-BE49-F238E27FC236}">
              <a16:creationId xmlns:a16="http://schemas.microsoft.com/office/drawing/2014/main" id="{7262E1D2-D2B2-471E-9190-C5E9BDA96FAB}"/>
            </a:ext>
          </a:extLst>
        </xdr:cNvPr>
        <xdr:cNvCxnSpPr/>
      </xdr:nvCxnSpPr>
      <xdr:spPr>
        <a:xfrm>
          <a:off x="2019300" y="67415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142966</xdr:rowOff>
    </xdr:from>
    <xdr:to>
      <xdr:col>6</xdr:col>
      <xdr:colOff>38100</xdr:colOff>
      <xdr:row>39</xdr:row>
      <xdr:rowOff>73116</xdr:rowOff>
    </xdr:to>
    <xdr:sp macro="" textlink="">
      <xdr:nvSpPr>
        <xdr:cNvPr id="82" name="楕円 81">
          <a:extLst>
            <a:ext uri="{FF2B5EF4-FFF2-40B4-BE49-F238E27FC236}">
              <a16:creationId xmlns:a16="http://schemas.microsoft.com/office/drawing/2014/main" id="{BB17A3CC-40AE-4D7D-AC67-975D0AE37779}"/>
            </a:ext>
          </a:extLst>
        </xdr:cNvPr>
        <xdr:cNvSpPr/>
      </xdr:nvSpPr>
      <xdr:spPr>
        <a:xfrm>
          <a:off x="1079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22316</xdr:rowOff>
    </xdr:from>
    <xdr:to>
      <xdr:col>10</xdr:col>
      <xdr:colOff>114300</xdr:colOff>
      <xdr:row>39</xdr:row>
      <xdr:rowOff>54973</xdr:rowOff>
    </xdr:to>
    <xdr:cxnSp macro="">
      <xdr:nvCxnSpPr>
        <xdr:cNvPr id="83" name="直線コネクタ 82">
          <a:extLst>
            <a:ext uri="{FF2B5EF4-FFF2-40B4-BE49-F238E27FC236}">
              <a16:creationId xmlns:a16="http://schemas.microsoft.com/office/drawing/2014/main" id="{C43DEAA2-CCDB-42AE-BD8F-9BEEF9681055}"/>
            </a:ext>
          </a:extLst>
        </xdr:cNvPr>
        <xdr:cNvCxnSpPr/>
      </xdr:nvCxnSpPr>
      <xdr:spPr>
        <a:xfrm>
          <a:off x="1130300" y="6708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16B40AE5-75E7-4B7F-9A45-D1B283D5EA8D}"/>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271D2DCB-CCAD-44A5-A0E3-B5F9024EF8BD}"/>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B52AE10F-A1FB-446C-A99F-720AA62D3BB9}"/>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67780BD1-DF94-41EC-8810-A00F8B9DB0AB}"/>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88" name="n_1mainValue【道路】&#10;有形固定資産減価償却率">
          <a:extLst>
            <a:ext uri="{FF2B5EF4-FFF2-40B4-BE49-F238E27FC236}">
              <a16:creationId xmlns:a16="http://schemas.microsoft.com/office/drawing/2014/main" id="{7E14556D-C478-4FF8-A3CD-B95D1F9557BD}"/>
            </a:ext>
          </a:extLst>
        </xdr:cNvPr>
        <xdr:cNvSpPr txBox="1"/>
      </xdr:nvSpPr>
      <xdr:spPr>
        <a:xfrm>
          <a:off x="3582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131190</xdr:rowOff>
    </xdr:from>
    <xdr:ext cx="405111" cy="259045"/>
    <xdr:sp macro="" textlink="">
      <xdr:nvSpPr>
        <xdr:cNvPr id="89" name="n_2mainValue【道路】&#10;有形固定資産減価償却率">
          <a:extLst>
            <a:ext uri="{FF2B5EF4-FFF2-40B4-BE49-F238E27FC236}">
              <a16:creationId xmlns:a16="http://schemas.microsoft.com/office/drawing/2014/main" id="{8156956B-1EA6-45B9-8464-0223B2405DB0}"/>
            </a:ext>
          </a:extLst>
        </xdr:cNvPr>
        <xdr:cNvSpPr txBox="1"/>
      </xdr:nvSpPr>
      <xdr:spPr>
        <a:xfrm>
          <a:off x="2705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90" name="n_3mainValue【道路】&#10;有形固定資産減価償却率">
          <a:extLst>
            <a:ext uri="{FF2B5EF4-FFF2-40B4-BE49-F238E27FC236}">
              <a16:creationId xmlns:a16="http://schemas.microsoft.com/office/drawing/2014/main" id="{8537529E-4A1B-4F6B-9976-BAD467A6D45C}"/>
            </a:ext>
          </a:extLst>
        </xdr:cNvPr>
        <xdr:cNvSpPr txBox="1"/>
      </xdr:nvSpPr>
      <xdr:spPr>
        <a:xfrm>
          <a:off x="1816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64243</xdr:rowOff>
    </xdr:from>
    <xdr:ext cx="405111" cy="259045"/>
    <xdr:sp macro="" textlink="">
      <xdr:nvSpPr>
        <xdr:cNvPr id="91" name="n_4mainValue【道路】&#10;有形固定資産減価償却率">
          <a:extLst>
            <a:ext uri="{FF2B5EF4-FFF2-40B4-BE49-F238E27FC236}">
              <a16:creationId xmlns:a16="http://schemas.microsoft.com/office/drawing/2014/main" id="{43C76E9B-880D-442C-BF32-E91E8A20EB8B}"/>
            </a:ext>
          </a:extLst>
        </xdr:cNvPr>
        <xdr:cNvSpPr txBox="1"/>
      </xdr:nvSpPr>
      <xdr:spPr>
        <a:xfrm>
          <a:off x="927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4ACDEE7-C6B7-4AEE-BEB4-CAAC6FC8792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54AE7D3-20AB-464D-A91C-D8FE1BE622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2A5D383-3716-4189-8D4E-F3F28199DF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9987ADE-70DD-47E5-A359-B53B034FE2E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36A6B07-CACC-419C-B7A9-96D4511426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BB21136-2184-43DF-A215-E2CA7E02207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4A160EB-46EE-4618-BF85-AAA1B60809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303CA12-F41D-45DF-98DC-46F312C3C75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186421C-F705-43D0-9C94-1B2B31018D9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80D32D9-B177-43BB-BD27-366FFF584C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F1B9BCBC-8AA7-4A9C-A5D4-1984852890D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3D88A96-E92E-4CAA-92A4-C685BCF5211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14C6DE6-6B88-4C81-8B5D-1650D17701D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90224E8C-32AE-4317-9E32-7953847B550B}"/>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96D07D1-CBEE-41AF-8484-D787A2D198D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9124A2B9-C83E-4C8A-879F-7C9FC74BEACB}"/>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1B9E281-882F-4236-BD33-37B4C26CCA0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94AC9A0A-415C-43C9-9D7F-020CFECE896D}"/>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F861230-020E-473F-B269-950BFC4DFB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E03943BE-C8A4-4626-8B59-1F56EE682F3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B9BC9D86-3993-4892-9106-5E5296587CA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AB0005BA-0D79-4C6B-967E-AAC43025EFAC}"/>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E30589E5-DACC-41DA-B0E8-A56943093A4E}"/>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AFAB9D6C-2A12-43AC-8735-F054109480F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361135CE-C8F6-4523-BB63-CAF48D02806F}"/>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841B4141-D836-463E-9970-A4550EC9C214}"/>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FF060944-6B97-433A-A8F0-8208A300705E}"/>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6D4ED2EC-46FD-4D1C-A03D-D69D0C00324A}"/>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27638E24-E952-42AB-ABB5-6B7819699833}"/>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5D104014-80A8-4499-8AD8-94234ECB73E6}"/>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273DACD3-CA9F-424D-B700-4F0529AC688B}"/>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167F882D-BC96-4841-9CA4-D834045365D1}"/>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52F847D-9DE5-4F52-AE2D-A7A153E05E9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2243F87-B6E4-4A4F-A18F-CA7034E3CE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ADF888A-D4AA-40F1-B311-333E1685D2F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31916D-140D-429D-938D-11C8347CE9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ED36BA-3873-4707-83AF-2B27A1A2AEB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149411</xdr:rowOff>
    </xdr:from>
    <xdr:to>
      <xdr:col>55</xdr:col>
      <xdr:colOff>50800</xdr:colOff>
      <xdr:row>38</xdr:row>
      <xdr:rowOff>79561</xdr:rowOff>
    </xdr:to>
    <xdr:sp macro="" textlink="">
      <xdr:nvSpPr>
        <xdr:cNvPr id="129" name="楕円 128">
          <a:extLst>
            <a:ext uri="{FF2B5EF4-FFF2-40B4-BE49-F238E27FC236}">
              <a16:creationId xmlns:a16="http://schemas.microsoft.com/office/drawing/2014/main" id="{DC4A57FC-C189-476B-AF69-379DA851C2E0}"/>
            </a:ext>
          </a:extLst>
        </xdr:cNvPr>
        <xdr:cNvSpPr/>
      </xdr:nvSpPr>
      <xdr:spPr>
        <a:xfrm>
          <a:off x="10426700" y="64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838</xdr:rowOff>
    </xdr:from>
    <xdr:ext cx="599010" cy="259045"/>
    <xdr:sp macro="" textlink="">
      <xdr:nvSpPr>
        <xdr:cNvPr id="130" name="【道路】&#10;一人当たり延長該当値テキスト">
          <a:extLst>
            <a:ext uri="{FF2B5EF4-FFF2-40B4-BE49-F238E27FC236}">
              <a16:creationId xmlns:a16="http://schemas.microsoft.com/office/drawing/2014/main" id="{BAB2949E-2124-4CDC-BD28-112AB03D2626}"/>
            </a:ext>
          </a:extLst>
        </xdr:cNvPr>
        <xdr:cNvSpPr txBox="1"/>
      </xdr:nvSpPr>
      <xdr:spPr>
        <a:xfrm>
          <a:off x="10515600" y="634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164464</xdr:rowOff>
    </xdr:from>
    <xdr:to>
      <xdr:col>50</xdr:col>
      <xdr:colOff>165100</xdr:colOff>
      <xdr:row>38</xdr:row>
      <xdr:rowOff>94614</xdr:rowOff>
    </xdr:to>
    <xdr:sp macro="" textlink="">
      <xdr:nvSpPr>
        <xdr:cNvPr id="131" name="楕円 130">
          <a:extLst>
            <a:ext uri="{FF2B5EF4-FFF2-40B4-BE49-F238E27FC236}">
              <a16:creationId xmlns:a16="http://schemas.microsoft.com/office/drawing/2014/main" id="{04DFC2B9-DD46-44B2-A492-C28BD975956C}"/>
            </a:ext>
          </a:extLst>
        </xdr:cNvPr>
        <xdr:cNvSpPr/>
      </xdr:nvSpPr>
      <xdr:spPr>
        <a:xfrm>
          <a:off x="9588500" y="65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28761</xdr:rowOff>
    </xdr:from>
    <xdr:to>
      <xdr:col>55</xdr:col>
      <xdr:colOff>0</xdr:colOff>
      <xdr:row>38</xdr:row>
      <xdr:rowOff>43814</xdr:rowOff>
    </xdr:to>
    <xdr:cxnSp macro="">
      <xdr:nvCxnSpPr>
        <xdr:cNvPr id="132" name="直線コネクタ 131">
          <a:extLst>
            <a:ext uri="{FF2B5EF4-FFF2-40B4-BE49-F238E27FC236}">
              <a16:creationId xmlns:a16="http://schemas.microsoft.com/office/drawing/2014/main" id="{3F12EF60-5BAC-4E08-849B-2447405B81AC}"/>
            </a:ext>
          </a:extLst>
        </xdr:cNvPr>
        <xdr:cNvCxnSpPr/>
      </xdr:nvCxnSpPr>
      <xdr:spPr>
        <a:xfrm flipV="1">
          <a:off x="9639300" y="6543861"/>
          <a:ext cx="838200" cy="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22625</xdr:rowOff>
    </xdr:from>
    <xdr:to>
      <xdr:col>46</xdr:col>
      <xdr:colOff>38100</xdr:colOff>
      <xdr:row>38</xdr:row>
      <xdr:rowOff>124225</xdr:rowOff>
    </xdr:to>
    <xdr:sp macro="" textlink="">
      <xdr:nvSpPr>
        <xdr:cNvPr id="133" name="楕円 132">
          <a:extLst>
            <a:ext uri="{FF2B5EF4-FFF2-40B4-BE49-F238E27FC236}">
              <a16:creationId xmlns:a16="http://schemas.microsoft.com/office/drawing/2014/main" id="{62B9E355-BC29-4B61-8EFA-A3BDF00FF4AE}"/>
            </a:ext>
          </a:extLst>
        </xdr:cNvPr>
        <xdr:cNvSpPr/>
      </xdr:nvSpPr>
      <xdr:spPr>
        <a:xfrm>
          <a:off x="8699500" y="65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43814</xdr:rowOff>
    </xdr:from>
    <xdr:to>
      <xdr:col>50</xdr:col>
      <xdr:colOff>114300</xdr:colOff>
      <xdr:row>38</xdr:row>
      <xdr:rowOff>73425</xdr:rowOff>
    </xdr:to>
    <xdr:cxnSp macro="">
      <xdr:nvCxnSpPr>
        <xdr:cNvPr id="134" name="直線コネクタ 133">
          <a:extLst>
            <a:ext uri="{FF2B5EF4-FFF2-40B4-BE49-F238E27FC236}">
              <a16:creationId xmlns:a16="http://schemas.microsoft.com/office/drawing/2014/main" id="{3F80CFA5-1EEF-4061-973E-2F7D2C8548FF}"/>
            </a:ext>
          </a:extLst>
        </xdr:cNvPr>
        <xdr:cNvCxnSpPr/>
      </xdr:nvCxnSpPr>
      <xdr:spPr>
        <a:xfrm flipV="1">
          <a:off x="8750300" y="6558914"/>
          <a:ext cx="889000" cy="2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48214</xdr:rowOff>
    </xdr:from>
    <xdr:to>
      <xdr:col>41</xdr:col>
      <xdr:colOff>101600</xdr:colOff>
      <xdr:row>38</xdr:row>
      <xdr:rowOff>149814</xdr:rowOff>
    </xdr:to>
    <xdr:sp macro="" textlink="">
      <xdr:nvSpPr>
        <xdr:cNvPr id="135" name="楕円 134">
          <a:extLst>
            <a:ext uri="{FF2B5EF4-FFF2-40B4-BE49-F238E27FC236}">
              <a16:creationId xmlns:a16="http://schemas.microsoft.com/office/drawing/2014/main" id="{775CDC28-61DF-4B67-9327-8B2F3C6CD71B}"/>
            </a:ext>
          </a:extLst>
        </xdr:cNvPr>
        <xdr:cNvSpPr/>
      </xdr:nvSpPr>
      <xdr:spPr>
        <a:xfrm>
          <a:off x="7810500" y="65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73425</xdr:rowOff>
    </xdr:from>
    <xdr:to>
      <xdr:col>45</xdr:col>
      <xdr:colOff>177800</xdr:colOff>
      <xdr:row>38</xdr:row>
      <xdr:rowOff>99014</xdr:rowOff>
    </xdr:to>
    <xdr:cxnSp macro="">
      <xdr:nvCxnSpPr>
        <xdr:cNvPr id="136" name="直線コネクタ 135">
          <a:extLst>
            <a:ext uri="{FF2B5EF4-FFF2-40B4-BE49-F238E27FC236}">
              <a16:creationId xmlns:a16="http://schemas.microsoft.com/office/drawing/2014/main" id="{13C6E222-1BE3-459B-9C78-9F2652BA295A}"/>
            </a:ext>
          </a:extLst>
        </xdr:cNvPr>
        <xdr:cNvCxnSpPr/>
      </xdr:nvCxnSpPr>
      <xdr:spPr>
        <a:xfrm flipV="1">
          <a:off x="7861300" y="6588525"/>
          <a:ext cx="889000" cy="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53908</xdr:rowOff>
    </xdr:from>
    <xdr:to>
      <xdr:col>36</xdr:col>
      <xdr:colOff>165100</xdr:colOff>
      <xdr:row>38</xdr:row>
      <xdr:rowOff>155508</xdr:rowOff>
    </xdr:to>
    <xdr:sp macro="" textlink="">
      <xdr:nvSpPr>
        <xdr:cNvPr id="137" name="楕円 136">
          <a:extLst>
            <a:ext uri="{FF2B5EF4-FFF2-40B4-BE49-F238E27FC236}">
              <a16:creationId xmlns:a16="http://schemas.microsoft.com/office/drawing/2014/main" id="{6C343D7E-B518-4C9A-A169-78B58C77C8F6}"/>
            </a:ext>
          </a:extLst>
        </xdr:cNvPr>
        <xdr:cNvSpPr/>
      </xdr:nvSpPr>
      <xdr:spPr>
        <a:xfrm>
          <a:off x="6921500" y="656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99014</xdr:rowOff>
    </xdr:from>
    <xdr:to>
      <xdr:col>41</xdr:col>
      <xdr:colOff>50800</xdr:colOff>
      <xdr:row>38</xdr:row>
      <xdr:rowOff>104708</xdr:rowOff>
    </xdr:to>
    <xdr:cxnSp macro="">
      <xdr:nvCxnSpPr>
        <xdr:cNvPr id="138" name="直線コネクタ 137">
          <a:extLst>
            <a:ext uri="{FF2B5EF4-FFF2-40B4-BE49-F238E27FC236}">
              <a16:creationId xmlns:a16="http://schemas.microsoft.com/office/drawing/2014/main" id="{819CF64F-4B21-4B36-8256-08B35337027D}"/>
            </a:ext>
          </a:extLst>
        </xdr:cNvPr>
        <xdr:cNvCxnSpPr/>
      </xdr:nvCxnSpPr>
      <xdr:spPr>
        <a:xfrm flipV="1">
          <a:off x="6972300" y="6614114"/>
          <a:ext cx="889000" cy="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F1C332A7-5AA4-4564-9DB3-80DD0DA56EAF}"/>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35B623B9-9AB3-41B7-A2B7-AD0F54F3E398}"/>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2B20958F-F7BB-4835-B1D5-C114BC2F64D7}"/>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32860192-762E-48A8-B5E0-F7A7A495AD0E}"/>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111141</xdr:rowOff>
    </xdr:from>
    <xdr:ext cx="599010" cy="259045"/>
    <xdr:sp macro="" textlink="">
      <xdr:nvSpPr>
        <xdr:cNvPr id="143" name="n_1mainValue【道路】&#10;一人当たり延長">
          <a:extLst>
            <a:ext uri="{FF2B5EF4-FFF2-40B4-BE49-F238E27FC236}">
              <a16:creationId xmlns:a16="http://schemas.microsoft.com/office/drawing/2014/main" id="{B0E34B23-322F-41CE-9A63-ACE176996689}"/>
            </a:ext>
          </a:extLst>
        </xdr:cNvPr>
        <xdr:cNvSpPr txBox="1"/>
      </xdr:nvSpPr>
      <xdr:spPr>
        <a:xfrm>
          <a:off x="9327094" y="628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140752</xdr:rowOff>
    </xdr:from>
    <xdr:ext cx="599010" cy="259045"/>
    <xdr:sp macro="" textlink="">
      <xdr:nvSpPr>
        <xdr:cNvPr id="144" name="n_2mainValue【道路】&#10;一人当たり延長">
          <a:extLst>
            <a:ext uri="{FF2B5EF4-FFF2-40B4-BE49-F238E27FC236}">
              <a16:creationId xmlns:a16="http://schemas.microsoft.com/office/drawing/2014/main" id="{3F0862B9-D6E0-4EE5-8B0A-958BFBFFEDD1}"/>
            </a:ext>
          </a:extLst>
        </xdr:cNvPr>
        <xdr:cNvSpPr txBox="1"/>
      </xdr:nvSpPr>
      <xdr:spPr>
        <a:xfrm>
          <a:off x="8450794" y="631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166341</xdr:rowOff>
    </xdr:from>
    <xdr:ext cx="599010" cy="259045"/>
    <xdr:sp macro="" textlink="">
      <xdr:nvSpPr>
        <xdr:cNvPr id="145" name="n_3mainValue【道路】&#10;一人当たり延長">
          <a:extLst>
            <a:ext uri="{FF2B5EF4-FFF2-40B4-BE49-F238E27FC236}">
              <a16:creationId xmlns:a16="http://schemas.microsoft.com/office/drawing/2014/main" id="{6B3253A3-4DF9-416B-B496-1C8B863F7933}"/>
            </a:ext>
          </a:extLst>
        </xdr:cNvPr>
        <xdr:cNvSpPr txBox="1"/>
      </xdr:nvSpPr>
      <xdr:spPr>
        <a:xfrm>
          <a:off x="7561794" y="633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37</xdr:row>
      <xdr:rowOff>586</xdr:rowOff>
    </xdr:from>
    <xdr:ext cx="599010" cy="259045"/>
    <xdr:sp macro="" textlink="">
      <xdr:nvSpPr>
        <xdr:cNvPr id="146" name="n_4mainValue【道路】&#10;一人当たり延長">
          <a:extLst>
            <a:ext uri="{FF2B5EF4-FFF2-40B4-BE49-F238E27FC236}">
              <a16:creationId xmlns:a16="http://schemas.microsoft.com/office/drawing/2014/main" id="{7B453C9F-2E21-4CA1-94C9-C25F5CF25843}"/>
            </a:ext>
          </a:extLst>
        </xdr:cNvPr>
        <xdr:cNvSpPr txBox="1"/>
      </xdr:nvSpPr>
      <xdr:spPr>
        <a:xfrm>
          <a:off x="6672794" y="63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ED4605C-8892-49B8-BA7B-AA151169BF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5702E17-7696-462C-98A2-87C7A59FB7D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BDBC8BC-E01D-4870-BE9A-7751179138C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E2ED466-3460-4BA3-9AAB-81479DC86E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B7EB4D2-CFA4-4099-BDFF-53291C22CD9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EA6246E-7BE5-444E-B5B0-6E618420FD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6D03504-731B-4DA3-9ADD-AED7A119114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49DD72B-EBE6-426A-9644-A6DEC3A6642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3731A8B-CD08-4F65-B269-38002AA811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BBB3B27-D02F-49DB-84F1-0C89695DCC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0C09D85-2DCC-446E-AE58-CBA5124E634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3F04B585-AF7F-430B-AF84-54220B3D4C7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78C66D41-755E-4FEF-BB91-98BF2898C1C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8AA567EC-729E-4625-98E2-DEDC628C52E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88F33F47-C64C-45E5-A208-7C0199D62C0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BA1EC15-D499-452B-97D7-D2E9804D8C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27A27E37-80E1-467C-91F7-DFCEE15A872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AA9912-3467-4AF9-BBEA-D548A5202B7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DCA50D17-40EA-49BD-8CDA-72D1505012B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A16A7E52-D2CF-4CFB-BFC4-4FB4B0C9E77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2B11BF81-BA1B-462C-941F-8977C363E50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5946C8A6-44EA-4C59-A340-A62CACD6082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79CC26CF-0BC3-4F55-8145-EBDA2AADF9F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6F262EA6-FB4C-4A19-BEFF-7A006BA5774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5D92E955-AE02-4094-ABCF-FFC979BDDE0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E0FDFB30-C34C-44DE-A3CC-E7E23F2EB329}"/>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98038556-8A39-4243-847D-51743BD97089}"/>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D685EFF5-92A0-4F67-AE12-49F83E869E47}"/>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B982182C-17C9-4482-83DD-A7BA71CB6592}"/>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8D1D7ACD-FBE8-48D0-A54F-5585C1151C9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72EB50AC-7CCE-4AD2-849E-CB6F609C70A2}"/>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BFA5F716-88C7-4D5E-8975-63D16CB15C8B}"/>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380972F8-0233-4828-BC4A-493C5565B02D}"/>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5D7E2548-1C6B-44CE-BA76-BAD7819AC56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97E4AF81-2FD8-42E2-99FA-E05C4A89B982}"/>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6DE363C1-3980-47DE-9501-686F2622F7CF}"/>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983448C-64E6-4E5F-9257-A62CD909823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595B41D-CBA1-4CA2-83C4-CB7FDA25DC2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F545256-CBB8-4EFF-AD65-51A630DD6F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0E0CC28-FF19-414B-98C9-3231A7ACE3B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FE0A390-D799-4AC6-AD4F-A00A207CC87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156573</xdr:rowOff>
    </xdr:from>
    <xdr:to>
      <xdr:col>24</xdr:col>
      <xdr:colOff>114300</xdr:colOff>
      <xdr:row>62</xdr:row>
      <xdr:rowOff>86723</xdr:rowOff>
    </xdr:to>
    <xdr:sp macro="" textlink="">
      <xdr:nvSpPr>
        <xdr:cNvPr id="188" name="楕円 187">
          <a:extLst>
            <a:ext uri="{FF2B5EF4-FFF2-40B4-BE49-F238E27FC236}">
              <a16:creationId xmlns:a16="http://schemas.microsoft.com/office/drawing/2014/main" id="{16BC7C0D-A8E0-4773-8CB9-105876EBB5E3}"/>
            </a:ext>
          </a:extLst>
        </xdr:cNvPr>
        <xdr:cNvSpPr/>
      </xdr:nvSpPr>
      <xdr:spPr>
        <a:xfrm>
          <a:off x="45847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135000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3585E77-0A20-40A0-8A3D-0B49688E702E}"/>
            </a:ext>
          </a:extLst>
        </xdr:cNvPr>
        <xdr:cNvSpPr txBox="1"/>
      </xdr:nvSpPr>
      <xdr:spPr>
        <a:xfrm>
          <a:off x="4673600"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135346</xdr:rowOff>
    </xdr:from>
    <xdr:to>
      <xdr:col>20</xdr:col>
      <xdr:colOff>38100</xdr:colOff>
      <xdr:row>62</xdr:row>
      <xdr:rowOff>65496</xdr:rowOff>
    </xdr:to>
    <xdr:sp macro="" textlink="">
      <xdr:nvSpPr>
        <xdr:cNvPr id="190" name="楕円 189">
          <a:extLst>
            <a:ext uri="{FF2B5EF4-FFF2-40B4-BE49-F238E27FC236}">
              <a16:creationId xmlns:a16="http://schemas.microsoft.com/office/drawing/2014/main" id="{E8ED8224-C8E9-4C13-84BF-1CACD32E85F8}"/>
            </a:ext>
          </a:extLst>
        </xdr:cNvPr>
        <xdr:cNvSpPr/>
      </xdr:nvSpPr>
      <xdr:spPr>
        <a:xfrm>
          <a:off x="3746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14696</xdr:rowOff>
    </xdr:from>
    <xdr:to>
      <xdr:col>24</xdr:col>
      <xdr:colOff>63500</xdr:colOff>
      <xdr:row>62</xdr:row>
      <xdr:rowOff>35923</xdr:rowOff>
    </xdr:to>
    <xdr:cxnSp macro="">
      <xdr:nvCxnSpPr>
        <xdr:cNvPr id="191" name="直線コネクタ 190">
          <a:extLst>
            <a:ext uri="{FF2B5EF4-FFF2-40B4-BE49-F238E27FC236}">
              <a16:creationId xmlns:a16="http://schemas.microsoft.com/office/drawing/2014/main" id="{D1793338-59C5-44A2-A5F1-4B52D02FA0B2}"/>
            </a:ext>
          </a:extLst>
        </xdr:cNvPr>
        <xdr:cNvCxnSpPr/>
      </xdr:nvCxnSpPr>
      <xdr:spPr>
        <a:xfrm>
          <a:off x="3797300" y="1064459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117384</xdr:rowOff>
    </xdr:from>
    <xdr:to>
      <xdr:col>15</xdr:col>
      <xdr:colOff>101600</xdr:colOff>
      <xdr:row>62</xdr:row>
      <xdr:rowOff>47534</xdr:rowOff>
    </xdr:to>
    <xdr:sp macro="" textlink="">
      <xdr:nvSpPr>
        <xdr:cNvPr id="192" name="楕円 191">
          <a:extLst>
            <a:ext uri="{FF2B5EF4-FFF2-40B4-BE49-F238E27FC236}">
              <a16:creationId xmlns:a16="http://schemas.microsoft.com/office/drawing/2014/main" id="{32907026-BBEF-41B4-BEE0-436FB3F306B0}"/>
            </a:ext>
          </a:extLst>
        </xdr:cNvPr>
        <xdr:cNvSpPr/>
      </xdr:nvSpPr>
      <xdr:spPr>
        <a:xfrm>
          <a:off x="2857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168184</xdr:rowOff>
    </xdr:from>
    <xdr:to>
      <xdr:col>19</xdr:col>
      <xdr:colOff>177800</xdr:colOff>
      <xdr:row>62</xdr:row>
      <xdr:rowOff>14696</xdr:rowOff>
    </xdr:to>
    <xdr:cxnSp macro="">
      <xdr:nvCxnSpPr>
        <xdr:cNvPr id="193" name="直線コネクタ 192">
          <a:extLst>
            <a:ext uri="{FF2B5EF4-FFF2-40B4-BE49-F238E27FC236}">
              <a16:creationId xmlns:a16="http://schemas.microsoft.com/office/drawing/2014/main" id="{A3C198EE-63A2-44B9-8AD1-37E460B5CAB7}"/>
            </a:ext>
          </a:extLst>
        </xdr:cNvPr>
        <xdr:cNvCxnSpPr/>
      </xdr:nvCxnSpPr>
      <xdr:spPr>
        <a:xfrm>
          <a:off x="2908300" y="1062663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105954</xdr:rowOff>
    </xdr:from>
    <xdr:to>
      <xdr:col>10</xdr:col>
      <xdr:colOff>165100</xdr:colOff>
      <xdr:row>62</xdr:row>
      <xdr:rowOff>36104</xdr:rowOff>
    </xdr:to>
    <xdr:sp macro="" textlink="">
      <xdr:nvSpPr>
        <xdr:cNvPr id="194" name="楕円 193">
          <a:extLst>
            <a:ext uri="{FF2B5EF4-FFF2-40B4-BE49-F238E27FC236}">
              <a16:creationId xmlns:a16="http://schemas.microsoft.com/office/drawing/2014/main" id="{7334318F-208D-4784-8D16-FBF30F803BF8}"/>
            </a:ext>
          </a:extLst>
        </xdr:cNvPr>
        <xdr:cNvSpPr/>
      </xdr:nvSpPr>
      <xdr:spPr>
        <a:xfrm>
          <a:off x="1968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156754</xdr:rowOff>
    </xdr:from>
    <xdr:to>
      <xdr:col>15</xdr:col>
      <xdr:colOff>50800</xdr:colOff>
      <xdr:row>61</xdr:row>
      <xdr:rowOff>168184</xdr:rowOff>
    </xdr:to>
    <xdr:cxnSp macro="">
      <xdr:nvCxnSpPr>
        <xdr:cNvPr id="195" name="直線コネクタ 194">
          <a:extLst>
            <a:ext uri="{FF2B5EF4-FFF2-40B4-BE49-F238E27FC236}">
              <a16:creationId xmlns:a16="http://schemas.microsoft.com/office/drawing/2014/main" id="{255616BD-DFE8-4FAE-AC62-844C2CD429BF}"/>
            </a:ext>
          </a:extLst>
        </xdr:cNvPr>
        <xdr:cNvCxnSpPr/>
      </xdr:nvCxnSpPr>
      <xdr:spPr>
        <a:xfrm>
          <a:off x="2019300" y="106152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92891</xdr:rowOff>
    </xdr:from>
    <xdr:to>
      <xdr:col>6</xdr:col>
      <xdr:colOff>38100</xdr:colOff>
      <xdr:row>62</xdr:row>
      <xdr:rowOff>23041</xdr:rowOff>
    </xdr:to>
    <xdr:sp macro="" textlink="">
      <xdr:nvSpPr>
        <xdr:cNvPr id="196" name="楕円 195">
          <a:extLst>
            <a:ext uri="{FF2B5EF4-FFF2-40B4-BE49-F238E27FC236}">
              <a16:creationId xmlns:a16="http://schemas.microsoft.com/office/drawing/2014/main" id="{6A443F2E-FF37-4C5F-B614-337086429DBB}"/>
            </a:ext>
          </a:extLst>
        </xdr:cNvPr>
        <xdr:cNvSpPr/>
      </xdr:nvSpPr>
      <xdr:spPr>
        <a:xfrm>
          <a:off x="1079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143691</xdr:rowOff>
    </xdr:from>
    <xdr:to>
      <xdr:col>10</xdr:col>
      <xdr:colOff>114300</xdr:colOff>
      <xdr:row>61</xdr:row>
      <xdr:rowOff>156754</xdr:rowOff>
    </xdr:to>
    <xdr:cxnSp macro="">
      <xdr:nvCxnSpPr>
        <xdr:cNvPr id="197" name="直線コネクタ 196">
          <a:extLst>
            <a:ext uri="{FF2B5EF4-FFF2-40B4-BE49-F238E27FC236}">
              <a16:creationId xmlns:a16="http://schemas.microsoft.com/office/drawing/2014/main" id="{1C6E8140-80A6-46BA-B3F0-1C02FCAAE3DB}"/>
            </a:ext>
          </a:extLst>
        </xdr:cNvPr>
        <xdr:cNvCxnSpPr/>
      </xdr:nvCxnSpPr>
      <xdr:spPr>
        <a:xfrm>
          <a:off x="1130300" y="106021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E3EB15F-DF4E-4789-A02C-BAAF3FB05672}"/>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BCCC6654-7E35-4CF0-BC10-F3ACBF67AF21}"/>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4258970-2E25-48FE-835E-F334461E3603}"/>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5CEB2BD8-2C41-45F4-A2F7-AC5A6E44A3C8}"/>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56623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652F79C8-C117-4128-9155-380DE93C3ECA}"/>
            </a:ext>
          </a:extLst>
        </xdr:cNvPr>
        <xdr:cNvSpPr txBox="1"/>
      </xdr:nvSpPr>
      <xdr:spPr>
        <a:xfrm>
          <a:off x="35820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38661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6DA80E95-1F45-40FE-8E64-5D9351FA2C77}"/>
            </a:ext>
          </a:extLst>
        </xdr:cNvPr>
        <xdr:cNvSpPr txBox="1"/>
      </xdr:nvSpPr>
      <xdr:spPr>
        <a:xfrm>
          <a:off x="2705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27231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63E8FB40-D595-4A7F-B8C1-CF1774B21BE1}"/>
            </a:ext>
          </a:extLst>
        </xdr:cNvPr>
        <xdr:cNvSpPr txBox="1"/>
      </xdr:nvSpPr>
      <xdr:spPr>
        <a:xfrm>
          <a:off x="1816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14168</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20CF338A-4BE1-4974-9A49-BDC895D6F85B}"/>
            </a:ext>
          </a:extLst>
        </xdr:cNvPr>
        <xdr:cNvSpPr txBox="1"/>
      </xdr:nvSpPr>
      <xdr:spPr>
        <a:xfrm>
          <a:off x="927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E2AE814E-CF2A-4282-AB83-8A38EEC8CF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E65C3D9D-05DC-4C75-B099-4A53B696B3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5C9D23D0-074A-42E1-8F5E-C737113127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0347DCC-9710-44D9-9BC0-0D426D52D11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9EE6FB1-A409-4ECF-B6FF-401291EBD5B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17E87EE3-03EC-45BF-90E9-0782D237BC1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E9E7FC17-77D0-4AC6-AFCB-45BB45B026D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C10E6AE-7AFF-44A7-85B5-310C9A031A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77C4BD0-BAC1-4D87-B3C4-F94FA9001B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EB16D79-4F28-460A-B9AD-FD5604AA803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7347863F-1C01-4E89-B710-15DF962BEE7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57646EA7-E031-4DBA-B63B-F15733F46FF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A3A1C1AE-8B49-4E21-BEDF-5D2A98A4E5B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B8610E4A-C471-4568-8B83-258ED36AF24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2808DACC-C054-4AC0-BD22-6CFDC37755E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ED5C6170-504C-4106-8F9A-12A12C507B5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5ED8117D-A84C-4C1E-A653-693CDBBC451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56C3F4E3-7C5F-47F3-A1A9-611EA99599E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54C51C29-AED4-465D-9FA0-226A9F6332B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864FA347-00A0-4A79-BF44-90E5E367B1FC}"/>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97ABBAC-C290-4B20-BC3A-D8756BDACA7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A6AD1097-F567-453E-8283-CFBEB5F21F2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7B3A1A13-BE28-4F98-AEEF-87B92D29BB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D4E4398D-B191-4415-A0BF-B7764E66EBCE}"/>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2E0EDCF3-97A6-44EF-95AA-DDF7505E6EFB}"/>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86BE4988-E2BC-4E25-BECA-8D946B19FDFB}"/>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DA256E6E-ADAA-4A22-B807-B2B62E599F7F}"/>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78443442-E01E-434E-A78D-1B7D4803DB7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9A3517FA-4E0D-4AA8-A93F-6B464E37C7A2}"/>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17539BCE-6150-4122-9F36-F65FEA46BA86}"/>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34794A99-4B0E-4777-A32D-89E2FFF0368A}"/>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D828948A-BA0A-4620-9BE9-E05FA466182B}"/>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905B2E7A-8F6A-47B9-A7D5-11D82B4D2FB4}"/>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6E90F73B-A8AF-40EB-98C2-CEFAADACDA19}"/>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791BB01-E39C-43ED-85B5-86DB6FBDCE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63DD01F-61FA-4AE6-BE91-C1376B4BAFC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455E3CC-6827-446D-8C33-4BC5CEFC42B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4A02235-1046-4E4D-9961-1BB21190FDA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A9C6F10-D0C4-4EE9-9743-C8F0D78DD7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119779</xdr:rowOff>
    </xdr:from>
    <xdr:to>
      <xdr:col>55</xdr:col>
      <xdr:colOff>50800</xdr:colOff>
      <xdr:row>61</xdr:row>
      <xdr:rowOff>49929</xdr:rowOff>
    </xdr:to>
    <xdr:sp macro="" textlink="">
      <xdr:nvSpPr>
        <xdr:cNvPr id="245" name="楕円 244">
          <a:extLst>
            <a:ext uri="{FF2B5EF4-FFF2-40B4-BE49-F238E27FC236}">
              <a16:creationId xmlns:a16="http://schemas.microsoft.com/office/drawing/2014/main" id="{7A1A22CC-CCCD-492C-98FF-07885188B5A2}"/>
            </a:ext>
          </a:extLst>
        </xdr:cNvPr>
        <xdr:cNvSpPr/>
      </xdr:nvSpPr>
      <xdr:spPr>
        <a:xfrm>
          <a:off x="10426700" y="1040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142656</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B1D00C21-D895-49C6-AFC1-B9F22ABBC4E1}"/>
            </a:ext>
          </a:extLst>
        </xdr:cNvPr>
        <xdr:cNvSpPr txBox="1"/>
      </xdr:nvSpPr>
      <xdr:spPr>
        <a:xfrm>
          <a:off x="10515600" y="102582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137120</xdr:rowOff>
    </xdr:from>
    <xdr:to>
      <xdr:col>50</xdr:col>
      <xdr:colOff>165100</xdr:colOff>
      <xdr:row>61</xdr:row>
      <xdr:rowOff>67270</xdr:rowOff>
    </xdr:to>
    <xdr:sp macro="" textlink="">
      <xdr:nvSpPr>
        <xdr:cNvPr id="247" name="楕円 246">
          <a:extLst>
            <a:ext uri="{FF2B5EF4-FFF2-40B4-BE49-F238E27FC236}">
              <a16:creationId xmlns:a16="http://schemas.microsoft.com/office/drawing/2014/main" id="{8C4C5AFE-8D59-41B7-A497-3C7A31E9CB5F}"/>
            </a:ext>
          </a:extLst>
        </xdr:cNvPr>
        <xdr:cNvSpPr/>
      </xdr:nvSpPr>
      <xdr:spPr>
        <a:xfrm>
          <a:off x="9588500" y="104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170579</xdr:rowOff>
    </xdr:from>
    <xdr:to>
      <xdr:col>55</xdr:col>
      <xdr:colOff>0</xdr:colOff>
      <xdr:row>61</xdr:row>
      <xdr:rowOff>16470</xdr:rowOff>
    </xdr:to>
    <xdr:cxnSp macro="">
      <xdr:nvCxnSpPr>
        <xdr:cNvPr id="248" name="直線コネクタ 247">
          <a:extLst>
            <a:ext uri="{FF2B5EF4-FFF2-40B4-BE49-F238E27FC236}">
              <a16:creationId xmlns:a16="http://schemas.microsoft.com/office/drawing/2014/main" id="{C81E0328-0C6A-4EDA-8568-22AE0BB7C263}"/>
            </a:ext>
          </a:extLst>
        </xdr:cNvPr>
        <xdr:cNvCxnSpPr/>
      </xdr:nvCxnSpPr>
      <xdr:spPr>
        <a:xfrm flipV="1">
          <a:off x="9639300" y="10457579"/>
          <a:ext cx="8382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164928</xdr:rowOff>
    </xdr:from>
    <xdr:to>
      <xdr:col>46</xdr:col>
      <xdr:colOff>38100</xdr:colOff>
      <xdr:row>61</xdr:row>
      <xdr:rowOff>95078</xdr:rowOff>
    </xdr:to>
    <xdr:sp macro="" textlink="">
      <xdr:nvSpPr>
        <xdr:cNvPr id="249" name="楕円 248">
          <a:extLst>
            <a:ext uri="{FF2B5EF4-FFF2-40B4-BE49-F238E27FC236}">
              <a16:creationId xmlns:a16="http://schemas.microsoft.com/office/drawing/2014/main" id="{A6D4B94D-5C11-4DA4-BF4D-AC45947B690B}"/>
            </a:ext>
          </a:extLst>
        </xdr:cNvPr>
        <xdr:cNvSpPr/>
      </xdr:nvSpPr>
      <xdr:spPr>
        <a:xfrm>
          <a:off x="8699500" y="104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16470</xdr:rowOff>
    </xdr:from>
    <xdr:to>
      <xdr:col>50</xdr:col>
      <xdr:colOff>114300</xdr:colOff>
      <xdr:row>61</xdr:row>
      <xdr:rowOff>44278</xdr:rowOff>
    </xdr:to>
    <xdr:cxnSp macro="">
      <xdr:nvCxnSpPr>
        <xdr:cNvPr id="250" name="直線コネクタ 249">
          <a:extLst>
            <a:ext uri="{FF2B5EF4-FFF2-40B4-BE49-F238E27FC236}">
              <a16:creationId xmlns:a16="http://schemas.microsoft.com/office/drawing/2014/main" id="{1508AAA5-BB3F-4A10-AE6B-E22C26120666}"/>
            </a:ext>
          </a:extLst>
        </xdr:cNvPr>
        <xdr:cNvCxnSpPr/>
      </xdr:nvCxnSpPr>
      <xdr:spPr>
        <a:xfrm flipV="1">
          <a:off x="8750300" y="10474920"/>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25242</xdr:rowOff>
    </xdr:from>
    <xdr:to>
      <xdr:col>41</xdr:col>
      <xdr:colOff>101600</xdr:colOff>
      <xdr:row>61</xdr:row>
      <xdr:rowOff>126842</xdr:rowOff>
    </xdr:to>
    <xdr:sp macro="" textlink="">
      <xdr:nvSpPr>
        <xdr:cNvPr id="251" name="楕円 250">
          <a:extLst>
            <a:ext uri="{FF2B5EF4-FFF2-40B4-BE49-F238E27FC236}">
              <a16:creationId xmlns:a16="http://schemas.microsoft.com/office/drawing/2014/main" id="{96FE1B24-A084-4E07-97AA-96BEB46F84BC}"/>
            </a:ext>
          </a:extLst>
        </xdr:cNvPr>
        <xdr:cNvSpPr/>
      </xdr:nvSpPr>
      <xdr:spPr>
        <a:xfrm>
          <a:off x="7810500" y="104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44278</xdr:rowOff>
    </xdr:from>
    <xdr:to>
      <xdr:col>45</xdr:col>
      <xdr:colOff>177800</xdr:colOff>
      <xdr:row>61</xdr:row>
      <xdr:rowOff>76042</xdr:rowOff>
    </xdr:to>
    <xdr:cxnSp macro="">
      <xdr:nvCxnSpPr>
        <xdr:cNvPr id="252" name="直線コネクタ 251">
          <a:extLst>
            <a:ext uri="{FF2B5EF4-FFF2-40B4-BE49-F238E27FC236}">
              <a16:creationId xmlns:a16="http://schemas.microsoft.com/office/drawing/2014/main" id="{AC972784-1CEA-401F-81FD-F5A8F674DC5A}"/>
            </a:ext>
          </a:extLst>
        </xdr:cNvPr>
        <xdr:cNvCxnSpPr/>
      </xdr:nvCxnSpPr>
      <xdr:spPr>
        <a:xfrm flipV="1">
          <a:off x="7861300" y="10502728"/>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36786</xdr:rowOff>
    </xdr:from>
    <xdr:to>
      <xdr:col>36</xdr:col>
      <xdr:colOff>165100</xdr:colOff>
      <xdr:row>61</xdr:row>
      <xdr:rowOff>138386</xdr:rowOff>
    </xdr:to>
    <xdr:sp macro="" textlink="">
      <xdr:nvSpPr>
        <xdr:cNvPr id="253" name="楕円 252">
          <a:extLst>
            <a:ext uri="{FF2B5EF4-FFF2-40B4-BE49-F238E27FC236}">
              <a16:creationId xmlns:a16="http://schemas.microsoft.com/office/drawing/2014/main" id="{0B072DCB-61FF-4864-A4D8-D9D3045848C3}"/>
            </a:ext>
          </a:extLst>
        </xdr:cNvPr>
        <xdr:cNvSpPr/>
      </xdr:nvSpPr>
      <xdr:spPr>
        <a:xfrm>
          <a:off x="6921500" y="10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76042</xdr:rowOff>
    </xdr:from>
    <xdr:to>
      <xdr:col>41</xdr:col>
      <xdr:colOff>50800</xdr:colOff>
      <xdr:row>61</xdr:row>
      <xdr:rowOff>87586</xdr:rowOff>
    </xdr:to>
    <xdr:cxnSp macro="">
      <xdr:nvCxnSpPr>
        <xdr:cNvPr id="254" name="直線コネクタ 253">
          <a:extLst>
            <a:ext uri="{FF2B5EF4-FFF2-40B4-BE49-F238E27FC236}">
              <a16:creationId xmlns:a16="http://schemas.microsoft.com/office/drawing/2014/main" id="{9A6C43AD-2888-4B16-9377-8B91FCFB9884}"/>
            </a:ext>
          </a:extLst>
        </xdr:cNvPr>
        <xdr:cNvCxnSpPr/>
      </xdr:nvCxnSpPr>
      <xdr:spPr>
        <a:xfrm flipV="1">
          <a:off x="6972300" y="10534492"/>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77F21B18-F6BA-4FEF-844C-0FF20D9C1656}"/>
            </a:ext>
          </a:extLst>
        </xdr:cNvPr>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E034BB9F-38E6-4E0E-948B-113F08FA5D96}"/>
            </a:ext>
          </a:extLst>
        </xdr:cNvPr>
        <xdr:cNvSpPr txBox="1"/>
      </xdr:nvSpPr>
      <xdr:spPr>
        <a:xfrm>
          <a:off x="84052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97FABDD-65A9-4EC4-A955-F3BACD86164D}"/>
            </a:ext>
          </a:extLst>
        </xdr:cNvPr>
        <xdr:cNvSpPr txBox="1"/>
      </xdr:nvSpPr>
      <xdr:spPr>
        <a:xfrm>
          <a:off x="7516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3FAD4DDF-E8B3-43DA-B893-87831DCEBDF7}"/>
            </a:ext>
          </a:extLst>
        </xdr:cNvPr>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83797</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77AD9DD7-10C5-44D7-B145-660C3040B814}"/>
            </a:ext>
          </a:extLst>
        </xdr:cNvPr>
        <xdr:cNvSpPr txBox="1"/>
      </xdr:nvSpPr>
      <xdr:spPr>
        <a:xfrm>
          <a:off x="9281505" y="10199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111605</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F2EB768A-2D75-44FF-82B1-040BE8D53FCB}"/>
            </a:ext>
          </a:extLst>
        </xdr:cNvPr>
        <xdr:cNvSpPr txBox="1"/>
      </xdr:nvSpPr>
      <xdr:spPr>
        <a:xfrm>
          <a:off x="8405205" y="10227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143369</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145742C8-FEA5-4996-9443-4935F0D69B29}"/>
            </a:ext>
          </a:extLst>
        </xdr:cNvPr>
        <xdr:cNvSpPr txBox="1"/>
      </xdr:nvSpPr>
      <xdr:spPr>
        <a:xfrm>
          <a:off x="7516205" y="102589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154913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FBCF0E92-8A2F-412D-B5C7-2057A7814983}"/>
            </a:ext>
          </a:extLst>
        </xdr:cNvPr>
        <xdr:cNvSpPr txBox="1"/>
      </xdr:nvSpPr>
      <xdr:spPr>
        <a:xfrm>
          <a:off x="6627205" y="102704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50F9BB3A-65E1-46DD-983F-52579699DA6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733F518-765B-4F21-8D04-39F6275A11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86BA87BF-0115-4E97-8848-18AD523480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64EBF176-8841-46CD-A189-A9BA2C2B47C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92D27E1B-752F-4388-BFAB-37CF1C7E328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75AC93B-C930-485C-96C0-2801E63CDA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17B3144-D56D-4629-ADF2-83027D8CF7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2881398-C7B7-4B5F-9541-40C528AA240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CDD0B5F-8948-4F07-B9C9-04886EE92F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C1DF5B5-1809-46E1-8084-FB315D6C37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75A2B549-A797-4772-82DE-46B7AB46B57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7C9494B0-F1AC-46FB-9A66-6524FF8B687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DD46C351-9E27-482C-9672-2D57D702DF4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37F98BE-5452-4139-A34E-FAEB7FDA8F5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273E3A3D-C629-4604-9858-18A06D75F9A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7F81BA1-B5E6-4BFC-ABE5-F9AEA07BED0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F5D3C750-8461-4CDF-A815-C9281CE73F1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9AEE45F-F521-40B6-BA69-A637D5CA034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B160762B-8CF0-4FE9-85FC-BBA625D396C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5D7F935E-D01D-45AD-BCF9-65BE837D9A2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3AFFA37-E82A-4508-A91D-2C5A7884AC8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A6C2F2D7-C854-432D-91E6-2CEAA4A05B0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31BF9C2E-65C3-4240-89C4-6885959A021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750055F-70CF-48D7-A266-AE0A112D99B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BB4AF6A-24AC-443B-B775-B5788EAF0AA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3E07B553-DFE6-4924-9E15-1033447C234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70B6829C-A650-49C0-9968-711689AD0B9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D1F4C43E-5E61-4067-9940-93A2E30A7AB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681A976-2486-4F15-A55D-221FD3F4CC1A}"/>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76B65AA4-A546-4E5D-8D84-D070BC3D60DD}"/>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3F9A2F2-AD0F-41A5-BCD2-1F916B2E51EC}"/>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3AC4D749-F466-4558-8EA8-745284F26455}"/>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1914B847-F9AB-4F0B-A8F7-1C03FDB35248}"/>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D623600C-E4F9-4AA2-A95C-961723829CDA}"/>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BF0E042F-79E7-4A1E-AA6F-EF60DFF94C95}"/>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B8B54051-DA4F-4D8A-AD96-D451976B07F9}"/>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A682139-7A8E-49AC-9507-BF49D1DD5B6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2A7526B-3B35-41FB-91F8-DC7FBDF1A5A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E6BC00F-B97C-4524-9E7C-2430413CF84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D911FCC-8745-4E91-91B6-3C645332D18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88D598E-4369-44D9-B6D8-DB25344D74F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26488</xdr:rowOff>
    </xdr:from>
    <xdr:to>
      <xdr:col>24</xdr:col>
      <xdr:colOff>114300</xdr:colOff>
      <xdr:row>81</xdr:row>
      <xdr:rowOff>128088</xdr:rowOff>
    </xdr:to>
    <xdr:sp macro="" textlink="">
      <xdr:nvSpPr>
        <xdr:cNvPr id="304" name="楕円 303">
          <a:extLst>
            <a:ext uri="{FF2B5EF4-FFF2-40B4-BE49-F238E27FC236}">
              <a16:creationId xmlns:a16="http://schemas.microsoft.com/office/drawing/2014/main" id="{15B03260-4542-42CA-B5F7-640E4723996B}"/>
            </a:ext>
          </a:extLst>
        </xdr:cNvPr>
        <xdr:cNvSpPr/>
      </xdr:nvSpPr>
      <xdr:spPr>
        <a:xfrm>
          <a:off x="4584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49365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E0FC44EB-FBB2-4E23-A664-FA1D55890779}"/>
            </a:ext>
          </a:extLst>
        </xdr:cNvPr>
        <xdr:cNvSpPr txBox="1"/>
      </xdr:nvSpPr>
      <xdr:spPr>
        <a:xfrm>
          <a:off x="4673600"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150586</xdr:rowOff>
    </xdr:from>
    <xdr:to>
      <xdr:col>20</xdr:col>
      <xdr:colOff>38100</xdr:colOff>
      <xdr:row>81</xdr:row>
      <xdr:rowOff>80736</xdr:rowOff>
    </xdr:to>
    <xdr:sp macro="" textlink="">
      <xdr:nvSpPr>
        <xdr:cNvPr id="306" name="楕円 305">
          <a:extLst>
            <a:ext uri="{FF2B5EF4-FFF2-40B4-BE49-F238E27FC236}">
              <a16:creationId xmlns:a16="http://schemas.microsoft.com/office/drawing/2014/main" id="{4E6EC375-CD11-450C-BA2E-36F2090E5F71}"/>
            </a:ext>
          </a:extLst>
        </xdr:cNvPr>
        <xdr:cNvSpPr/>
      </xdr:nvSpPr>
      <xdr:spPr>
        <a:xfrm>
          <a:off x="3746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29936</xdr:rowOff>
    </xdr:from>
    <xdr:to>
      <xdr:col>24</xdr:col>
      <xdr:colOff>63500</xdr:colOff>
      <xdr:row>81</xdr:row>
      <xdr:rowOff>77288</xdr:rowOff>
    </xdr:to>
    <xdr:cxnSp macro="">
      <xdr:nvCxnSpPr>
        <xdr:cNvPr id="307" name="直線コネクタ 306">
          <a:extLst>
            <a:ext uri="{FF2B5EF4-FFF2-40B4-BE49-F238E27FC236}">
              <a16:creationId xmlns:a16="http://schemas.microsoft.com/office/drawing/2014/main" id="{19E5E73F-52BA-4858-B3FC-0F41F4A8E36F}"/>
            </a:ext>
          </a:extLst>
        </xdr:cNvPr>
        <xdr:cNvCxnSpPr/>
      </xdr:nvCxnSpPr>
      <xdr:spPr>
        <a:xfrm>
          <a:off x="3797300" y="1391738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103232</xdr:rowOff>
    </xdr:from>
    <xdr:to>
      <xdr:col>15</xdr:col>
      <xdr:colOff>101600</xdr:colOff>
      <xdr:row>81</xdr:row>
      <xdr:rowOff>33382</xdr:rowOff>
    </xdr:to>
    <xdr:sp macro="" textlink="">
      <xdr:nvSpPr>
        <xdr:cNvPr id="308" name="楕円 307">
          <a:extLst>
            <a:ext uri="{FF2B5EF4-FFF2-40B4-BE49-F238E27FC236}">
              <a16:creationId xmlns:a16="http://schemas.microsoft.com/office/drawing/2014/main" id="{1B28B98A-CB9B-4C16-BE7E-3BBB5706A270}"/>
            </a:ext>
          </a:extLst>
        </xdr:cNvPr>
        <xdr:cNvSpPr/>
      </xdr:nvSpPr>
      <xdr:spPr>
        <a:xfrm>
          <a:off x="2857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154032</xdr:rowOff>
    </xdr:from>
    <xdr:to>
      <xdr:col>19</xdr:col>
      <xdr:colOff>177800</xdr:colOff>
      <xdr:row>81</xdr:row>
      <xdr:rowOff>29936</xdr:rowOff>
    </xdr:to>
    <xdr:cxnSp macro="">
      <xdr:nvCxnSpPr>
        <xdr:cNvPr id="309" name="直線コネクタ 308">
          <a:extLst>
            <a:ext uri="{FF2B5EF4-FFF2-40B4-BE49-F238E27FC236}">
              <a16:creationId xmlns:a16="http://schemas.microsoft.com/office/drawing/2014/main" id="{895D6019-956F-40F1-A0D0-52B57373A224}"/>
            </a:ext>
          </a:extLst>
        </xdr:cNvPr>
        <xdr:cNvCxnSpPr/>
      </xdr:nvCxnSpPr>
      <xdr:spPr>
        <a:xfrm>
          <a:off x="2908300" y="1387003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85271</xdr:rowOff>
    </xdr:from>
    <xdr:to>
      <xdr:col>10</xdr:col>
      <xdr:colOff>165100</xdr:colOff>
      <xdr:row>81</xdr:row>
      <xdr:rowOff>15421</xdr:rowOff>
    </xdr:to>
    <xdr:sp macro="" textlink="">
      <xdr:nvSpPr>
        <xdr:cNvPr id="310" name="楕円 309">
          <a:extLst>
            <a:ext uri="{FF2B5EF4-FFF2-40B4-BE49-F238E27FC236}">
              <a16:creationId xmlns:a16="http://schemas.microsoft.com/office/drawing/2014/main" id="{48AA1B0B-9FC0-46FB-9639-3730893ACCA2}"/>
            </a:ext>
          </a:extLst>
        </xdr:cNvPr>
        <xdr:cNvSpPr/>
      </xdr:nvSpPr>
      <xdr:spPr>
        <a:xfrm>
          <a:off x="1968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136071</xdr:rowOff>
    </xdr:from>
    <xdr:to>
      <xdr:col>15</xdr:col>
      <xdr:colOff>50800</xdr:colOff>
      <xdr:row>80</xdr:row>
      <xdr:rowOff>154032</xdr:rowOff>
    </xdr:to>
    <xdr:cxnSp macro="">
      <xdr:nvCxnSpPr>
        <xdr:cNvPr id="311" name="直線コネクタ 310">
          <a:extLst>
            <a:ext uri="{FF2B5EF4-FFF2-40B4-BE49-F238E27FC236}">
              <a16:creationId xmlns:a16="http://schemas.microsoft.com/office/drawing/2014/main" id="{EAA87963-9C26-438D-9E39-F840625B16C7}"/>
            </a:ext>
          </a:extLst>
        </xdr:cNvPr>
        <xdr:cNvCxnSpPr/>
      </xdr:nvCxnSpPr>
      <xdr:spPr>
        <a:xfrm>
          <a:off x="2019300" y="138520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12" name="楕円 311">
          <a:extLst>
            <a:ext uri="{FF2B5EF4-FFF2-40B4-BE49-F238E27FC236}">
              <a16:creationId xmlns:a16="http://schemas.microsoft.com/office/drawing/2014/main" id="{268FB4B2-F440-440E-8175-483A2D853E73}"/>
            </a:ext>
          </a:extLst>
        </xdr:cNvPr>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136071</xdr:rowOff>
    </xdr:from>
    <xdr:to>
      <xdr:col>10</xdr:col>
      <xdr:colOff>114300</xdr:colOff>
      <xdr:row>81</xdr:row>
      <xdr:rowOff>26670</xdr:rowOff>
    </xdr:to>
    <xdr:cxnSp macro="">
      <xdr:nvCxnSpPr>
        <xdr:cNvPr id="313" name="直線コネクタ 312">
          <a:extLst>
            <a:ext uri="{FF2B5EF4-FFF2-40B4-BE49-F238E27FC236}">
              <a16:creationId xmlns:a16="http://schemas.microsoft.com/office/drawing/2014/main" id="{7E803A3F-B5C5-4491-980F-AE930623C184}"/>
            </a:ext>
          </a:extLst>
        </xdr:cNvPr>
        <xdr:cNvCxnSpPr/>
      </xdr:nvCxnSpPr>
      <xdr:spPr>
        <a:xfrm flipV="1">
          <a:off x="1130300" y="1385207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id="{618BAEB7-9DA8-416B-8ADB-184608D1D400}"/>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id="{075D2382-D936-4A3D-8C48-D35A963CE555}"/>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a:extLst>
            <a:ext uri="{FF2B5EF4-FFF2-40B4-BE49-F238E27FC236}">
              <a16:creationId xmlns:a16="http://schemas.microsoft.com/office/drawing/2014/main" id="{1321163B-8AA7-4729-BE59-698822AE36B3}"/>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a:extLst>
            <a:ext uri="{FF2B5EF4-FFF2-40B4-BE49-F238E27FC236}">
              <a16:creationId xmlns:a16="http://schemas.microsoft.com/office/drawing/2014/main" id="{8ABDC4F1-ABA8-4790-8C81-223E57FA67A0}"/>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97263</xdr:rowOff>
    </xdr:from>
    <xdr:ext cx="405111" cy="259045"/>
    <xdr:sp macro="" textlink="">
      <xdr:nvSpPr>
        <xdr:cNvPr id="318" name="n_1mainValue【公営住宅】&#10;有形固定資産減価償却率">
          <a:extLst>
            <a:ext uri="{FF2B5EF4-FFF2-40B4-BE49-F238E27FC236}">
              <a16:creationId xmlns:a16="http://schemas.microsoft.com/office/drawing/2014/main" id="{E0665B8B-CEE5-4779-9291-F719ACCB1BA4}"/>
            </a:ext>
          </a:extLst>
        </xdr:cNvPr>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319" name="n_2mainValue【公営住宅】&#10;有形固定資産減価償却率">
          <a:extLst>
            <a:ext uri="{FF2B5EF4-FFF2-40B4-BE49-F238E27FC236}">
              <a16:creationId xmlns:a16="http://schemas.microsoft.com/office/drawing/2014/main" id="{CD07608A-4FE1-4C1A-BA6E-FB8A61A8D488}"/>
            </a:ext>
          </a:extLst>
        </xdr:cNvPr>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31948</xdr:rowOff>
    </xdr:from>
    <xdr:ext cx="405111" cy="259045"/>
    <xdr:sp macro="" textlink="">
      <xdr:nvSpPr>
        <xdr:cNvPr id="320" name="n_3mainValue【公営住宅】&#10;有形固定資産減価償却率">
          <a:extLst>
            <a:ext uri="{FF2B5EF4-FFF2-40B4-BE49-F238E27FC236}">
              <a16:creationId xmlns:a16="http://schemas.microsoft.com/office/drawing/2014/main" id="{49653C61-BE85-4A75-A18C-08E6910B36BF}"/>
            </a:ext>
          </a:extLst>
        </xdr:cNvPr>
        <xdr:cNvSpPr txBox="1"/>
      </xdr:nvSpPr>
      <xdr:spPr>
        <a:xfrm>
          <a:off x="1816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21" name="n_4mainValue【公営住宅】&#10;有形固定資産減価償却率">
          <a:extLst>
            <a:ext uri="{FF2B5EF4-FFF2-40B4-BE49-F238E27FC236}">
              <a16:creationId xmlns:a16="http://schemas.microsoft.com/office/drawing/2014/main" id="{B25AC312-D29D-4AF7-A2BD-CB2DD4C3672E}"/>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8EB1C93-47E8-417D-8180-492F31163CB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6801006-9545-48D3-BCED-5AD5AC589DF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83397AA-B0A5-40B0-81BE-F6D2941970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5157E33-EEDB-4DBD-BFBF-D1376DE9FB3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0AC347F-E762-4601-BBFE-798F59B13D1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B801D1F-F8EC-4DE6-9E93-C56B76E445D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E3B1D6D-05B8-4496-8287-C9F241D4CD1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30702A6-D7DE-48C3-AC44-1C0DC0A77C3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A2EA4C1-9993-417C-B2C9-133B3D102C6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6AC4935-399B-476D-938A-9D8F19AC14C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F2BC1F92-2BC9-41A3-AACB-FE7D40672F9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305898EA-4BAA-42EF-922D-1C881C2B1DA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4C4FDA10-8D29-4492-9FE2-0AF7A121D4B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B49FDB3-571A-476B-973A-93F6A2C3AC17}"/>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754C621D-53ED-4233-8F2E-F6394E6D3D1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FEB07E7B-7F96-4814-88BF-BC10AA31C83A}"/>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67F28F46-6550-4A80-92D7-7AE4F600EB5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81255C21-748A-4D46-9F0B-CE4B839A3067}"/>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767F6F91-8B80-4A34-9629-3D03D55608E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20EB6D6-24B0-4D25-BFFF-8214C3C5688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1A7610AF-F592-425F-987D-B39E199ABBB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EF77ACF9-FC1E-4CC1-8A58-BD903C9590A6}"/>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96359603-96D6-4042-983D-21A46885767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C0027994-CA4E-47D3-91F1-7059A62EDDE7}"/>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9643745-8E46-4E18-BC3F-24431D8E2F9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A429EDE2-4ADE-4F40-98D4-88F68A136346}"/>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38E3D4A3-2B8E-475D-BF64-F9CE0A18CCA8}"/>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FBA8B7D3-05EB-4BD2-AC95-543361DDF231}"/>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3F26A4A0-72DF-4B15-978E-0634338BDA1A}"/>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5B165AFF-0B30-49AE-85CD-C09CB5258824}"/>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44708608-5376-42A2-A6C9-256036689A63}"/>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4ECDF55D-1B3F-4C88-B4E8-B550A4A96446}"/>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12C0CA9A-8FDF-459B-ABE8-D14591B662A0}"/>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355E7763-8C46-405F-9B68-A5C1894296C0}"/>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60E1EFDB-819C-463D-94A6-8B9019EC87B3}"/>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86BAAE81-9EEE-4214-A207-D2A9642F6EBA}"/>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798C88A-6868-4A37-AEFD-5CE48B262A7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3BDF0FD-ED70-4A2B-9DB8-A464F4D76D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F57238D-E99F-4F56-92BD-571D651796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3AF22CF-B6D1-405D-8653-404CF32A859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D1B6CAF-B55C-46FC-A1F4-DE11AF25EC4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95996</xdr:rowOff>
    </xdr:from>
    <xdr:to>
      <xdr:col>55</xdr:col>
      <xdr:colOff>50800</xdr:colOff>
      <xdr:row>87</xdr:row>
      <xdr:rowOff>26146</xdr:rowOff>
    </xdr:to>
    <xdr:sp macro="" textlink="">
      <xdr:nvSpPr>
        <xdr:cNvPr id="363" name="楕円 362">
          <a:extLst>
            <a:ext uri="{FF2B5EF4-FFF2-40B4-BE49-F238E27FC236}">
              <a16:creationId xmlns:a16="http://schemas.microsoft.com/office/drawing/2014/main" id="{B7C78010-ABF3-4CD2-82C6-12D3E32D2FE2}"/>
            </a:ext>
          </a:extLst>
        </xdr:cNvPr>
        <xdr:cNvSpPr/>
      </xdr:nvSpPr>
      <xdr:spPr>
        <a:xfrm>
          <a:off x="10426700" y="148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32EF0D70-48CB-4C34-B4A4-C477723C3A71}"/>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96532</xdr:rowOff>
    </xdr:from>
    <xdr:to>
      <xdr:col>50</xdr:col>
      <xdr:colOff>165100</xdr:colOff>
      <xdr:row>87</xdr:row>
      <xdr:rowOff>26682</xdr:rowOff>
    </xdr:to>
    <xdr:sp macro="" textlink="">
      <xdr:nvSpPr>
        <xdr:cNvPr id="365" name="楕円 364">
          <a:extLst>
            <a:ext uri="{FF2B5EF4-FFF2-40B4-BE49-F238E27FC236}">
              <a16:creationId xmlns:a16="http://schemas.microsoft.com/office/drawing/2014/main" id="{91CF9919-11D6-4ED3-815F-CCFF0F8E5564}"/>
            </a:ext>
          </a:extLst>
        </xdr:cNvPr>
        <xdr:cNvSpPr/>
      </xdr:nvSpPr>
      <xdr:spPr>
        <a:xfrm>
          <a:off x="9588500" y="148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146796</xdr:rowOff>
    </xdr:from>
    <xdr:to>
      <xdr:col>55</xdr:col>
      <xdr:colOff>0</xdr:colOff>
      <xdr:row>86</xdr:row>
      <xdr:rowOff>147332</xdr:rowOff>
    </xdr:to>
    <xdr:cxnSp macro="">
      <xdr:nvCxnSpPr>
        <xdr:cNvPr id="366" name="直線コネクタ 365">
          <a:extLst>
            <a:ext uri="{FF2B5EF4-FFF2-40B4-BE49-F238E27FC236}">
              <a16:creationId xmlns:a16="http://schemas.microsoft.com/office/drawing/2014/main" id="{8B6909F6-BAC5-42B6-AD4E-3C2A2BE2FF02}"/>
            </a:ext>
          </a:extLst>
        </xdr:cNvPr>
        <xdr:cNvCxnSpPr/>
      </xdr:nvCxnSpPr>
      <xdr:spPr>
        <a:xfrm flipV="1">
          <a:off x="9639300" y="14891496"/>
          <a:ext cx="8382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97410</xdr:rowOff>
    </xdr:from>
    <xdr:to>
      <xdr:col>46</xdr:col>
      <xdr:colOff>38100</xdr:colOff>
      <xdr:row>87</xdr:row>
      <xdr:rowOff>27560</xdr:rowOff>
    </xdr:to>
    <xdr:sp macro="" textlink="">
      <xdr:nvSpPr>
        <xdr:cNvPr id="367" name="楕円 366">
          <a:extLst>
            <a:ext uri="{FF2B5EF4-FFF2-40B4-BE49-F238E27FC236}">
              <a16:creationId xmlns:a16="http://schemas.microsoft.com/office/drawing/2014/main" id="{F082A2C5-F93D-4660-B3D2-6B5C4DFEB7C8}"/>
            </a:ext>
          </a:extLst>
        </xdr:cNvPr>
        <xdr:cNvSpPr/>
      </xdr:nvSpPr>
      <xdr:spPr>
        <a:xfrm>
          <a:off x="8699500" y="148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147332</xdr:rowOff>
    </xdr:from>
    <xdr:to>
      <xdr:col>50</xdr:col>
      <xdr:colOff>114300</xdr:colOff>
      <xdr:row>86</xdr:row>
      <xdr:rowOff>148210</xdr:rowOff>
    </xdr:to>
    <xdr:cxnSp macro="">
      <xdr:nvCxnSpPr>
        <xdr:cNvPr id="368" name="直線コネクタ 367">
          <a:extLst>
            <a:ext uri="{FF2B5EF4-FFF2-40B4-BE49-F238E27FC236}">
              <a16:creationId xmlns:a16="http://schemas.microsoft.com/office/drawing/2014/main" id="{A5A7DF72-FFDE-433D-9A35-88377724DBB9}"/>
            </a:ext>
          </a:extLst>
        </xdr:cNvPr>
        <xdr:cNvCxnSpPr/>
      </xdr:nvCxnSpPr>
      <xdr:spPr>
        <a:xfrm flipV="1">
          <a:off x="8750300" y="14892032"/>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98324</xdr:rowOff>
    </xdr:from>
    <xdr:to>
      <xdr:col>41</xdr:col>
      <xdr:colOff>101600</xdr:colOff>
      <xdr:row>87</xdr:row>
      <xdr:rowOff>28474</xdr:rowOff>
    </xdr:to>
    <xdr:sp macro="" textlink="">
      <xdr:nvSpPr>
        <xdr:cNvPr id="369" name="楕円 368">
          <a:extLst>
            <a:ext uri="{FF2B5EF4-FFF2-40B4-BE49-F238E27FC236}">
              <a16:creationId xmlns:a16="http://schemas.microsoft.com/office/drawing/2014/main" id="{FC4EEE25-8252-4123-9105-0C04B1A7DD3D}"/>
            </a:ext>
          </a:extLst>
        </xdr:cNvPr>
        <xdr:cNvSpPr/>
      </xdr:nvSpPr>
      <xdr:spPr>
        <a:xfrm>
          <a:off x="7810500" y="148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148210</xdr:rowOff>
    </xdr:from>
    <xdr:to>
      <xdr:col>45</xdr:col>
      <xdr:colOff>177800</xdr:colOff>
      <xdr:row>86</xdr:row>
      <xdr:rowOff>149124</xdr:rowOff>
    </xdr:to>
    <xdr:cxnSp macro="">
      <xdr:nvCxnSpPr>
        <xdr:cNvPr id="370" name="直線コネクタ 369">
          <a:extLst>
            <a:ext uri="{FF2B5EF4-FFF2-40B4-BE49-F238E27FC236}">
              <a16:creationId xmlns:a16="http://schemas.microsoft.com/office/drawing/2014/main" id="{BC10A885-FBFA-4E23-8E46-D4B12335977C}"/>
            </a:ext>
          </a:extLst>
        </xdr:cNvPr>
        <xdr:cNvCxnSpPr/>
      </xdr:nvCxnSpPr>
      <xdr:spPr>
        <a:xfrm flipV="1">
          <a:off x="7861300" y="1489291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95839</xdr:rowOff>
    </xdr:from>
    <xdr:to>
      <xdr:col>36</xdr:col>
      <xdr:colOff>165100</xdr:colOff>
      <xdr:row>87</xdr:row>
      <xdr:rowOff>25989</xdr:rowOff>
    </xdr:to>
    <xdr:sp macro="" textlink="">
      <xdr:nvSpPr>
        <xdr:cNvPr id="371" name="楕円 370">
          <a:extLst>
            <a:ext uri="{FF2B5EF4-FFF2-40B4-BE49-F238E27FC236}">
              <a16:creationId xmlns:a16="http://schemas.microsoft.com/office/drawing/2014/main" id="{A4F80613-079A-4CE2-8319-3AE3CD241D2C}"/>
            </a:ext>
          </a:extLst>
        </xdr:cNvPr>
        <xdr:cNvSpPr/>
      </xdr:nvSpPr>
      <xdr:spPr>
        <a:xfrm>
          <a:off x="6921500" y="148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146639</xdr:rowOff>
    </xdr:from>
    <xdr:to>
      <xdr:col>41</xdr:col>
      <xdr:colOff>50800</xdr:colOff>
      <xdr:row>86</xdr:row>
      <xdr:rowOff>149124</xdr:rowOff>
    </xdr:to>
    <xdr:cxnSp macro="">
      <xdr:nvCxnSpPr>
        <xdr:cNvPr id="372" name="直線コネクタ 371">
          <a:extLst>
            <a:ext uri="{FF2B5EF4-FFF2-40B4-BE49-F238E27FC236}">
              <a16:creationId xmlns:a16="http://schemas.microsoft.com/office/drawing/2014/main" id="{85DCA0A4-6FD7-441B-AD84-7902DC7F9DC5}"/>
            </a:ext>
          </a:extLst>
        </xdr:cNvPr>
        <xdr:cNvCxnSpPr/>
      </xdr:nvCxnSpPr>
      <xdr:spPr>
        <a:xfrm>
          <a:off x="6972300" y="14891339"/>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a:extLst>
            <a:ext uri="{FF2B5EF4-FFF2-40B4-BE49-F238E27FC236}">
              <a16:creationId xmlns:a16="http://schemas.microsoft.com/office/drawing/2014/main" id="{215E9B26-A100-43E7-95CE-79252BF9FB61}"/>
            </a:ext>
          </a:extLst>
        </xdr:cNvPr>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a:extLst>
            <a:ext uri="{FF2B5EF4-FFF2-40B4-BE49-F238E27FC236}">
              <a16:creationId xmlns:a16="http://schemas.microsoft.com/office/drawing/2014/main" id="{7D12301F-339E-4BEC-973F-8B3000FA0DFF}"/>
            </a:ext>
          </a:extLst>
        </xdr:cNvPr>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a:extLst>
            <a:ext uri="{FF2B5EF4-FFF2-40B4-BE49-F238E27FC236}">
              <a16:creationId xmlns:a16="http://schemas.microsoft.com/office/drawing/2014/main" id="{8A8517DB-4C02-4557-9649-8DB55BF6026F}"/>
            </a:ext>
          </a:extLst>
        </xdr:cNvPr>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a:extLst>
            <a:ext uri="{FF2B5EF4-FFF2-40B4-BE49-F238E27FC236}">
              <a16:creationId xmlns:a16="http://schemas.microsoft.com/office/drawing/2014/main" id="{98A34045-1819-4662-B6A6-28B047CB001A}"/>
            </a:ext>
          </a:extLst>
        </xdr:cNvPr>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43209</xdr:rowOff>
    </xdr:from>
    <xdr:ext cx="469744" cy="259045"/>
    <xdr:sp macro="" textlink="">
      <xdr:nvSpPr>
        <xdr:cNvPr id="377" name="n_1mainValue【公営住宅】&#10;一人当たり面積">
          <a:extLst>
            <a:ext uri="{FF2B5EF4-FFF2-40B4-BE49-F238E27FC236}">
              <a16:creationId xmlns:a16="http://schemas.microsoft.com/office/drawing/2014/main" id="{D75986CD-FFA1-4045-9510-B0709CF1B1A1}"/>
            </a:ext>
          </a:extLst>
        </xdr:cNvPr>
        <xdr:cNvSpPr txBox="1"/>
      </xdr:nvSpPr>
      <xdr:spPr>
        <a:xfrm>
          <a:off x="9391727" y="1461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44087</xdr:rowOff>
    </xdr:from>
    <xdr:ext cx="469744" cy="259045"/>
    <xdr:sp macro="" textlink="">
      <xdr:nvSpPr>
        <xdr:cNvPr id="378" name="n_2mainValue【公営住宅】&#10;一人当たり面積">
          <a:extLst>
            <a:ext uri="{FF2B5EF4-FFF2-40B4-BE49-F238E27FC236}">
              <a16:creationId xmlns:a16="http://schemas.microsoft.com/office/drawing/2014/main" id="{AE849799-0FF6-4B28-8073-506E64E670DA}"/>
            </a:ext>
          </a:extLst>
        </xdr:cNvPr>
        <xdr:cNvSpPr txBox="1"/>
      </xdr:nvSpPr>
      <xdr:spPr>
        <a:xfrm>
          <a:off x="8515427" y="1461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45001</xdr:rowOff>
    </xdr:from>
    <xdr:ext cx="469744" cy="259045"/>
    <xdr:sp macro="" textlink="">
      <xdr:nvSpPr>
        <xdr:cNvPr id="379" name="n_3mainValue【公営住宅】&#10;一人当たり面積">
          <a:extLst>
            <a:ext uri="{FF2B5EF4-FFF2-40B4-BE49-F238E27FC236}">
              <a16:creationId xmlns:a16="http://schemas.microsoft.com/office/drawing/2014/main" id="{E460A829-54D9-4399-91FF-40287EC27184}"/>
            </a:ext>
          </a:extLst>
        </xdr:cNvPr>
        <xdr:cNvSpPr txBox="1"/>
      </xdr:nvSpPr>
      <xdr:spPr>
        <a:xfrm>
          <a:off x="7626427" y="146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42516</xdr:rowOff>
    </xdr:from>
    <xdr:ext cx="469744" cy="259045"/>
    <xdr:sp macro="" textlink="">
      <xdr:nvSpPr>
        <xdr:cNvPr id="380" name="n_4mainValue【公営住宅】&#10;一人当たり面積">
          <a:extLst>
            <a:ext uri="{FF2B5EF4-FFF2-40B4-BE49-F238E27FC236}">
              <a16:creationId xmlns:a16="http://schemas.microsoft.com/office/drawing/2014/main" id="{99BB496D-A42C-48BB-9B29-6A932CAE030C}"/>
            </a:ext>
          </a:extLst>
        </xdr:cNvPr>
        <xdr:cNvSpPr txBox="1"/>
      </xdr:nvSpPr>
      <xdr:spPr>
        <a:xfrm>
          <a:off x="6737427" y="1461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80CD69C-7C0B-4E1F-8458-8AADEB69F04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DCBD5609-D86D-46FE-B77F-DB58EA02BD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AFD4DD42-2462-4117-BED1-B64E87CF5D5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2A7A6EA-BE34-4E33-BCCB-FC869A75C7C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524E1463-7314-4D92-A7AF-3B15FA2FFB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B067FA4F-2491-483E-A54E-8EA89AF5C9B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1738618-F74F-4653-B52A-4A22622440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2A4966A6-827D-4D2F-96C1-F21293FFA25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A993358-10EF-4124-B169-FC64B53E4EB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EEF5223F-F94E-496D-9557-5E8AD7838C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30DA47D7-B406-473E-98B4-1E71E633466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A8FBE09E-7F3F-4EC3-8EBE-A788973076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57493F06-6532-4FE5-9BAF-2C83E3AB2DC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D47A714-3904-47A7-870D-6B830A3E7E4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840FACBB-CA93-46EE-8EE4-A2C8738DE30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37227EE-3711-42C1-9D27-663A0DA1C28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576A1D7-B41B-4E89-90F0-03406F1569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AB98E63F-CC60-4F1D-9F2F-D870F39D4ED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16F72EE-D1CC-4137-8202-CE6676F69A8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3707B74D-BF10-44AF-95D0-D9D9EFFB95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B3121D27-AD01-4AA7-AFCB-018DAD2EC0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D0D461F0-E5A1-40E1-B2A5-BD2FFF4F1E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8D1125E2-2EEC-4F8C-A672-7BAD224B0F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5574253-3F6C-477F-9564-B5C8D00D33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7CED75C9-34A8-4287-A3A9-CA434736228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842D45A-B6CE-4CC2-9F07-B6834CDB2A1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2CB7B2CA-8972-48C0-B78F-255778B918E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EB20C-AE27-49A7-8548-1DC34DBCCE7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9F2E7AAC-8393-4B7C-BA95-F9EDC47D49A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C69284D6-DBCD-4420-9027-092AAF8E93E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C0D3F0F2-8563-4D7B-AFC2-7717E2AFA0B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60480699-8593-4BE8-8134-60034E54BFC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7A7EFF12-C8CD-44EA-A070-05D579F1CE9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A28011B9-906A-4CCB-9CB1-760DA005822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52E49D70-62E1-4EA3-AD2C-AE6662A69CD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70F2CEAB-836C-420E-8896-0AA1022C0DC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DDAC52B4-38B3-4C9B-8523-788636966084}"/>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AB0480D1-47BF-4794-82AB-B13CC55EDB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D898BAE4-4781-4CED-ABDD-A31F542076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FB325D15-2796-4B73-8C92-C71F7B1885D9}"/>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AEFF2BC1-DCBD-4A36-B389-D8FB9C06FBB8}"/>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4A38AE41-9A05-442F-921E-37B9AD1FFCCC}"/>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2799B0A2-AC14-4AEF-B4A5-5ABF7BF76EB9}"/>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124AB28E-2FD8-497D-A710-8493F86F1C8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16C35C7A-BCBA-49DA-BBAF-7114EA7FE93B}"/>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41E88609-388A-40AB-93F0-EE1C7168546D}"/>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4EAF736F-DF09-4000-8B21-BC3A729E481C}"/>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3EE8464B-3911-48FA-95A9-7B1A09C45388}"/>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A986FD84-9448-48EA-BD48-1740BC3B8279}"/>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36B9E797-8DDE-4D89-A82E-2DA0416F636A}"/>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CD1CE74-F571-4921-83D1-A7282DF0A4F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D1B770F-9054-4D5E-8154-47C3C228273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D50691A-1EA8-4BED-8BAE-E154C59C7B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E8B8D41-6420-4BAE-A9F7-86D0B8957B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32E27CB-70C6-4C56-83F8-B04B14DBCB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66040</xdr:rowOff>
    </xdr:from>
    <xdr:to>
      <xdr:col>85</xdr:col>
      <xdr:colOff>177800</xdr:colOff>
      <xdr:row>40</xdr:row>
      <xdr:rowOff>167640</xdr:rowOff>
    </xdr:to>
    <xdr:sp macro="" textlink="">
      <xdr:nvSpPr>
        <xdr:cNvPr id="436" name="楕円 435">
          <a:extLst>
            <a:ext uri="{FF2B5EF4-FFF2-40B4-BE49-F238E27FC236}">
              <a16:creationId xmlns:a16="http://schemas.microsoft.com/office/drawing/2014/main" id="{C6C5E529-BBAC-40B4-B0B4-EDA0D993A401}"/>
            </a:ext>
          </a:extLst>
        </xdr:cNvPr>
        <xdr:cNvSpPr/>
      </xdr:nvSpPr>
      <xdr:spPr>
        <a:xfrm>
          <a:off x="162687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FB4F1C8D-C0DF-4C72-B8A6-6C038391EDC1}"/>
            </a:ext>
          </a:extLst>
        </xdr:cNvPr>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438" name="楕円 437">
          <a:extLst>
            <a:ext uri="{FF2B5EF4-FFF2-40B4-BE49-F238E27FC236}">
              <a16:creationId xmlns:a16="http://schemas.microsoft.com/office/drawing/2014/main" id="{8B8274D7-90E3-4111-B56F-4858B99097B7}"/>
            </a:ext>
          </a:extLst>
        </xdr:cNvPr>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116840</xdr:rowOff>
    </xdr:from>
    <xdr:to>
      <xdr:col>85</xdr:col>
      <xdr:colOff>127000</xdr:colOff>
      <xdr:row>40</xdr:row>
      <xdr:rowOff>127000</xdr:rowOff>
    </xdr:to>
    <xdr:cxnSp macro="">
      <xdr:nvCxnSpPr>
        <xdr:cNvPr id="439" name="直線コネクタ 438">
          <a:extLst>
            <a:ext uri="{FF2B5EF4-FFF2-40B4-BE49-F238E27FC236}">
              <a16:creationId xmlns:a16="http://schemas.microsoft.com/office/drawing/2014/main" id="{0E82D677-A131-4C3D-AF06-5ADD57CB5C45}"/>
            </a:ext>
          </a:extLst>
        </xdr:cNvPr>
        <xdr:cNvCxnSpPr/>
      </xdr:nvCxnSpPr>
      <xdr:spPr>
        <a:xfrm flipV="1">
          <a:off x="15481300" y="697484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440" name="楕円 439">
          <a:extLst>
            <a:ext uri="{FF2B5EF4-FFF2-40B4-BE49-F238E27FC236}">
              <a16:creationId xmlns:a16="http://schemas.microsoft.com/office/drawing/2014/main" id="{8678261C-FCAE-4793-AA48-C51A30971CEA}"/>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441" name="直線コネクタ 440">
          <a:extLst>
            <a:ext uri="{FF2B5EF4-FFF2-40B4-BE49-F238E27FC236}">
              <a16:creationId xmlns:a16="http://schemas.microsoft.com/office/drawing/2014/main" id="{5187154F-9C89-4D9A-8D47-867DCD3B851C}"/>
            </a:ext>
          </a:extLst>
        </xdr:cNvPr>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33020</xdr:rowOff>
    </xdr:from>
    <xdr:to>
      <xdr:col>72</xdr:col>
      <xdr:colOff>38100</xdr:colOff>
      <xdr:row>40</xdr:row>
      <xdr:rowOff>134620</xdr:rowOff>
    </xdr:to>
    <xdr:sp macro="" textlink="">
      <xdr:nvSpPr>
        <xdr:cNvPr id="442" name="楕円 441">
          <a:extLst>
            <a:ext uri="{FF2B5EF4-FFF2-40B4-BE49-F238E27FC236}">
              <a16:creationId xmlns:a16="http://schemas.microsoft.com/office/drawing/2014/main" id="{3733A58E-1B69-407B-B488-3126BEC9A15C}"/>
            </a:ext>
          </a:extLst>
        </xdr:cNvPr>
        <xdr:cNvSpPr/>
      </xdr:nvSpPr>
      <xdr:spPr>
        <a:xfrm>
          <a:off x="1365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83820</xdr:rowOff>
    </xdr:from>
    <xdr:to>
      <xdr:col>76</xdr:col>
      <xdr:colOff>114300</xdr:colOff>
      <xdr:row>40</xdr:row>
      <xdr:rowOff>127000</xdr:rowOff>
    </xdr:to>
    <xdr:cxnSp macro="">
      <xdr:nvCxnSpPr>
        <xdr:cNvPr id="443" name="直線コネクタ 442">
          <a:extLst>
            <a:ext uri="{FF2B5EF4-FFF2-40B4-BE49-F238E27FC236}">
              <a16:creationId xmlns:a16="http://schemas.microsoft.com/office/drawing/2014/main" id="{01B15D3B-9A0A-42EA-A233-463DAA4FBBCF}"/>
            </a:ext>
          </a:extLst>
        </xdr:cNvPr>
        <xdr:cNvCxnSpPr/>
      </xdr:nvCxnSpPr>
      <xdr:spPr>
        <a:xfrm>
          <a:off x="13703300" y="69418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146050</xdr:rowOff>
    </xdr:from>
    <xdr:to>
      <xdr:col>67</xdr:col>
      <xdr:colOff>101600</xdr:colOff>
      <xdr:row>40</xdr:row>
      <xdr:rowOff>76200</xdr:rowOff>
    </xdr:to>
    <xdr:sp macro="" textlink="">
      <xdr:nvSpPr>
        <xdr:cNvPr id="444" name="楕円 443">
          <a:extLst>
            <a:ext uri="{FF2B5EF4-FFF2-40B4-BE49-F238E27FC236}">
              <a16:creationId xmlns:a16="http://schemas.microsoft.com/office/drawing/2014/main" id="{2036248C-8292-4420-818D-5A27482E79EB}"/>
            </a:ext>
          </a:extLst>
        </xdr:cNvPr>
        <xdr:cNvSpPr/>
      </xdr:nvSpPr>
      <xdr:spPr>
        <a:xfrm>
          <a:off x="12763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25400</xdr:rowOff>
    </xdr:from>
    <xdr:to>
      <xdr:col>71</xdr:col>
      <xdr:colOff>177800</xdr:colOff>
      <xdr:row>40</xdr:row>
      <xdr:rowOff>83820</xdr:rowOff>
    </xdr:to>
    <xdr:cxnSp macro="">
      <xdr:nvCxnSpPr>
        <xdr:cNvPr id="445" name="直線コネクタ 444">
          <a:extLst>
            <a:ext uri="{FF2B5EF4-FFF2-40B4-BE49-F238E27FC236}">
              <a16:creationId xmlns:a16="http://schemas.microsoft.com/office/drawing/2014/main" id="{E84F5080-1565-4AF3-877D-3086B996F0F2}"/>
            </a:ext>
          </a:extLst>
        </xdr:cNvPr>
        <xdr:cNvCxnSpPr/>
      </xdr:nvCxnSpPr>
      <xdr:spPr>
        <a:xfrm>
          <a:off x="12814300" y="68834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C405169E-F367-48A6-A17F-E6129EEEFB7B}"/>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E36D8DB2-B69F-4BAC-9C11-A3132B002521}"/>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C647B683-0BD2-47A1-AFC1-8F48972493D1}"/>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925FCE94-CF11-448C-AD0B-AADBEF416EB6}"/>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450" name="n_1mainValue【認定こども園・幼稚園・保育所】&#10;有形固定資産減価償却率">
          <a:extLst>
            <a:ext uri="{FF2B5EF4-FFF2-40B4-BE49-F238E27FC236}">
              <a16:creationId xmlns:a16="http://schemas.microsoft.com/office/drawing/2014/main" id="{24679142-0D5C-4BFA-AC6E-82019CD7D0FA}"/>
            </a:ext>
          </a:extLst>
        </xdr:cNvPr>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51" name="n_2mainValue【認定こども園・幼稚園・保育所】&#10;有形固定資産減価償却率">
          <a:extLst>
            <a:ext uri="{FF2B5EF4-FFF2-40B4-BE49-F238E27FC236}">
              <a16:creationId xmlns:a16="http://schemas.microsoft.com/office/drawing/2014/main" id="{4BE32A02-158E-4BCE-8852-0ABD5E102E86}"/>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125747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BB54B197-A494-4D2B-8A33-4C29457DD15D}"/>
            </a:ext>
          </a:extLst>
        </xdr:cNvPr>
        <xdr:cNvSpPr txBox="1"/>
      </xdr:nvSpPr>
      <xdr:spPr>
        <a:xfrm>
          <a:off x="13500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67327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49F02455-A15F-403A-B944-3CB1D9367561}"/>
            </a:ext>
          </a:extLst>
        </xdr:cNvPr>
        <xdr:cNvSpPr txBox="1"/>
      </xdr:nvSpPr>
      <xdr:spPr>
        <a:xfrm>
          <a:off x="12611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123DCB2C-3DCE-4CCE-AF34-2BE453D6C99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255B998-8B91-4C70-8A70-CA859F9F7C7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D1BAB632-B98E-4ABF-AA1C-E9FCA33DE5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C53FE1C2-CCC4-4F1E-944A-3ECF240668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FB941A6A-4D62-42FB-A456-F2773A6A9C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52FFF09D-AD2A-4FFC-8B26-0E907FCA8C7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D73D7B82-B328-48CB-A0C1-3E2A34EBF86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B950DA18-4902-4E14-8ABB-F60CD2EB59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4C161BE0-4726-4A98-AA40-DB6F48928BB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C7585FF5-70EC-4516-9A34-0E7236E541C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D4C1D4B7-83CB-4DAD-8219-D07578096FA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CE31F63A-0057-401B-A440-AF6DA6456D2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45BFA258-F9CE-471B-815B-BAC827BF132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8BFC062E-11D4-4027-9731-9D0DECBDFE9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1B4D340B-0DD3-4D16-B9E9-F4B5066D320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EBA8C7D7-1842-46CE-A09E-22F7190B5E8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F0DFE599-F6EF-4217-83D1-AC946817764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454CC2DC-C1E5-4A21-8DEA-2899936C5F1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1EFB5B3B-114D-42C7-AE3F-60D2FC40F98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CF003078-A00E-48A0-AE5D-FBE1BBDBC71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CCB11108-89DA-4FAF-9185-3AA9AD35D52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4F211AAA-7064-426F-AE32-44778CE820C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6C92424B-9BDE-494D-9A99-679EB6836AF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565215C9-F787-4137-B058-AD202402206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19EB3ACA-305B-46D7-AF8B-C166DE3CFC3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4A838C21-950D-436C-9E29-B48ABD1B9C97}"/>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DF96105E-B164-4746-9B25-450E41634B09}"/>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9E841AAA-5ECE-4250-9984-BB6ADBD34A8B}"/>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CB191E13-BC58-41F9-A17C-D8EDD5BBECF1}"/>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72EB552D-5F67-4C74-B30D-148785A2B3CF}"/>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41E3223-B98C-4639-9883-42ED6BD4F571}"/>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E4760566-F650-4C60-A3DC-21C31C8E3E3E}"/>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DF711B4B-998B-4F5B-8C6F-C808A7572E8B}"/>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83118A6A-BDAD-440F-AA83-F277AA844B22}"/>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2F0173EA-ACAA-4F87-AC70-0B205AC26B75}"/>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84A2F914-80A0-469E-BFB9-3B441F5BE6DF}"/>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621D29C-401F-4B20-AD46-03AB93A6CB6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A455325-ACB8-476F-8E33-2F25D634FEF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81F9238-AC04-4059-8964-0A492CF2408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8CFAEB7-9B44-4F23-9094-0F325AED834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5B60041-FE86-48A5-A622-53DDA23412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26489</xdr:rowOff>
    </xdr:from>
    <xdr:to>
      <xdr:col>116</xdr:col>
      <xdr:colOff>114300</xdr:colOff>
      <xdr:row>36</xdr:row>
      <xdr:rowOff>128089</xdr:rowOff>
    </xdr:to>
    <xdr:sp macro="" textlink="">
      <xdr:nvSpPr>
        <xdr:cNvPr id="495" name="楕円 494">
          <a:extLst>
            <a:ext uri="{FF2B5EF4-FFF2-40B4-BE49-F238E27FC236}">
              <a16:creationId xmlns:a16="http://schemas.microsoft.com/office/drawing/2014/main" id="{609E9DDA-0C64-4471-8EA9-4644B65C4944}"/>
            </a:ext>
          </a:extLst>
        </xdr:cNvPr>
        <xdr:cNvSpPr/>
      </xdr:nvSpPr>
      <xdr:spPr>
        <a:xfrm>
          <a:off x="22110700" y="61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49366</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EF50AE14-F69A-4E08-8556-EFC38E963E86}"/>
            </a:ext>
          </a:extLst>
        </xdr:cNvPr>
        <xdr:cNvSpPr txBox="1"/>
      </xdr:nvSpPr>
      <xdr:spPr>
        <a:xfrm>
          <a:off x="22199600" y="605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51526</xdr:rowOff>
    </xdr:from>
    <xdr:to>
      <xdr:col>112</xdr:col>
      <xdr:colOff>38100</xdr:colOff>
      <xdr:row>36</xdr:row>
      <xdr:rowOff>153126</xdr:rowOff>
    </xdr:to>
    <xdr:sp macro="" textlink="">
      <xdr:nvSpPr>
        <xdr:cNvPr id="497" name="楕円 496">
          <a:extLst>
            <a:ext uri="{FF2B5EF4-FFF2-40B4-BE49-F238E27FC236}">
              <a16:creationId xmlns:a16="http://schemas.microsoft.com/office/drawing/2014/main" id="{85E396C5-1D87-493D-8D94-B30D44962FDF}"/>
            </a:ext>
          </a:extLst>
        </xdr:cNvPr>
        <xdr:cNvSpPr/>
      </xdr:nvSpPr>
      <xdr:spPr>
        <a:xfrm>
          <a:off x="21272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77289</xdr:rowOff>
    </xdr:from>
    <xdr:to>
      <xdr:col>116</xdr:col>
      <xdr:colOff>63500</xdr:colOff>
      <xdr:row>36</xdr:row>
      <xdr:rowOff>102326</xdr:rowOff>
    </xdr:to>
    <xdr:cxnSp macro="">
      <xdr:nvCxnSpPr>
        <xdr:cNvPr id="498" name="直線コネクタ 497">
          <a:extLst>
            <a:ext uri="{FF2B5EF4-FFF2-40B4-BE49-F238E27FC236}">
              <a16:creationId xmlns:a16="http://schemas.microsoft.com/office/drawing/2014/main" id="{0569A994-83C9-405A-A836-395497CDC690}"/>
            </a:ext>
          </a:extLst>
        </xdr:cNvPr>
        <xdr:cNvCxnSpPr/>
      </xdr:nvCxnSpPr>
      <xdr:spPr>
        <a:xfrm flipV="1">
          <a:off x="21323300" y="6249489"/>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93980</xdr:rowOff>
    </xdr:from>
    <xdr:to>
      <xdr:col>107</xdr:col>
      <xdr:colOff>101600</xdr:colOff>
      <xdr:row>37</xdr:row>
      <xdr:rowOff>24130</xdr:rowOff>
    </xdr:to>
    <xdr:sp macro="" textlink="">
      <xdr:nvSpPr>
        <xdr:cNvPr id="499" name="楕円 498">
          <a:extLst>
            <a:ext uri="{FF2B5EF4-FFF2-40B4-BE49-F238E27FC236}">
              <a16:creationId xmlns:a16="http://schemas.microsoft.com/office/drawing/2014/main" id="{2A26AE82-0FFA-4187-BFAD-297B9912BB79}"/>
            </a:ext>
          </a:extLst>
        </xdr:cNvPr>
        <xdr:cNvSpPr/>
      </xdr:nvSpPr>
      <xdr:spPr>
        <a:xfrm>
          <a:off x="20383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102326</xdr:rowOff>
    </xdr:from>
    <xdr:to>
      <xdr:col>111</xdr:col>
      <xdr:colOff>177800</xdr:colOff>
      <xdr:row>36</xdr:row>
      <xdr:rowOff>144780</xdr:rowOff>
    </xdr:to>
    <xdr:cxnSp macro="">
      <xdr:nvCxnSpPr>
        <xdr:cNvPr id="500" name="直線コネクタ 499">
          <a:extLst>
            <a:ext uri="{FF2B5EF4-FFF2-40B4-BE49-F238E27FC236}">
              <a16:creationId xmlns:a16="http://schemas.microsoft.com/office/drawing/2014/main" id="{37294910-2D96-414C-A439-17BB56A04211}"/>
            </a:ext>
          </a:extLst>
        </xdr:cNvPr>
        <xdr:cNvCxnSpPr/>
      </xdr:nvCxnSpPr>
      <xdr:spPr>
        <a:xfrm flipV="1">
          <a:off x="20434300" y="62745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137523</xdr:rowOff>
    </xdr:from>
    <xdr:to>
      <xdr:col>102</xdr:col>
      <xdr:colOff>165100</xdr:colOff>
      <xdr:row>37</xdr:row>
      <xdr:rowOff>67673</xdr:rowOff>
    </xdr:to>
    <xdr:sp macro="" textlink="">
      <xdr:nvSpPr>
        <xdr:cNvPr id="501" name="楕円 500">
          <a:extLst>
            <a:ext uri="{FF2B5EF4-FFF2-40B4-BE49-F238E27FC236}">
              <a16:creationId xmlns:a16="http://schemas.microsoft.com/office/drawing/2014/main" id="{0758DBCB-6CCF-41EA-BFA4-0AE307B64621}"/>
            </a:ext>
          </a:extLst>
        </xdr:cNvPr>
        <xdr:cNvSpPr/>
      </xdr:nvSpPr>
      <xdr:spPr>
        <a:xfrm>
          <a:off x="19494500" y="630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144780</xdr:rowOff>
    </xdr:from>
    <xdr:to>
      <xdr:col>107</xdr:col>
      <xdr:colOff>50800</xdr:colOff>
      <xdr:row>37</xdr:row>
      <xdr:rowOff>16873</xdr:rowOff>
    </xdr:to>
    <xdr:cxnSp macro="">
      <xdr:nvCxnSpPr>
        <xdr:cNvPr id="502" name="直線コネクタ 501">
          <a:extLst>
            <a:ext uri="{FF2B5EF4-FFF2-40B4-BE49-F238E27FC236}">
              <a16:creationId xmlns:a16="http://schemas.microsoft.com/office/drawing/2014/main" id="{29AD491E-762A-4DA9-909F-37CD5F6E213C}"/>
            </a:ext>
          </a:extLst>
        </xdr:cNvPr>
        <xdr:cNvCxnSpPr/>
      </xdr:nvCxnSpPr>
      <xdr:spPr>
        <a:xfrm flipV="1">
          <a:off x="19545300" y="631698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147320</xdr:rowOff>
    </xdr:from>
    <xdr:to>
      <xdr:col>98</xdr:col>
      <xdr:colOff>38100</xdr:colOff>
      <xdr:row>37</xdr:row>
      <xdr:rowOff>77470</xdr:rowOff>
    </xdr:to>
    <xdr:sp macro="" textlink="">
      <xdr:nvSpPr>
        <xdr:cNvPr id="503" name="楕円 502">
          <a:extLst>
            <a:ext uri="{FF2B5EF4-FFF2-40B4-BE49-F238E27FC236}">
              <a16:creationId xmlns:a16="http://schemas.microsoft.com/office/drawing/2014/main" id="{1FD61C49-65AD-4657-86C2-F5E1EF9D2CBA}"/>
            </a:ext>
          </a:extLst>
        </xdr:cNvPr>
        <xdr:cNvSpPr/>
      </xdr:nvSpPr>
      <xdr:spPr>
        <a:xfrm>
          <a:off x="18605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16873</xdr:rowOff>
    </xdr:from>
    <xdr:to>
      <xdr:col>102</xdr:col>
      <xdr:colOff>114300</xdr:colOff>
      <xdr:row>37</xdr:row>
      <xdr:rowOff>26670</xdr:rowOff>
    </xdr:to>
    <xdr:cxnSp macro="">
      <xdr:nvCxnSpPr>
        <xdr:cNvPr id="504" name="直線コネクタ 503">
          <a:extLst>
            <a:ext uri="{FF2B5EF4-FFF2-40B4-BE49-F238E27FC236}">
              <a16:creationId xmlns:a16="http://schemas.microsoft.com/office/drawing/2014/main" id="{4E6AFC1D-218A-41BB-B510-D2B08240CB81}"/>
            </a:ext>
          </a:extLst>
        </xdr:cNvPr>
        <xdr:cNvCxnSpPr/>
      </xdr:nvCxnSpPr>
      <xdr:spPr>
        <a:xfrm flipV="1">
          <a:off x="18656300" y="63605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6B7B6B0A-C99B-4942-BC32-A08EBE6356E0}"/>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63F3B597-0274-43F7-B69F-CC923B1B7173}"/>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2DB2C1CF-A708-484C-9860-00F209CD1011}"/>
            </a:ext>
          </a:extLst>
        </xdr:cNvPr>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A54CD89C-1593-420B-A7F1-9A4146442218}"/>
            </a:ext>
          </a:extLst>
        </xdr:cNvPr>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169653</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14D7D969-4B05-47CE-8E2A-6AF80E763F77}"/>
            </a:ext>
          </a:extLst>
        </xdr:cNvPr>
        <xdr:cNvSpPr txBox="1"/>
      </xdr:nvSpPr>
      <xdr:spPr>
        <a:xfrm>
          <a:off x="21075727" y="59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40657</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3457C4CF-09FC-42EA-B5BD-6F62BC88A536}"/>
            </a:ext>
          </a:extLst>
        </xdr:cNvPr>
        <xdr:cNvSpPr txBox="1"/>
      </xdr:nvSpPr>
      <xdr:spPr>
        <a:xfrm>
          <a:off x="20199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84200</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145E1176-C7F8-4567-90F7-4F99496B8F10}"/>
            </a:ext>
          </a:extLst>
        </xdr:cNvPr>
        <xdr:cNvSpPr txBox="1"/>
      </xdr:nvSpPr>
      <xdr:spPr>
        <a:xfrm>
          <a:off x="19310427" y="608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93997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D372BECD-9B74-4CD4-AB1B-16F205EB543E}"/>
            </a:ext>
          </a:extLst>
        </xdr:cNvPr>
        <xdr:cNvSpPr txBox="1"/>
      </xdr:nvSpPr>
      <xdr:spPr>
        <a:xfrm>
          <a:off x="18421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1F478C2A-4C0E-47AE-89A5-55263E6ABCA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3C22D571-C8A4-4D59-AED6-DF6B18370F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57558EC2-A5BC-43DA-BEC5-21DB059C61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A1D6AB68-643C-4A96-9F27-3699A388614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B5BE60B2-39F5-45ED-BA4E-3AA8E52A12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8320531A-382D-4AF2-8F51-680F140A72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13A97DE2-ADA1-4958-ACD9-B74B0FA9A4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219731B8-57E0-48D1-A5D3-D6B15E51D8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AE9F2F84-B733-402C-90C3-6D30CBDB10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4F97AB71-A322-4625-8A5B-5CED6306ED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867372AA-E0B7-4A19-BD5F-0DF121FD3F7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503AB197-1437-4431-9B00-D0BDA6497A0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2F48ABF9-EF88-4032-9CCA-EA69B910D61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5469153C-29E8-4988-A185-DFDE40F1B9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A1A869E1-2A93-47E1-B0D8-D7935EEE393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7FB792D8-9B56-4B06-9757-8447D8DACC8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2A7CCD0A-5E79-4972-A15E-B0E9EEA4E83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9EB5B67B-7D2C-4E06-9664-625F648B6D8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A72AB53B-60A7-419C-B1BF-FFFDCDF1CFF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14F8390B-14FD-41D5-A1BC-39A9AC313B0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C0025D65-6699-410E-88EE-C3575D692D4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F6CF4CBE-24E6-49D7-B082-4F96823405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50EA2C77-BB97-401D-90D0-8922CFBC097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8D09CD75-40C5-4CEF-813E-1A8D1D453E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3D65C18A-7C5F-47DF-9BCA-6233848996B7}"/>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518353-7298-449D-81D3-C0E4592040AB}"/>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FBDA40E9-8EE9-4A8B-BC35-76331923CC56}"/>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76C6A1B6-25F8-46D7-87AF-01BF42CC748D}"/>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B4FA91BE-41D0-4C62-86CE-7246CEE844AA}"/>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3799DA89-1DAA-48DD-81FD-4A56CE421E06}"/>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97B55251-7C2C-43D6-8912-64A90952E82E}"/>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739EAA19-3DAB-4F5E-A3A9-CF5908212077}"/>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5F42444B-9ED8-438B-B223-E95B0D11A3E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85118094-4A0A-424C-9631-2B8A8169A19C}"/>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CEB27B77-3A07-4CB3-83E3-A23897D8579A}"/>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6850B2D-2948-4FA1-9F96-CCF9D8BA15B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4899A1A-496B-4960-81ED-BF3FC89AC91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02CF8FD-71C8-44BE-948F-A9E1BAB5E56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841DF5B-C4C9-43E7-ACFE-15B48AE0C55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50DFDDA-78D8-4BF6-B849-6C0FDA45D59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553" name="楕円 552">
          <a:extLst>
            <a:ext uri="{FF2B5EF4-FFF2-40B4-BE49-F238E27FC236}">
              <a16:creationId xmlns:a16="http://schemas.microsoft.com/office/drawing/2014/main" id="{DE7ED173-46AE-42AE-B818-5AA769940A07}"/>
            </a:ext>
          </a:extLst>
        </xdr:cNvPr>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47753CD2-DE1A-42C8-AFDE-D770CBBCCF0D}"/>
            </a:ext>
          </a:extLst>
        </xdr:cNvPr>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555" name="楕円 554">
          <a:extLst>
            <a:ext uri="{FF2B5EF4-FFF2-40B4-BE49-F238E27FC236}">
              <a16:creationId xmlns:a16="http://schemas.microsoft.com/office/drawing/2014/main" id="{06FC82E0-5C50-476E-9577-C1C44ACDB4BB}"/>
            </a:ext>
          </a:extLst>
        </xdr:cNvPr>
        <xdr:cNvSpPr/>
      </xdr:nvSpPr>
      <xdr:spPr>
        <a:xfrm>
          <a:off x="15430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51435</xdr:rowOff>
    </xdr:from>
    <xdr:to>
      <xdr:col>85</xdr:col>
      <xdr:colOff>127000</xdr:colOff>
      <xdr:row>59</xdr:row>
      <xdr:rowOff>100965</xdr:rowOff>
    </xdr:to>
    <xdr:cxnSp macro="">
      <xdr:nvCxnSpPr>
        <xdr:cNvPr id="556" name="直線コネクタ 555">
          <a:extLst>
            <a:ext uri="{FF2B5EF4-FFF2-40B4-BE49-F238E27FC236}">
              <a16:creationId xmlns:a16="http://schemas.microsoft.com/office/drawing/2014/main" id="{C990FB90-3917-4627-BB83-4659C1EDA8D3}"/>
            </a:ext>
          </a:extLst>
        </xdr:cNvPr>
        <xdr:cNvCxnSpPr/>
      </xdr:nvCxnSpPr>
      <xdr:spPr>
        <a:xfrm>
          <a:off x="15481300" y="1016698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557" name="楕円 556">
          <a:extLst>
            <a:ext uri="{FF2B5EF4-FFF2-40B4-BE49-F238E27FC236}">
              <a16:creationId xmlns:a16="http://schemas.microsoft.com/office/drawing/2014/main" id="{68B416CE-1414-4704-91FF-7B21C1608D10}"/>
            </a:ext>
          </a:extLst>
        </xdr:cNvPr>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51435</xdr:rowOff>
    </xdr:to>
    <xdr:cxnSp macro="">
      <xdr:nvCxnSpPr>
        <xdr:cNvPr id="558" name="直線コネクタ 557">
          <a:extLst>
            <a:ext uri="{FF2B5EF4-FFF2-40B4-BE49-F238E27FC236}">
              <a16:creationId xmlns:a16="http://schemas.microsoft.com/office/drawing/2014/main" id="{F2B0E8DA-A520-4FC9-86F9-CC788D21DC47}"/>
            </a:ext>
          </a:extLst>
        </xdr:cNvPr>
        <xdr:cNvCxnSpPr/>
      </xdr:nvCxnSpPr>
      <xdr:spPr>
        <a:xfrm>
          <a:off x="14592300" y="101155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71120</xdr:rowOff>
    </xdr:from>
    <xdr:to>
      <xdr:col>72</xdr:col>
      <xdr:colOff>38100</xdr:colOff>
      <xdr:row>59</xdr:row>
      <xdr:rowOff>1270</xdr:rowOff>
    </xdr:to>
    <xdr:sp macro="" textlink="">
      <xdr:nvSpPr>
        <xdr:cNvPr id="559" name="楕円 558">
          <a:extLst>
            <a:ext uri="{FF2B5EF4-FFF2-40B4-BE49-F238E27FC236}">
              <a16:creationId xmlns:a16="http://schemas.microsoft.com/office/drawing/2014/main" id="{218176D2-BBB8-4685-B955-4FABC3973603}"/>
            </a:ext>
          </a:extLst>
        </xdr:cNvPr>
        <xdr:cNvSpPr/>
      </xdr:nvSpPr>
      <xdr:spPr>
        <a:xfrm>
          <a:off x="13652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121920</xdr:rowOff>
    </xdr:from>
    <xdr:to>
      <xdr:col>76</xdr:col>
      <xdr:colOff>114300</xdr:colOff>
      <xdr:row>59</xdr:row>
      <xdr:rowOff>0</xdr:rowOff>
    </xdr:to>
    <xdr:cxnSp macro="">
      <xdr:nvCxnSpPr>
        <xdr:cNvPr id="560" name="直線コネクタ 559">
          <a:extLst>
            <a:ext uri="{FF2B5EF4-FFF2-40B4-BE49-F238E27FC236}">
              <a16:creationId xmlns:a16="http://schemas.microsoft.com/office/drawing/2014/main" id="{2C2595C6-0AE1-4CFA-ACE9-1514C4AC8DEB}"/>
            </a:ext>
          </a:extLst>
        </xdr:cNvPr>
        <xdr:cNvCxnSpPr/>
      </xdr:nvCxnSpPr>
      <xdr:spPr>
        <a:xfrm>
          <a:off x="13703300" y="100660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21590</xdr:rowOff>
    </xdr:from>
    <xdr:to>
      <xdr:col>67</xdr:col>
      <xdr:colOff>101600</xdr:colOff>
      <xdr:row>58</xdr:row>
      <xdr:rowOff>123190</xdr:rowOff>
    </xdr:to>
    <xdr:sp macro="" textlink="">
      <xdr:nvSpPr>
        <xdr:cNvPr id="561" name="楕円 560">
          <a:extLst>
            <a:ext uri="{FF2B5EF4-FFF2-40B4-BE49-F238E27FC236}">
              <a16:creationId xmlns:a16="http://schemas.microsoft.com/office/drawing/2014/main" id="{0A044317-E53E-4365-AAB2-8757CA57E3CB}"/>
            </a:ext>
          </a:extLst>
        </xdr:cNvPr>
        <xdr:cNvSpPr/>
      </xdr:nvSpPr>
      <xdr:spPr>
        <a:xfrm>
          <a:off x="12763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72390</xdr:rowOff>
    </xdr:from>
    <xdr:to>
      <xdr:col>71</xdr:col>
      <xdr:colOff>177800</xdr:colOff>
      <xdr:row>58</xdr:row>
      <xdr:rowOff>121920</xdr:rowOff>
    </xdr:to>
    <xdr:cxnSp macro="">
      <xdr:nvCxnSpPr>
        <xdr:cNvPr id="562" name="直線コネクタ 561">
          <a:extLst>
            <a:ext uri="{FF2B5EF4-FFF2-40B4-BE49-F238E27FC236}">
              <a16:creationId xmlns:a16="http://schemas.microsoft.com/office/drawing/2014/main" id="{F1ECC890-2CC4-4F0B-AA7D-CBA0FBA815F9}"/>
            </a:ext>
          </a:extLst>
        </xdr:cNvPr>
        <xdr:cNvCxnSpPr/>
      </xdr:nvCxnSpPr>
      <xdr:spPr>
        <a:xfrm>
          <a:off x="12814300" y="100164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a:extLst>
            <a:ext uri="{FF2B5EF4-FFF2-40B4-BE49-F238E27FC236}">
              <a16:creationId xmlns:a16="http://schemas.microsoft.com/office/drawing/2014/main" id="{8221385E-3DD0-4316-B46A-4FC31A3916F0}"/>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a:extLst>
            <a:ext uri="{FF2B5EF4-FFF2-40B4-BE49-F238E27FC236}">
              <a16:creationId xmlns:a16="http://schemas.microsoft.com/office/drawing/2014/main" id="{9C1D853A-0806-4838-8A6F-A6B6C071A755}"/>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a:extLst>
            <a:ext uri="{FF2B5EF4-FFF2-40B4-BE49-F238E27FC236}">
              <a16:creationId xmlns:a16="http://schemas.microsoft.com/office/drawing/2014/main" id="{5146A242-44F3-4626-AFD9-AA942A94495F}"/>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a:extLst>
            <a:ext uri="{FF2B5EF4-FFF2-40B4-BE49-F238E27FC236}">
              <a16:creationId xmlns:a16="http://schemas.microsoft.com/office/drawing/2014/main" id="{01354158-E2EC-4D97-84B6-DB612A2FA252}"/>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118762</xdr:rowOff>
    </xdr:from>
    <xdr:ext cx="405111" cy="259045"/>
    <xdr:sp macro="" textlink="">
      <xdr:nvSpPr>
        <xdr:cNvPr id="567" name="n_1mainValue【学校施設】&#10;有形固定資産減価償却率">
          <a:extLst>
            <a:ext uri="{FF2B5EF4-FFF2-40B4-BE49-F238E27FC236}">
              <a16:creationId xmlns:a16="http://schemas.microsoft.com/office/drawing/2014/main" id="{52BAD021-A83C-4B56-A756-478314246680}"/>
            </a:ext>
          </a:extLst>
        </xdr:cNvPr>
        <xdr:cNvSpPr txBox="1"/>
      </xdr:nvSpPr>
      <xdr:spPr>
        <a:xfrm>
          <a:off x="152660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568" name="n_2mainValue【学校施設】&#10;有形固定資産減価償却率">
          <a:extLst>
            <a:ext uri="{FF2B5EF4-FFF2-40B4-BE49-F238E27FC236}">
              <a16:creationId xmlns:a16="http://schemas.microsoft.com/office/drawing/2014/main" id="{5235ED3E-F6AA-4D9A-9501-F5B8AB6686D7}"/>
            </a:ext>
          </a:extLst>
        </xdr:cNvPr>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17797</xdr:rowOff>
    </xdr:from>
    <xdr:ext cx="405111" cy="259045"/>
    <xdr:sp macro="" textlink="">
      <xdr:nvSpPr>
        <xdr:cNvPr id="569" name="n_3mainValue【学校施設】&#10;有形固定資産減価償却率">
          <a:extLst>
            <a:ext uri="{FF2B5EF4-FFF2-40B4-BE49-F238E27FC236}">
              <a16:creationId xmlns:a16="http://schemas.microsoft.com/office/drawing/2014/main" id="{8EDF80FE-2C7D-4CC3-9A62-BF883B096912}"/>
            </a:ext>
          </a:extLst>
        </xdr:cNvPr>
        <xdr:cNvSpPr txBox="1"/>
      </xdr:nvSpPr>
      <xdr:spPr>
        <a:xfrm>
          <a:off x="13500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139717</xdr:rowOff>
    </xdr:from>
    <xdr:ext cx="405111" cy="259045"/>
    <xdr:sp macro="" textlink="">
      <xdr:nvSpPr>
        <xdr:cNvPr id="570" name="n_4mainValue【学校施設】&#10;有形固定資産減価償却率">
          <a:extLst>
            <a:ext uri="{FF2B5EF4-FFF2-40B4-BE49-F238E27FC236}">
              <a16:creationId xmlns:a16="http://schemas.microsoft.com/office/drawing/2014/main" id="{DE2391FB-27D2-4233-8565-CEFEFDB30086}"/>
            </a:ext>
          </a:extLst>
        </xdr:cNvPr>
        <xdr:cNvSpPr txBox="1"/>
      </xdr:nvSpPr>
      <xdr:spPr>
        <a:xfrm>
          <a:off x="12611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E4B9415F-2068-4508-8F0B-8E135029A2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43B834A9-20D2-455B-AF85-5E19F97314A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CF951568-34CB-4438-9ECC-1ED5A853817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97DB3B9C-16CF-4AC0-B37D-A1C02E40BA2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77457A1A-7A9B-4C28-B575-A6C4FD330A8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9821D3EE-0CB1-408E-9236-ADAFFB6900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474296E1-4D9F-47F7-884C-D024412E72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CC9AD4AB-3E2D-4BDB-A614-9CC5207352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54D3F78-D218-4787-8C74-16AB6E5A080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CB1A00CF-B7D2-42B6-81AB-4F8BE6E917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6D1CF7DE-9910-4CF3-A79B-DAA8377074D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4A00AA33-D642-43AD-AA42-8C0310ABA18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143A9F28-933E-484E-9F98-89F72464A69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5C54FE9A-3DD5-4758-A8E3-A11BB2FD135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678A9B8A-9827-4E2F-B2FE-F4924F6EE90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FE61E1C3-8185-4CAE-8805-7D24646445E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92754F6A-FD3F-4BCF-8233-6EF691AD7C1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C11A8597-32E5-4566-84C0-74F989029EC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68EDF15C-50BC-4121-B935-51133C3BD32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C6B7621A-6205-4FE1-B472-BA3E53DE5EC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F60BE62D-1B94-43C0-92E7-E019EF1FAA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FC77CDFA-5E05-4F09-A35F-403D07C8629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27C90129-1B63-49F7-A319-772F365E0BF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84655A74-7002-407E-87F6-93C9E1F7DD04}"/>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97DFAE52-0244-46F9-9BDC-C06FEF0815DF}"/>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200E737-7323-4FFC-9FF1-41D0B5EF7997}"/>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8F0D5EBF-0BDF-4966-B464-27E668599CFF}"/>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82C3A622-0C08-4B54-B0B3-63CB9535C3EF}"/>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EC47E053-8D47-46C1-8C2F-2C0C03DB06B1}"/>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88A23A1F-4FE8-44ED-AF49-689F3B1F314B}"/>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00B7541C-60A1-4099-9981-68D603B6F8B9}"/>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8FAAF783-36BB-4042-BB22-BBD4AB753176}"/>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4B56F903-CCDC-41C8-AB8D-FE9DF7F2F267}"/>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D1640FAB-B705-4E91-A33C-64CC92CD4B16}"/>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04B88ED-4D39-4F97-9D8F-3EDF4E5FA6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ABB0A99-9AD2-427D-85FB-3DF00200712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8AA565A-B858-47EF-AD07-EAEB116344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F5E4411-55B0-425F-BE86-CB6AE6FC5B3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9F20C41-59F3-477B-A47F-7A52169A988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60757</xdr:rowOff>
    </xdr:from>
    <xdr:to>
      <xdr:col>116</xdr:col>
      <xdr:colOff>114300</xdr:colOff>
      <xdr:row>55</xdr:row>
      <xdr:rowOff>162357</xdr:rowOff>
    </xdr:to>
    <xdr:sp macro="" textlink="">
      <xdr:nvSpPr>
        <xdr:cNvPr id="610" name="楕円 609">
          <a:extLst>
            <a:ext uri="{FF2B5EF4-FFF2-40B4-BE49-F238E27FC236}">
              <a16:creationId xmlns:a16="http://schemas.microsoft.com/office/drawing/2014/main" id="{B5921818-90AC-4C90-B1C6-A86FB0D153FC}"/>
            </a:ext>
          </a:extLst>
        </xdr:cNvPr>
        <xdr:cNvSpPr/>
      </xdr:nvSpPr>
      <xdr:spPr>
        <a:xfrm>
          <a:off x="22110700" y="94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13784</xdr:rowOff>
    </xdr:from>
    <xdr:ext cx="534377" cy="259045"/>
    <xdr:sp macro="" textlink="">
      <xdr:nvSpPr>
        <xdr:cNvPr id="611" name="【学校施設】&#10;一人当たり面積該当値テキスト">
          <a:extLst>
            <a:ext uri="{FF2B5EF4-FFF2-40B4-BE49-F238E27FC236}">
              <a16:creationId xmlns:a16="http://schemas.microsoft.com/office/drawing/2014/main" id="{AADE4774-8614-4F0F-BB91-7FCC2762211F}"/>
            </a:ext>
          </a:extLst>
        </xdr:cNvPr>
        <xdr:cNvSpPr txBox="1"/>
      </xdr:nvSpPr>
      <xdr:spPr>
        <a:xfrm>
          <a:off x="22199600" y="94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97409</xdr:rowOff>
    </xdr:from>
    <xdr:to>
      <xdr:col>112</xdr:col>
      <xdr:colOff>38100</xdr:colOff>
      <xdr:row>56</xdr:row>
      <xdr:rowOff>27559</xdr:rowOff>
    </xdr:to>
    <xdr:sp macro="" textlink="">
      <xdr:nvSpPr>
        <xdr:cNvPr id="612" name="楕円 611">
          <a:extLst>
            <a:ext uri="{FF2B5EF4-FFF2-40B4-BE49-F238E27FC236}">
              <a16:creationId xmlns:a16="http://schemas.microsoft.com/office/drawing/2014/main" id="{EFCC9889-EA59-4A9E-AF3F-310063FE4AF6}"/>
            </a:ext>
          </a:extLst>
        </xdr:cNvPr>
        <xdr:cNvSpPr/>
      </xdr:nvSpPr>
      <xdr:spPr>
        <a:xfrm>
          <a:off x="21272500" y="95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111557</xdr:rowOff>
    </xdr:from>
    <xdr:to>
      <xdr:col>116</xdr:col>
      <xdr:colOff>63500</xdr:colOff>
      <xdr:row>55</xdr:row>
      <xdr:rowOff>148209</xdr:rowOff>
    </xdr:to>
    <xdr:cxnSp macro="">
      <xdr:nvCxnSpPr>
        <xdr:cNvPr id="613" name="直線コネクタ 612">
          <a:extLst>
            <a:ext uri="{FF2B5EF4-FFF2-40B4-BE49-F238E27FC236}">
              <a16:creationId xmlns:a16="http://schemas.microsoft.com/office/drawing/2014/main" id="{6C377D9D-37EE-4022-B4F9-9205FBEA28E5}"/>
            </a:ext>
          </a:extLst>
        </xdr:cNvPr>
        <xdr:cNvCxnSpPr/>
      </xdr:nvCxnSpPr>
      <xdr:spPr>
        <a:xfrm flipV="1">
          <a:off x="21323300" y="9541307"/>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157988</xdr:rowOff>
    </xdr:from>
    <xdr:to>
      <xdr:col>107</xdr:col>
      <xdr:colOff>101600</xdr:colOff>
      <xdr:row>56</xdr:row>
      <xdr:rowOff>88138</xdr:rowOff>
    </xdr:to>
    <xdr:sp macro="" textlink="">
      <xdr:nvSpPr>
        <xdr:cNvPr id="614" name="楕円 613">
          <a:extLst>
            <a:ext uri="{FF2B5EF4-FFF2-40B4-BE49-F238E27FC236}">
              <a16:creationId xmlns:a16="http://schemas.microsoft.com/office/drawing/2014/main" id="{127DC33C-A085-48F3-84CA-7E7DCA2E0FEC}"/>
            </a:ext>
          </a:extLst>
        </xdr:cNvPr>
        <xdr:cNvSpPr/>
      </xdr:nvSpPr>
      <xdr:spPr>
        <a:xfrm>
          <a:off x="20383500" y="95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148209</xdr:rowOff>
    </xdr:from>
    <xdr:to>
      <xdr:col>111</xdr:col>
      <xdr:colOff>177800</xdr:colOff>
      <xdr:row>56</xdr:row>
      <xdr:rowOff>37338</xdr:rowOff>
    </xdr:to>
    <xdr:cxnSp macro="">
      <xdr:nvCxnSpPr>
        <xdr:cNvPr id="615" name="直線コネクタ 614">
          <a:extLst>
            <a:ext uri="{FF2B5EF4-FFF2-40B4-BE49-F238E27FC236}">
              <a16:creationId xmlns:a16="http://schemas.microsoft.com/office/drawing/2014/main" id="{8340AFEC-09A0-48DB-8AAF-3EAE7D201C64}"/>
            </a:ext>
          </a:extLst>
        </xdr:cNvPr>
        <xdr:cNvCxnSpPr/>
      </xdr:nvCxnSpPr>
      <xdr:spPr>
        <a:xfrm flipV="1">
          <a:off x="20434300" y="9577959"/>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39650</xdr:rowOff>
    </xdr:from>
    <xdr:to>
      <xdr:col>102</xdr:col>
      <xdr:colOff>165100</xdr:colOff>
      <xdr:row>56</xdr:row>
      <xdr:rowOff>141250</xdr:rowOff>
    </xdr:to>
    <xdr:sp macro="" textlink="">
      <xdr:nvSpPr>
        <xdr:cNvPr id="616" name="楕円 615">
          <a:extLst>
            <a:ext uri="{FF2B5EF4-FFF2-40B4-BE49-F238E27FC236}">
              <a16:creationId xmlns:a16="http://schemas.microsoft.com/office/drawing/2014/main" id="{B6CFEDC1-10F9-4490-9181-F7DE58A7CCE1}"/>
            </a:ext>
          </a:extLst>
        </xdr:cNvPr>
        <xdr:cNvSpPr/>
      </xdr:nvSpPr>
      <xdr:spPr>
        <a:xfrm>
          <a:off x="19494500" y="96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37338</xdr:rowOff>
    </xdr:from>
    <xdr:to>
      <xdr:col>107</xdr:col>
      <xdr:colOff>50800</xdr:colOff>
      <xdr:row>56</xdr:row>
      <xdr:rowOff>90450</xdr:rowOff>
    </xdr:to>
    <xdr:cxnSp macro="">
      <xdr:nvCxnSpPr>
        <xdr:cNvPr id="617" name="直線コネクタ 616">
          <a:extLst>
            <a:ext uri="{FF2B5EF4-FFF2-40B4-BE49-F238E27FC236}">
              <a16:creationId xmlns:a16="http://schemas.microsoft.com/office/drawing/2014/main" id="{EC4C9C4F-4287-4D97-940D-509DF651AB2F}"/>
            </a:ext>
          </a:extLst>
        </xdr:cNvPr>
        <xdr:cNvCxnSpPr/>
      </xdr:nvCxnSpPr>
      <xdr:spPr>
        <a:xfrm flipV="1">
          <a:off x="19545300" y="9638538"/>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53746</xdr:rowOff>
    </xdr:from>
    <xdr:to>
      <xdr:col>98</xdr:col>
      <xdr:colOff>38100</xdr:colOff>
      <xdr:row>56</xdr:row>
      <xdr:rowOff>155346</xdr:rowOff>
    </xdr:to>
    <xdr:sp macro="" textlink="">
      <xdr:nvSpPr>
        <xdr:cNvPr id="618" name="楕円 617">
          <a:extLst>
            <a:ext uri="{FF2B5EF4-FFF2-40B4-BE49-F238E27FC236}">
              <a16:creationId xmlns:a16="http://schemas.microsoft.com/office/drawing/2014/main" id="{6DA3CAB5-1AEF-4A0D-B3F0-75837D3B2118}"/>
            </a:ext>
          </a:extLst>
        </xdr:cNvPr>
        <xdr:cNvSpPr/>
      </xdr:nvSpPr>
      <xdr:spPr>
        <a:xfrm>
          <a:off x="18605500" y="96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90450</xdr:rowOff>
    </xdr:from>
    <xdr:to>
      <xdr:col>102</xdr:col>
      <xdr:colOff>114300</xdr:colOff>
      <xdr:row>56</xdr:row>
      <xdr:rowOff>104546</xdr:rowOff>
    </xdr:to>
    <xdr:cxnSp macro="">
      <xdr:nvCxnSpPr>
        <xdr:cNvPr id="619" name="直線コネクタ 618">
          <a:extLst>
            <a:ext uri="{FF2B5EF4-FFF2-40B4-BE49-F238E27FC236}">
              <a16:creationId xmlns:a16="http://schemas.microsoft.com/office/drawing/2014/main" id="{A15240D6-8694-422F-9A5C-F25C6DBCB705}"/>
            </a:ext>
          </a:extLst>
        </xdr:cNvPr>
        <xdr:cNvCxnSpPr/>
      </xdr:nvCxnSpPr>
      <xdr:spPr>
        <a:xfrm flipV="1">
          <a:off x="18656300" y="9691650"/>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555ACEEB-330B-4C4A-BFF0-0D554B3FB09E}"/>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a:extLst>
            <a:ext uri="{FF2B5EF4-FFF2-40B4-BE49-F238E27FC236}">
              <a16:creationId xmlns:a16="http://schemas.microsoft.com/office/drawing/2014/main" id="{08ABE079-0889-433D-8051-8D0E85F95152}"/>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a:extLst>
            <a:ext uri="{FF2B5EF4-FFF2-40B4-BE49-F238E27FC236}">
              <a16:creationId xmlns:a16="http://schemas.microsoft.com/office/drawing/2014/main" id="{3460C581-D9B0-485F-96FE-BF3B748F93C7}"/>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a:extLst>
            <a:ext uri="{FF2B5EF4-FFF2-40B4-BE49-F238E27FC236}">
              <a16:creationId xmlns:a16="http://schemas.microsoft.com/office/drawing/2014/main" id="{9FD03655-0D77-41F4-A5BA-2DF1778286AE}"/>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54</xdr:row>
      <xdr:rowOff>44086</xdr:rowOff>
    </xdr:from>
    <xdr:ext cx="534377" cy="259045"/>
    <xdr:sp macro="" textlink="">
      <xdr:nvSpPr>
        <xdr:cNvPr id="624" name="n_1mainValue【学校施設】&#10;一人当たり面積">
          <a:extLst>
            <a:ext uri="{FF2B5EF4-FFF2-40B4-BE49-F238E27FC236}">
              <a16:creationId xmlns:a16="http://schemas.microsoft.com/office/drawing/2014/main" id="{23A0D127-0130-457F-8AA8-5A159FD980B5}"/>
            </a:ext>
          </a:extLst>
        </xdr:cNvPr>
        <xdr:cNvSpPr txBox="1"/>
      </xdr:nvSpPr>
      <xdr:spPr>
        <a:xfrm>
          <a:off x="21043411" y="93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54</xdr:row>
      <xdr:rowOff>104665</xdr:rowOff>
    </xdr:from>
    <xdr:ext cx="534377" cy="259045"/>
    <xdr:sp macro="" textlink="">
      <xdr:nvSpPr>
        <xdr:cNvPr id="625" name="n_2mainValue【学校施設】&#10;一人当たり面積">
          <a:extLst>
            <a:ext uri="{FF2B5EF4-FFF2-40B4-BE49-F238E27FC236}">
              <a16:creationId xmlns:a16="http://schemas.microsoft.com/office/drawing/2014/main" id="{8E65739A-FCAA-455C-98C2-E453D4780DF0}"/>
            </a:ext>
          </a:extLst>
        </xdr:cNvPr>
        <xdr:cNvSpPr txBox="1"/>
      </xdr:nvSpPr>
      <xdr:spPr>
        <a:xfrm>
          <a:off x="20167111" y="936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54</xdr:row>
      <xdr:rowOff>157777</xdr:rowOff>
    </xdr:from>
    <xdr:ext cx="534377" cy="259045"/>
    <xdr:sp macro="" textlink="">
      <xdr:nvSpPr>
        <xdr:cNvPr id="626" name="n_3mainValue【学校施設】&#10;一人当たり面積">
          <a:extLst>
            <a:ext uri="{FF2B5EF4-FFF2-40B4-BE49-F238E27FC236}">
              <a16:creationId xmlns:a16="http://schemas.microsoft.com/office/drawing/2014/main" id="{E0F55486-BF2C-42F4-9B3F-84E0EE695493}"/>
            </a:ext>
          </a:extLst>
        </xdr:cNvPr>
        <xdr:cNvSpPr txBox="1"/>
      </xdr:nvSpPr>
      <xdr:spPr>
        <a:xfrm>
          <a:off x="19278111" y="94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55</xdr:row>
      <xdr:rowOff>423</xdr:rowOff>
    </xdr:from>
    <xdr:ext cx="534377" cy="259045"/>
    <xdr:sp macro="" textlink="">
      <xdr:nvSpPr>
        <xdr:cNvPr id="627" name="n_4mainValue【学校施設】&#10;一人当たり面積">
          <a:extLst>
            <a:ext uri="{FF2B5EF4-FFF2-40B4-BE49-F238E27FC236}">
              <a16:creationId xmlns:a16="http://schemas.microsoft.com/office/drawing/2014/main" id="{68F9ACD5-34E5-413D-B27D-6BA54B8D1BB9}"/>
            </a:ext>
          </a:extLst>
        </xdr:cNvPr>
        <xdr:cNvSpPr txBox="1"/>
      </xdr:nvSpPr>
      <xdr:spPr>
        <a:xfrm>
          <a:off x="18389111" y="94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6ED585B6-9ABC-46C4-AF73-091EDAED737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681F238C-9967-4852-82A5-D14CD5D6962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6C9E7D43-262A-4797-9219-335CEB6342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3A3DF9B6-F75F-40CF-9277-8799C784B9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E748B5B9-6CA1-4081-A580-01101F2077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6C6A385F-8925-4D37-8C2D-7D1AC3141F5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79E0A2EF-2E5E-41CE-A461-287B509CB7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EB6D4F6E-4BE5-43F0-90BF-2158114DDB9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5A12C2D8-4361-46F1-A7B6-22501F9D22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77E070C4-E2A6-4E34-9EDF-9B9C938337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69F79B50-BDEF-42EE-BA24-DF5C2EC06B2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B8EFFA9C-ADE4-4E72-9387-9901A9B868B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3E210383-DFDD-444E-984C-AE236581FFD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6DCB6863-2D58-4F9B-BF51-406E962FF6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6CB6696A-F9FB-4708-84F3-1F793E410A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E306F551-75CC-498C-B3CB-A35E183E7E0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41A4CA0E-A355-446D-9D22-24AB1A8039C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8FF1C929-CC21-47C7-8866-9A869457D2A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4B62CF3D-2F47-469F-B659-5AF7C349854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534D248F-4B5C-4AA0-BD44-645823E3F40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8514EB22-7BAE-4FAE-BE20-A3366014972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C579BB79-2AAA-4529-86B3-7AF74EF2FF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7285BBEC-2EC0-4598-9589-08437ADD04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F0FAB4EA-88F6-4E2C-96E3-281ECA2841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E98CC1AB-DEDC-44B4-BA18-76D89EB2EF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332CF205-96C4-401E-8E2C-37103EFA4C0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687409F3-5E3A-4B72-8B11-BDBA988021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213B1708-2C52-4460-BFBE-2B97FDE7AE5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9A1A956-841E-4A4B-B300-BDBCA067B30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305CE9BC-5DCD-416D-9386-8157502F1A6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DB25DEB5-3156-4632-8F9E-B012A1D55A9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52BDB5E-CFF6-4DC6-992F-121788AA2C5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83C52F2F-0362-4046-BA37-FD25F3C7E45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9F955EFA-0577-4EA3-B5F7-78146F8DB19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CBC8D02C-B42C-473F-BD0C-00A1C35DDEA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1BFD1DB2-E97C-4D27-8E58-B6C28563C97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80EEE104-FA9D-4941-88E5-4875AEFD26B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626D4C01-6E2F-48F4-81E3-2A3ECDCB59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BF6C7D28-9956-4335-A04C-331AE9294F7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1B219297-AB7F-44DD-B9A6-C56434BD5E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08798C46-F4B1-4C60-81BE-91E92A2C3D57}"/>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AA2E983C-BB79-4762-B13E-910F10C923F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746A70DB-9518-4858-8CA6-2667EF57BDB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4EA7AC44-BD65-4612-BAAC-389E5A69750C}"/>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3F9B38E6-1FA8-4BB9-89EF-C17E8D7E0B3B}"/>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F538E2FC-99BC-43FD-9521-1BEF49063621}"/>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DBDB9372-F91A-4250-BB2D-156D80066505}"/>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a:extLst>
            <a:ext uri="{FF2B5EF4-FFF2-40B4-BE49-F238E27FC236}">
              <a16:creationId xmlns:a16="http://schemas.microsoft.com/office/drawing/2014/main" id="{14BE64C7-6D25-4289-88CE-D2BA71A028BE}"/>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162DC37E-2679-4484-852C-5B66669F9647}"/>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a:extLst>
            <a:ext uri="{FF2B5EF4-FFF2-40B4-BE49-F238E27FC236}">
              <a16:creationId xmlns:a16="http://schemas.microsoft.com/office/drawing/2014/main" id="{B66A1502-C4A0-44ED-89BE-2BD1661F2DF6}"/>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a:extLst>
            <a:ext uri="{FF2B5EF4-FFF2-40B4-BE49-F238E27FC236}">
              <a16:creationId xmlns:a16="http://schemas.microsoft.com/office/drawing/2014/main" id="{935CF930-16FA-40BD-92B8-9C5E58BA1561}"/>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2096547-31D0-4FF1-BBD5-DED59C7272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909F7DB-1B90-420C-B5CC-9CB8E13ADC0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FABB58A-2B8F-441B-9A1C-F7A8200447A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CC2F933-8B18-4264-AB38-1D74C080A4D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4F927AF-1816-4D99-966A-DF3B0CE913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684" name="楕円 683">
          <a:extLst>
            <a:ext uri="{FF2B5EF4-FFF2-40B4-BE49-F238E27FC236}">
              <a16:creationId xmlns:a16="http://schemas.microsoft.com/office/drawing/2014/main" id="{4A90387A-E681-4CE6-ADDE-02D0AECF6B14}"/>
            </a:ext>
          </a:extLst>
        </xdr:cNvPr>
        <xdr:cNvSpPr/>
      </xdr:nvSpPr>
      <xdr:spPr>
        <a:xfrm>
          <a:off x="162687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40022</xdr:rowOff>
    </xdr:from>
    <xdr:ext cx="405111" cy="259045"/>
    <xdr:sp macro="" textlink="">
      <xdr:nvSpPr>
        <xdr:cNvPr id="685" name="【公民館】&#10;有形固定資産減価償却率該当値テキスト">
          <a:extLst>
            <a:ext uri="{FF2B5EF4-FFF2-40B4-BE49-F238E27FC236}">
              <a16:creationId xmlns:a16="http://schemas.microsoft.com/office/drawing/2014/main" id="{FE38C4C2-D175-4A4E-8BC1-A0214F257ACF}"/>
            </a:ext>
          </a:extLst>
        </xdr:cNvPr>
        <xdr:cNvSpPr txBox="1"/>
      </xdr:nvSpPr>
      <xdr:spPr>
        <a:xfrm>
          <a:off x="16357600"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15875</xdr:rowOff>
    </xdr:from>
    <xdr:to>
      <xdr:col>81</xdr:col>
      <xdr:colOff>101600</xdr:colOff>
      <xdr:row>106</xdr:row>
      <xdr:rowOff>117475</xdr:rowOff>
    </xdr:to>
    <xdr:sp macro="" textlink="">
      <xdr:nvSpPr>
        <xdr:cNvPr id="686" name="楕円 685">
          <a:extLst>
            <a:ext uri="{FF2B5EF4-FFF2-40B4-BE49-F238E27FC236}">
              <a16:creationId xmlns:a16="http://schemas.microsoft.com/office/drawing/2014/main" id="{C1F6F57F-993A-4138-A917-058F289E56CB}"/>
            </a:ext>
          </a:extLst>
        </xdr:cNvPr>
        <xdr:cNvSpPr/>
      </xdr:nvSpPr>
      <xdr:spPr>
        <a:xfrm>
          <a:off x="15430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66675</xdr:rowOff>
    </xdr:from>
    <xdr:to>
      <xdr:col>85</xdr:col>
      <xdr:colOff>127000</xdr:colOff>
      <xdr:row>106</xdr:row>
      <xdr:rowOff>112395</xdr:rowOff>
    </xdr:to>
    <xdr:cxnSp macro="">
      <xdr:nvCxnSpPr>
        <xdr:cNvPr id="687" name="直線コネクタ 686">
          <a:extLst>
            <a:ext uri="{FF2B5EF4-FFF2-40B4-BE49-F238E27FC236}">
              <a16:creationId xmlns:a16="http://schemas.microsoft.com/office/drawing/2014/main" id="{79D7F01D-9AF4-460D-A62D-2B665364A9E2}"/>
            </a:ext>
          </a:extLst>
        </xdr:cNvPr>
        <xdr:cNvCxnSpPr/>
      </xdr:nvCxnSpPr>
      <xdr:spPr>
        <a:xfrm>
          <a:off x="15481300" y="182403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688" name="楕円 687">
          <a:extLst>
            <a:ext uri="{FF2B5EF4-FFF2-40B4-BE49-F238E27FC236}">
              <a16:creationId xmlns:a16="http://schemas.microsoft.com/office/drawing/2014/main" id="{2985DF59-F3EF-469F-B354-C22815698229}"/>
            </a:ext>
          </a:extLst>
        </xdr:cNvPr>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22861</xdr:rowOff>
    </xdr:from>
    <xdr:to>
      <xdr:col>81</xdr:col>
      <xdr:colOff>50800</xdr:colOff>
      <xdr:row>106</xdr:row>
      <xdr:rowOff>66675</xdr:rowOff>
    </xdr:to>
    <xdr:cxnSp macro="">
      <xdr:nvCxnSpPr>
        <xdr:cNvPr id="689" name="直線コネクタ 688">
          <a:extLst>
            <a:ext uri="{FF2B5EF4-FFF2-40B4-BE49-F238E27FC236}">
              <a16:creationId xmlns:a16="http://schemas.microsoft.com/office/drawing/2014/main" id="{79C94D58-C5AF-410C-BF84-A21CB7EA4B8E}"/>
            </a:ext>
          </a:extLst>
        </xdr:cNvPr>
        <xdr:cNvCxnSpPr/>
      </xdr:nvCxnSpPr>
      <xdr:spPr>
        <a:xfrm>
          <a:off x="14592300" y="181965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690" name="楕円 689">
          <a:extLst>
            <a:ext uri="{FF2B5EF4-FFF2-40B4-BE49-F238E27FC236}">
              <a16:creationId xmlns:a16="http://schemas.microsoft.com/office/drawing/2014/main" id="{33B9E985-427C-42F7-9C8A-66B768D7EE91}"/>
            </a:ext>
          </a:extLst>
        </xdr:cNvPr>
        <xdr:cNvSpPr/>
      </xdr:nvSpPr>
      <xdr:spPr>
        <a:xfrm>
          <a:off x="1365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148589</xdr:rowOff>
    </xdr:from>
    <xdr:to>
      <xdr:col>76</xdr:col>
      <xdr:colOff>114300</xdr:colOff>
      <xdr:row>106</xdr:row>
      <xdr:rowOff>22861</xdr:rowOff>
    </xdr:to>
    <xdr:cxnSp macro="">
      <xdr:nvCxnSpPr>
        <xdr:cNvPr id="691" name="直線コネクタ 690">
          <a:extLst>
            <a:ext uri="{FF2B5EF4-FFF2-40B4-BE49-F238E27FC236}">
              <a16:creationId xmlns:a16="http://schemas.microsoft.com/office/drawing/2014/main" id="{2F104A0D-5C40-4593-B22D-91DE8849ECC6}"/>
            </a:ext>
          </a:extLst>
        </xdr:cNvPr>
        <xdr:cNvCxnSpPr/>
      </xdr:nvCxnSpPr>
      <xdr:spPr>
        <a:xfrm>
          <a:off x="13703300" y="18150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53975</xdr:rowOff>
    </xdr:from>
    <xdr:to>
      <xdr:col>67</xdr:col>
      <xdr:colOff>101600</xdr:colOff>
      <xdr:row>105</xdr:row>
      <xdr:rowOff>155575</xdr:rowOff>
    </xdr:to>
    <xdr:sp macro="" textlink="">
      <xdr:nvSpPr>
        <xdr:cNvPr id="692" name="楕円 691">
          <a:extLst>
            <a:ext uri="{FF2B5EF4-FFF2-40B4-BE49-F238E27FC236}">
              <a16:creationId xmlns:a16="http://schemas.microsoft.com/office/drawing/2014/main" id="{CB6B1166-14CC-4DE5-8BB0-14B6E364DF43}"/>
            </a:ext>
          </a:extLst>
        </xdr:cNvPr>
        <xdr:cNvSpPr/>
      </xdr:nvSpPr>
      <xdr:spPr>
        <a:xfrm>
          <a:off x="12763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104775</xdr:rowOff>
    </xdr:from>
    <xdr:to>
      <xdr:col>71</xdr:col>
      <xdr:colOff>177800</xdr:colOff>
      <xdr:row>105</xdr:row>
      <xdr:rowOff>148589</xdr:rowOff>
    </xdr:to>
    <xdr:cxnSp macro="">
      <xdr:nvCxnSpPr>
        <xdr:cNvPr id="693" name="直線コネクタ 692">
          <a:extLst>
            <a:ext uri="{FF2B5EF4-FFF2-40B4-BE49-F238E27FC236}">
              <a16:creationId xmlns:a16="http://schemas.microsoft.com/office/drawing/2014/main" id="{365EAC8C-82A6-418C-9774-31C842CDBE87}"/>
            </a:ext>
          </a:extLst>
        </xdr:cNvPr>
        <xdr:cNvCxnSpPr/>
      </xdr:nvCxnSpPr>
      <xdr:spPr>
        <a:xfrm>
          <a:off x="12814300" y="181070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4" name="n_1aveValue【公民館】&#10;有形固定資産減価償却率">
          <a:extLst>
            <a:ext uri="{FF2B5EF4-FFF2-40B4-BE49-F238E27FC236}">
              <a16:creationId xmlns:a16="http://schemas.microsoft.com/office/drawing/2014/main" id="{2146FD3D-011D-432E-80A1-F77CDBCEE5D1}"/>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a:extLst>
            <a:ext uri="{FF2B5EF4-FFF2-40B4-BE49-F238E27FC236}">
              <a16:creationId xmlns:a16="http://schemas.microsoft.com/office/drawing/2014/main" id="{26E9650B-B8EA-4524-A196-0B33A37A5203}"/>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96" name="n_3aveValue【公民館】&#10;有形固定資産減価償却率">
          <a:extLst>
            <a:ext uri="{FF2B5EF4-FFF2-40B4-BE49-F238E27FC236}">
              <a16:creationId xmlns:a16="http://schemas.microsoft.com/office/drawing/2014/main" id="{783013A4-F537-4043-A9E3-F938D02AFB3D}"/>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7" name="n_4aveValue【公民館】&#10;有形固定資産減価償却率">
          <a:extLst>
            <a:ext uri="{FF2B5EF4-FFF2-40B4-BE49-F238E27FC236}">
              <a16:creationId xmlns:a16="http://schemas.microsoft.com/office/drawing/2014/main" id="{AB787A98-57A1-4CB9-8F9F-B552A0E9E8A7}"/>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108602</xdr:rowOff>
    </xdr:from>
    <xdr:ext cx="405111" cy="259045"/>
    <xdr:sp macro="" textlink="">
      <xdr:nvSpPr>
        <xdr:cNvPr id="698" name="n_1mainValue【公民館】&#10;有形固定資産減価償却率">
          <a:extLst>
            <a:ext uri="{FF2B5EF4-FFF2-40B4-BE49-F238E27FC236}">
              <a16:creationId xmlns:a16="http://schemas.microsoft.com/office/drawing/2014/main" id="{AC629F88-6D76-4AEC-AFCB-DECBD41C27E2}"/>
            </a:ext>
          </a:extLst>
        </xdr:cNvPr>
        <xdr:cNvSpPr txBox="1"/>
      </xdr:nvSpPr>
      <xdr:spPr>
        <a:xfrm>
          <a:off x="152660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699" name="n_2mainValue【公民館】&#10;有形固定資産減価償却率">
          <a:extLst>
            <a:ext uri="{FF2B5EF4-FFF2-40B4-BE49-F238E27FC236}">
              <a16:creationId xmlns:a16="http://schemas.microsoft.com/office/drawing/2014/main" id="{7C559812-ED3A-46BA-BA8A-370D1A94383B}"/>
            </a:ext>
          </a:extLst>
        </xdr:cNvPr>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700" name="n_3mainValue【公民館】&#10;有形固定資産減価償却率">
          <a:extLst>
            <a:ext uri="{FF2B5EF4-FFF2-40B4-BE49-F238E27FC236}">
              <a16:creationId xmlns:a16="http://schemas.microsoft.com/office/drawing/2014/main" id="{C19F2E35-CF65-4BEA-B894-84C6B779C46A}"/>
            </a:ext>
          </a:extLst>
        </xdr:cNvPr>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146702</xdr:rowOff>
    </xdr:from>
    <xdr:ext cx="405111" cy="259045"/>
    <xdr:sp macro="" textlink="">
      <xdr:nvSpPr>
        <xdr:cNvPr id="701" name="n_4mainValue【公民館】&#10;有形固定資産減価償却率">
          <a:extLst>
            <a:ext uri="{FF2B5EF4-FFF2-40B4-BE49-F238E27FC236}">
              <a16:creationId xmlns:a16="http://schemas.microsoft.com/office/drawing/2014/main" id="{F9966A8D-264D-4984-84A5-A0F90A4A53AE}"/>
            </a:ext>
          </a:extLst>
        </xdr:cNvPr>
        <xdr:cNvSpPr txBox="1"/>
      </xdr:nvSpPr>
      <xdr:spPr>
        <a:xfrm>
          <a:off x="12611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623A6E66-7374-4C5D-9E2E-85EB8A6A87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8D719832-6488-473A-8103-4E35A10126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77B9B5E8-DB33-4877-A4E6-3422BA453D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A111E848-FCA9-4DF3-81F0-B2BE2E8FBF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765C417E-A2F9-4773-933E-676CD99FF28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10153217-3ED0-4187-939D-39FE1A4877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3A5A7B8A-3480-4941-BF4B-5DF9C4BEAA1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CDFBE1CE-3288-4A41-A375-1CB3735C78D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1327A079-883D-4BA9-8DC8-0C3231D31D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4A53FD6D-15DE-4AE5-8D5A-555C85206E5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1618309E-4C1B-41F2-90F5-074D08BC56D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BF5EE1C3-9C7D-402D-B9D7-51ADB773940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1240CEAD-2701-426A-BE85-9FBB327DC10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F5599B04-0960-4197-BFB1-BCCED16A8FA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795F8B5C-3D45-40CC-9445-1E3F1ACC3C6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72EB1A7-6239-4F46-9759-CAF24A9259C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9BCA2DF9-24CB-4542-B91A-EE482B1EB40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9A6CBCBE-705F-4383-9E98-7B6FCEBAE42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E2E7C87-1DA5-42E7-A8CE-21C441416C9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D7677827-DBDD-4DBF-A6DE-AD32435F804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F1574138-3D22-4D06-9EAB-259BF983B3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42F9E2A7-2D58-4ACB-ABEC-AC9290362A7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E7A2C85D-5F5A-4E6C-A56C-5847B97D80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087A9F5A-8DB9-4248-9896-0818F7023DEC}"/>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2B852D3B-8443-4570-85F7-B76C3A1D7574}"/>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AF4AB2FD-0C34-4773-8A65-710CB090C844}"/>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57F0837E-518F-4D6A-9A11-75224718C765}"/>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4D8DE3DA-35D1-4F50-A096-EDFDADB2F577}"/>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a:extLst>
            <a:ext uri="{FF2B5EF4-FFF2-40B4-BE49-F238E27FC236}">
              <a16:creationId xmlns:a16="http://schemas.microsoft.com/office/drawing/2014/main" id="{EB62D004-03CD-4F8B-A88F-07AC76F48D74}"/>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32E3EAD4-9DCA-42F2-B50D-27229A7D8303}"/>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a:extLst>
            <a:ext uri="{FF2B5EF4-FFF2-40B4-BE49-F238E27FC236}">
              <a16:creationId xmlns:a16="http://schemas.microsoft.com/office/drawing/2014/main" id="{07DCA2AE-F89C-46A6-B79F-628B5B85D35E}"/>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a:extLst>
            <a:ext uri="{FF2B5EF4-FFF2-40B4-BE49-F238E27FC236}">
              <a16:creationId xmlns:a16="http://schemas.microsoft.com/office/drawing/2014/main" id="{CB44E941-6638-4B6E-A7BF-D836E9DC72EB}"/>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a:extLst>
            <a:ext uri="{FF2B5EF4-FFF2-40B4-BE49-F238E27FC236}">
              <a16:creationId xmlns:a16="http://schemas.microsoft.com/office/drawing/2014/main" id="{BBAF25ED-B5D2-492C-BD92-CB05835050F8}"/>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a:extLst>
            <a:ext uri="{FF2B5EF4-FFF2-40B4-BE49-F238E27FC236}">
              <a16:creationId xmlns:a16="http://schemas.microsoft.com/office/drawing/2014/main" id="{9381F529-4460-4D2D-853C-A7F5C98DE54E}"/>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2AF2DE2-B0D0-4D02-B3DF-CAD0C6D8B4F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EF08CB92-DC56-46F4-B125-E28FAC0F22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D2A2988-A55E-49A2-B984-C0FE6F0B49D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D735246-259F-4AE0-86D0-382109C1886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CB37F06-67BC-47DC-BE41-6AF79A4550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741" name="楕円 740">
          <a:extLst>
            <a:ext uri="{FF2B5EF4-FFF2-40B4-BE49-F238E27FC236}">
              <a16:creationId xmlns:a16="http://schemas.microsoft.com/office/drawing/2014/main" id="{8F6648E6-9F92-43F0-9811-D2A72E5058EB}"/>
            </a:ext>
          </a:extLst>
        </xdr:cNvPr>
        <xdr:cNvSpPr/>
      </xdr:nvSpPr>
      <xdr:spPr>
        <a:xfrm>
          <a:off x="22110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101616</xdr:rowOff>
    </xdr:from>
    <xdr:ext cx="469744" cy="259045"/>
    <xdr:sp macro="" textlink="">
      <xdr:nvSpPr>
        <xdr:cNvPr id="742" name="【公民館】&#10;一人当たり面積該当値テキスト">
          <a:extLst>
            <a:ext uri="{FF2B5EF4-FFF2-40B4-BE49-F238E27FC236}">
              <a16:creationId xmlns:a16="http://schemas.microsoft.com/office/drawing/2014/main" id="{6D7535F7-726A-42C2-8B59-8B749D2A6C3B}"/>
            </a:ext>
          </a:extLst>
        </xdr:cNvPr>
        <xdr:cNvSpPr txBox="1"/>
      </xdr:nvSpPr>
      <xdr:spPr>
        <a:xfrm>
          <a:off x="22199600"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96075</xdr:rowOff>
    </xdr:from>
    <xdr:to>
      <xdr:col>112</xdr:col>
      <xdr:colOff>38100</xdr:colOff>
      <xdr:row>105</xdr:row>
      <xdr:rowOff>26225</xdr:rowOff>
    </xdr:to>
    <xdr:sp macro="" textlink="">
      <xdr:nvSpPr>
        <xdr:cNvPr id="743" name="楕円 742">
          <a:extLst>
            <a:ext uri="{FF2B5EF4-FFF2-40B4-BE49-F238E27FC236}">
              <a16:creationId xmlns:a16="http://schemas.microsoft.com/office/drawing/2014/main" id="{7838F6D2-584A-4515-A5C7-CC60369686F6}"/>
            </a:ext>
          </a:extLst>
        </xdr:cNvPr>
        <xdr:cNvSpPr/>
      </xdr:nvSpPr>
      <xdr:spPr>
        <a:xfrm>
          <a:off x="21272500" y="179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129539</xdr:rowOff>
    </xdr:from>
    <xdr:to>
      <xdr:col>116</xdr:col>
      <xdr:colOff>63500</xdr:colOff>
      <xdr:row>104</xdr:row>
      <xdr:rowOff>146875</xdr:rowOff>
    </xdr:to>
    <xdr:cxnSp macro="">
      <xdr:nvCxnSpPr>
        <xdr:cNvPr id="744" name="直線コネクタ 743">
          <a:extLst>
            <a:ext uri="{FF2B5EF4-FFF2-40B4-BE49-F238E27FC236}">
              <a16:creationId xmlns:a16="http://schemas.microsoft.com/office/drawing/2014/main" id="{908A3DB4-BF46-4388-A87A-4CBEC8141BB5}"/>
            </a:ext>
          </a:extLst>
        </xdr:cNvPr>
        <xdr:cNvCxnSpPr/>
      </xdr:nvCxnSpPr>
      <xdr:spPr>
        <a:xfrm flipV="1">
          <a:off x="21323300" y="17960339"/>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745" name="楕円 744">
          <a:extLst>
            <a:ext uri="{FF2B5EF4-FFF2-40B4-BE49-F238E27FC236}">
              <a16:creationId xmlns:a16="http://schemas.microsoft.com/office/drawing/2014/main" id="{DDE836FF-B188-4059-AF91-82717B00598B}"/>
            </a:ext>
          </a:extLst>
        </xdr:cNvPr>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146875</xdr:rowOff>
    </xdr:from>
    <xdr:to>
      <xdr:col>111</xdr:col>
      <xdr:colOff>177800</xdr:colOff>
      <xdr:row>105</xdr:row>
      <xdr:rowOff>3811</xdr:rowOff>
    </xdr:to>
    <xdr:cxnSp macro="">
      <xdr:nvCxnSpPr>
        <xdr:cNvPr id="746" name="直線コネクタ 745">
          <a:extLst>
            <a:ext uri="{FF2B5EF4-FFF2-40B4-BE49-F238E27FC236}">
              <a16:creationId xmlns:a16="http://schemas.microsoft.com/office/drawing/2014/main" id="{1220A4D5-1E4D-4643-9920-DBF03801C83E}"/>
            </a:ext>
          </a:extLst>
        </xdr:cNvPr>
        <xdr:cNvCxnSpPr/>
      </xdr:nvCxnSpPr>
      <xdr:spPr>
        <a:xfrm flipV="1">
          <a:off x="20434300" y="17977675"/>
          <a:ext cx="8890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153988</xdr:rowOff>
    </xdr:from>
    <xdr:to>
      <xdr:col>102</xdr:col>
      <xdr:colOff>165100</xdr:colOff>
      <xdr:row>105</xdr:row>
      <xdr:rowOff>84138</xdr:rowOff>
    </xdr:to>
    <xdr:sp macro="" textlink="">
      <xdr:nvSpPr>
        <xdr:cNvPr id="747" name="楕円 746">
          <a:extLst>
            <a:ext uri="{FF2B5EF4-FFF2-40B4-BE49-F238E27FC236}">
              <a16:creationId xmlns:a16="http://schemas.microsoft.com/office/drawing/2014/main" id="{B2E885FF-323A-4C15-9F64-A5F90B2CBF15}"/>
            </a:ext>
          </a:extLst>
        </xdr:cNvPr>
        <xdr:cNvSpPr/>
      </xdr:nvSpPr>
      <xdr:spPr>
        <a:xfrm>
          <a:off x="19494500" y="179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3811</xdr:rowOff>
    </xdr:from>
    <xdr:to>
      <xdr:col>107</xdr:col>
      <xdr:colOff>50800</xdr:colOff>
      <xdr:row>105</xdr:row>
      <xdr:rowOff>33338</xdr:rowOff>
    </xdr:to>
    <xdr:cxnSp macro="">
      <xdr:nvCxnSpPr>
        <xdr:cNvPr id="748" name="直線コネクタ 747">
          <a:extLst>
            <a:ext uri="{FF2B5EF4-FFF2-40B4-BE49-F238E27FC236}">
              <a16:creationId xmlns:a16="http://schemas.microsoft.com/office/drawing/2014/main" id="{E61BD7A7-35D7-40C5-8B9B-5BBCD598BE37}"/>
            </a:ext>
          </a:extLst>
        </xdr:cNvPr>
        <xdr:cNvCxnSpPr/>
      </xdr:nvCxnSpPr>
      <xdr:spPr>
        <a:xfrm flipV="1">
          <a:off x="19545300" y="18006061"/>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160465</xdr:rowOff>
    </xdr:from>
    <xdr:to>
      <xdr:col>98</xdr:col>
      <xdr:colOff>38100</xdr:colOff>
      <xdr:row>105</xdr:row>
      <xdr:rowOff>90615</xdr:rowOff>
    </xdr:to>
    <xdr:sp macro="" textlink="">
      <xdr:nvSpPr>
        <xdr:cNvPr id="749" name="楕円 748">
          <a:extLst>
            <a:ext uri="{FF2B5EF4-FFF2-40B4-BE49-F238E27FC236}">
              <a16:creationId xmlns:a16="http://schemas.microsoft.com/office/drawing/2014/main" id="{F38C072B-D8E9-458D-93BF-A13A73242B11}"/>
            </a:ext>
          </a:extLst>
        </xdr:cNvPr>
        <xdr:cNvSpPr/>
      </xdr:nvSpPr>
      <xdr:spPr>
        <a:xfrm>
          <a:off x="18605500" y="1799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33338</xdr:rowOff>
    </xdr:from>
    <xdr:to>
      <xdr:col>102</xdr:col>
      <xdr:colOff>114300</xdr:colOff>
      <xdr:row>105</xdr:row>
      <xdr:rowOff>39815</xdr:rowOff>
    </xdr:to>
    <xdr:cxnSp macro="">
      <xdr:nvCxnSpPr>
        <xdr:cNvPr id="750" name="直線コネクタ 749">
          <a:extLst>
            <a:ext uri="{FF2B5EF4-FFF2-40B4-BE49-F238E27FC236}">
              <a16:creationId xmlns:a16="http://schemas.microsoft.com/office/drawing/2014/main" id="{08F2B054-4319-4EB2-9BD3-9F51C2243D18}"/>
            </a:ext>
          </a:extLst>
        </xdr:cNvPr>
        <xdr:cNvCxnSpPr/>
      </xdr:nvCxnSpPr>
      <xdr:spPr>
        <a:xfrm flipV="1">
          <a:off x="18656300" y="1803558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51" name="n_1aveValue【公民館】&#10;一人当たり面積">
          <a:extLst>
            <a:ext uri="{FF2B5EF4-FFF2-40B4-BE49-F238E27FC236}">
              <a16:creationId xmlns:a16="http://schemas.microsoft.com/office/drawing/2014/main" id="{608BDBFD-FEC3-4B45-AF51-A8CB5EB54FB6}"/>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52" name="n_2aveValue【公民館】&#10;一人当たり面積">
          <a:extLst>
            <a:ext uri="{FF2B5EF4-FFF2-40B4-BE49-F238E27FC236}">
              <a16:creationId xmlns:a16="http://schemas.microsoft.com/office/drawing/2014/main" id="{3A860639-AE3D-4607-8361-8F135B4D4C74}"/>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53" name="n_3aveValue【公民館】&#10;一人当たり面積">
          <a:extLst>
            <a:ext uri="{FF2B5EF4-FFF2-40B4-BE49-F238E27FC236}">
              <a16:creationId xmlns:a16="http://schemas.microsoft.com/office/drawing/2014/main" id="{994099C9-B286-4CF2-B734-D5C4E2DC6318}"/>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54" name="n_4aveValue【公民館】&#10;一人当たり面積">
          <a:extLst>
            <a:ext uri="{FF2B5EF4-FFF2-40B4-BE49-F238E27FC236}">
              <a16:creationId xmlns:a16="http://schemas.microsoft.com/office/drawing/2014/main" id="{3BFF818D-D1B5-4A4C-B852-1F7CFC8E116F}"/>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42752</xdr:rowOff>
    </xdr:from>
    <xdr:ext cx="469744" cy="259045"/>
    <xdr:sp macro="" textlink="">
      <xdr:nvSpPr>
        <xdr:cNvPr id="755" name="n_1mainValue【公民館】&#10;一人当たり面積">
          <a:extLst>
            <a:ext uri="{FF2B5EF4-FFF2-40B4-BE49-F238E27FC236}">
              <a16:creationId xmlns:a16="http://schemas.microsoft.com/office/drawing/2014/main" id="{45689EFB-8496-4D58-90E0-1C7C6CC4761D}"/>
            </a:ext>
          </a:extLst>
        </xdr:cNvPr>
        <xdr:cNvSpPr txBox="1"/>
      </xdr:nvSpPr>
      <xdr:spPr>
        <a:xfrm>
          <a:off x="21075727" y="1770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756" name="n_2mainValue【公民館】&#10;一人当たり面積">
          <a:extLst>
            <a:ext uri="{FF2B5EF4-FFF2-40B4-BE49-F238E27FC236}">
              <a16:creationId xmlns:a16="http://schemas.microsoft.com/office/drawing/2014/main" id="{67A0A063-EEA4-4D08-9E79-748A7670B9CC}"/>
            </a:ext>
          </a:extLst>
        </xdr:cNvPr>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100665</xdr:rowOff>
    </xdr:from>
    <xdr:ext cx="469744" cy="259045"/>
    <xdr:sp macro="" textlink="">
      <xdr:nvSpPr>
        <xdr:cNvPr id="757" name="n_3mainValue【公民館】&#10;一人当たり面積">
          <a:extLst>
            <a:ext uri="{FF2B5EF4-FFF2-40B4-BE49-F238E27FC236}">
              <a16:creationId xmlns:a16="http://schemas.microsoft.com/office/drawing/2014/main" id="{1A7917F5-D51C-4B3B-98EB-6F7E67C50BDE}"/>
            </a:ext>
          </a:extLst>
        </xdr:cNvPr>
        <xdr:cNvSpPr txBox="1"/>
      </xdr:nvSpPr>
      <xdr:spPr>
        <a:xfrm>
          <a:off x="19310427" y="1776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107142</xdr:rowOff>
    </xdr:from>
    <xdr:ext cx="469744" cy="259045"/>
    <xdr:sp macro="" textlink="">
      <xdr:nvSpPr>
        <xdr:cNvPr id="758" name="n_4mainValue【公民館】&#10;一人当たり面積">
          <a:extLst>
            <a:ext uri="{FF2B5EF4-FFF2-40B4-BE49-F238E27FC236}">
              <a16:creationId xmlns:a16="http://schemas.microsoft.com/office/drawing/2014/main" id="{8B07BB83-446D-43A6-B76D-47C9761B7234}"/>
            </a:ext>
          </a:extLst>
        </xdr:cNvPr>
        <xdr:cNvSpPr txBox="1"/>
      </xdr:nvSpPr>
      <xdr:spPr>
        <a:xfrm>
          <a:off x="18421427" y="1776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DDDC4378-3DEC-4D9A-8836-10B1CDFD55E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1EC73B26-BBCD-4979-92ED-C7C5E9599E2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225D1174-3207-4D3F-8A77-AB4AAF2CF3C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有形固定資産減価償却率が９９．２％と極めて高くなっている。これは、平成９年度建設の幼稚園と保育所が一体化した幼児センターであるが、今のところ大きな修繕はなく、今後においては、学校施設長寿命化計画に基づいて老朽化対策を取り組んでいく。また、ほとんどの類型において、一人当たりの面積が大きくなっている。特に学校施設で類似団体内順位１位となっているが、村立高等学校の寄宿舎があり、数十年前より美術コースを設置した結果、女子生徒が多く集まり女子の寄宿舎を建設したことが影響してい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A8748C-B636-4810-8C60-AA36ED04F6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0A8D53-B4D5-4715-9BAA-2ABF14B8C9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1E45406-E5C5-491F-A5FC-2A6F4F48E9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14EF405-8DB1-46BE-AD19-CB6AA67763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F858F9-20FF-4945-8076-5B45726D30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8C4C5D-F664-4168-B778-8C0A9CC730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9BE873-A164-4CEB-B47E-ECBC78D152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92E89E-A1E4-43AF-B776-AAEC71F1A8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3723B4-E4F6-4B35-B5CE-1ACFDAA313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CB6C36-9D1C-403D-A768-25BCABC9E5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
681
275.63
2,106,216
1,997,334
104,812
1,498,336
2,773,970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E42FF3-7FF2-452A-B981-2653413FF5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43257D-DCDF-496F-9F5B-22826FA20F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965F66-7769-4034-9C8F-36CCA7CBC33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CDC291-160C-4601-B919-4384192C29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196E02-69B7-493A-BD04-0F891544BB0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44050A2-09B9-4E85-AD72-A9B333D3841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40FAD1-02E2-4122-B063-4CB7FBC385E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3CE402-5CE4-4E97-A2CD-E10ADA0748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2277250-F8AE-4178-B353-AD7FF854EAD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5C5CF5-98E0-4B29-BB93-092CA13DDC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19DBC9-7191-4E02-AA68-8A00389E33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58DF41C-6533-4813-A0E5-54B7A20FDD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F121642-6F78-4FCF-83F9-361604E0DCF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25592DE-EC8B-4DDC-9456-1B090357ED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D7F88F-3CFA-47D4-9EC3-2DC8D7CCEB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6042E15-E7CF-4161-BC7E-EFAD3A7540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6633DE-1E0E-480D-A3F6-C11811FF73F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33F061-0318-4348-A116-6F755734B0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7DDC0DE-E27E-4DB7-BDC3-631963CEC4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EA1C34-4727-41B3-AADC-A94EF2C7804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4A8D56-1887-4A3C-903C-D0F1A5B26B7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7AD344D-301E-4C0F-A3F2-15DA2AD348E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6B43A8A-8B7B-4BCF-8C2F-1C14DCA397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37F1140-350D-4975-B7B5-0CF5AC8DBB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5692DD0-ED77-4D96-8088-EDE62AF1A3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9E3BD91-FC34-4D78-889B-94CF932E41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624F6E-666A-4DFF-8001-F026FAC5A7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3568857-82AC-4447-ADC5-2AF495DBF4D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294CA6-3775-4FBA-B8E8-08CAAC93DD7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F953591-C82E-4673-9729-630F11E11B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4AA6D0C-59B4-494F-9BF0-4FE311FF9B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BA2C4EB-B0B6-437C-9127-BFCDC739F3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B37275D-DF03-4969-ABEE-DB6F496E2A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1191F8A-54C1-4F56-AC50-A137C90D84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5CFFD16-D2A7-423A-95D7-211BBCC655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46B0018-CA9B-4BAF-9B82-EC88CEADCC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1AB7113-57FB-4F47-ADE3-44A47E3B507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65F17A2-6A5C-4263-8FB0-7DF41B5575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3107B27-3076-4AEF-9E1C-A796B37FAC3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C9BCA03-C114-4FEA-820D-74B3300C1B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4CF8913-E2BA-4211-A35C-A55CE59A364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357AA68-488F-4EE8-A37A-DB4F1498F14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60614C2-9EC8-4EB6-BA2C-16C5AD52CFE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3B037FF-2F62-4A1F-AC2C-D6FA5357E61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B38EEFC-4569-4742-AA53-AA14DAE193A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336FB24-9058-4F56-A853-C6EEC02A01F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7BC5742-14BC-49B3-9233-17347B6BFAE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6CEE823-E067-428C-AC77-C5F7F64832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0211872-CF1F-4EBF-8A36-BF88186212D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8F92FA9-145A-41A7-8F92-0CF343AA16F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298B495-F610-439B-8462-D7B2B574722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24161BB9-DCEC-4290-8036-22BF547A3F1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D282F0F-26AA-471B-93FB-D893654DC09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6DD27AD-BBE2-4A5F-B6EC-B4157BE22C3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2BE9782-7AFD-4862-9256-63B9934CC86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D2BCD87-D346-480A-9D3B-D112E3ED715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2262F11-B5C1-4ECC-99EA-CC1E08BE282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0D2EE4A-AD24-4555-B27A-E6438F07803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B04D396-3EF9-406F-BD8E-2EB853B19E5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F2BA023-AC04-45AA-A251-AB623181172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57BE721-9079-4C2C-9FFF-AD19FB6EBC6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89B78ABA-5175-4B8C-8E05-011E652ED2D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BC1E3AB-E429-42F3-A804-35C5713733CA}"/>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428E5B7-036D-4037-9C3B-DC8B2F30E7D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021A763-545B-4B18-84D9-A9633E991FB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235498D0-7037-4914-82D9-E7F0E361ED5E}"/>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7674AABA-6602-499A-89F2-BBD4B0663FF1}"/>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74917BF-FBF1-4DC8-8A5B-00426FF8D271}"/>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64244E28-52C9-46E6-8664-FCF7A2DB7FA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83510B2B-4E11-4631-B6E2-A98C4BB0C5E8}"/>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BDD76DF5-BED1-4379-BC94-BC8E0010F172}"/>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6643DE6C-32BA-4356-8E5A-3E8BF4ED2DF2}"/>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39740BB8-E0B5-488E-8BD4-D32B84019116}"/>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A531744-D401-4126-A27A-2A1E6B2B3C5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38D88F5-97CF-402D-8CEF-1120F27DAF8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82305CE-7233-425F-9A19-1777979568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D402FB8-8E30-4C7A-8ECA-181D723ACBB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D460E9F-753C-4410-9D04-C96A5A44B3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90" name="楕円 89">
          <a:extLst>
            <a:ext uri="{FF2B5EF4-FFF2-40B4-BE49-F238E27FC236}">
              <a16:creationId xmlns:a16="http://schemas.microsoft.com/office/drawing/2014/main" id="{5147EB10-A80B-4F16-92E9-7B4EB681EDF0}"/>
            </a:ext>
          </a:extLst>
        </xdr:cNvPr>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7B75417-7A25-4ED2-8AE9-713BF62F428D}"/>
            </a:ext>
          </a:extLst>
        </xdr:cNvPr>
        <xdr:cNvSpPr txBox="1"/>
      </xdr:nvSpPr>
      <xdr:spPr>
        <a:xfrm>
          <a:off x="4673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119017</xdr:rowOff>
    </xdr:from>
    <xdr:to>
      <xdr:col>20</xdr:col>
      <xdr:colOff>38100</xdr:colOff>
      <xdr:row>63</xdr:row>
      <xdr:rowOff>49167</xdr:rowOff>
    </xdr:to>
    <xdr:sp macro="" textlink="">
      <xdr:nvSpPr>
        <xdr:cNvPr id="92" name="楕円 91">
          <a:extLst>
            <a:ext uri="{FF2B5EF4-FFF2-40B4-BE49-F238E27FC236}">
              <a16:creationId xmlns:a16="http://schemas.microsoft.com/office/drawing/2014/main" id="{1741B320-9470-4FD2-B7D9-648ABEB9F27B}"/>
            </a:ext>
          </a:extLst>
        </xdr:cNvPr>
        <xdr:cNvSpPr/>
      </xdr:nvSpPr>
      <xdr:spPr>
        <a:xfrm>
          <a:off x="3746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169817</xdr:rowOff>
    </xdr:from>
    <xdr:to>
      <xdr:col>24</xdr:col>
      <xdr:colOff>63500</xdr:colOff>
      <xdr:row>63</xdr:row>
      <xdr:rowOff>34290</xdr:rowOff>
    </xdr:to>
    <xdr:cxnSp macro="">
      <xdr:nvCxnSpPr>
        <xdr:cNvPr id="93" name="直線コネクタ 92">
          <a:extLst>
            <a:ext uri="{FF2B5EF4-FFF2-40B4-BE49-F238E27FC236}">
              <a16:creationId xmlns:a16="http://schemas.microsoft.com/office/drawing/2014/main" id="{BB572E77-1E13-4AA8-B691-2864B0600834}"/>
            </a:ext>
          </a:extLst>
        </xdr:cNvPr>
        <xdr:cNvCxnSpPr/>
      </xdr:nvCxnSpPr>
      <xdr:spPr>
        <a:xfrm>
          <a:off x="3797300" y="107997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83094</xdr:rowOff>
    </xdr:from>
    <xdr:to>
      <xdr:col>15</xdr:col>
      <xdr:colOff>101600</xdr:colOff>
      <xdr:row>63</xdr:row>
      <xdr:rowOff>13244</xdr:rowOff>
    </xdr:to>
    <xdr:sp macro="" textlink="">
      <xdr:nvSpPr>
        <xdr:cNvPr id="94" name="楕円 93">
          <a:extLst>
            <a:ext uri="{FF2B5EF4-FFF2-40B4-BE49-F238E27FC236}">
              <a16:creationId xmlns:a16="http://schemas.microsoft.com/office/drawing/2014/main" id="{CFAA8A0F-B8D1-4BFD-AFE9-283F355007D7}"/>
            </a:ext>
          </a:extLst>
        </xdr:cNvPr>
        <xdr:cNvSpPr/>
      </xdr:nvSpPr>
      <xdr:spPr>
        <a:xfrm>
          <a:off x="2857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133894</xdr:rowOff>
    </xdr:from>
    <xdr:to>
      <xdr:col>19</xdr:col>
      <xdr:colOff>177800</xdr:colOff>
      <xdr:row>62</xdr:row>
      <xdr:rowOff>169817</xdr:rowOff>
    </xdr:to>
    <xdr:cxnSp macro="">
      <xdr:nvCxnSpPr>
        <xdr:cNvPr id="95" name="直線コネクタ 94">
          <a:extLst>
            <a:ext uri="{FF2B5EF4-FFF2-40B4-BE49-F238E27FC236}">
              <a16:creationId xmlns:a16="http://schemas.microsoft.com/office/drawing/2014/main" id="{F5419426-0FA8-46F8-9F4B-3E99DEA73A67}"/>
            </a:ext>
          </a:extLst>
        </xdr:cNvPr>
        <xdr:cNvCxnSpPr/>
      </xdr:nvCxnSpPr>
      <xdr:spPr>
        <a:xfrm>
          <a:off x="2908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96" name="楕円 95">
          <a:extLst>
            <a:ext uri="{FF2B5EF4-FFF2-40B4-BE49-F238E27FC236}">
              <a16:creationId xmlns:a16="http://schemas.microsoft.com/office/drawing/2014/main" id="{75BBDB59-B498-4C2C-8C62-730339FA2D40}"/>
            </a:ext>
          </a:extLst>
        </xdr:cNvPr>
        <xdr:cNvSpPr/>
      </xdr:nvSpPr>
      <xdr:spPr>
        <a:xfrm>
          <a:off x="1968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133894</xdr:rowOff>
    </xdr:to>
    <xdr:cxnSp macro="">
      <xdr:nvCxnSpPr>
        <xdr:cNvPr id="97" name="直線コネクタ 96">
          <a:extLst>
            <a:ext uri="{FF2B5EF4-FFF2-40B4-BE49-F238E27FC236}">
              <a16:creationId xmlns:a16="http://schemas.microsoft.com/office/drawing/2014/main" id="{90A0147D-6A12-4CBF-93F8-4856A6522AAD}"/>
            </a:ext>
          </a:extLst>
        </xdr:cNvPr>
        <xdr:cNvCxnSpPr/>
      </xdr:nvCxnSpPr>
      <xdr:spPr>
        <a:xfrm>
          <a:off x="2019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11249</xdr:rowOff>
    </xdr:from>
    <xdr:to>
      <xdr:col>6</xdr:col>
      <xdr:colOff>38100</xdr:colOff>
      <xdr:row>62</xdr:row>
      <xdr:rowOff>112849</xdr:rowOff>
    </xdr:to>
    <xdr:sp macro="" textlink="">
      <xdr:nvSpPr>
        <xdr:cNvPr id="98" name="楕円 97">
          <a:extLst>
            <a:ext uri="{FF2B5EF4-FFF2-40B4-BE49-F238E27FC236}">
              <a16:creationId xmlns:a16="http://schemas.microsoft.com/office/drawing/2014/main" id="{4978A32A-DF9A-48F8-8D72-75E895E7871B}"/>
            </a:ext>
          </a:extLst>
        </xdr:cNvPr>
        <xdr:cNvSpPr/>
      </xdr:nvSpPr>
      <xdr:spPr>
        <a:xfrm>
          <a:off x="1079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62049</xdr:rowOff>
    </xdr:from>
    <xdr:to>
      <xdr:col>10</xdr:col>
      <xdr:colOff>114300</xdr:colOff>
      <xdr:row>62</xdr:row>
      <xdr:rowOff>97972</xdr:rowOff>
    </xdr:to>
    <xdr:cxnSp macro="">
      <xdr:nvCxnSpPr>
        <xdr:cNvPr id="99" name="直線コネクタ 98">
          <a:extLst>
            <a:ext uri="{FF2B5EF4-FFF2-40B4-BE49-F238E27FC236}">
              <a16:creationId xmlns:a16="http://schemas.microsoft.com/office/drawing/2014/main" id="{0AFFB1A5-0A63-4FF1-8CB1-7054F8CE16B2}"/>
            </a:ext>
          </a:extLst>
        </xdr:cNvPr>
        <xdr:cNvCxnSpPr/>
      </xdr:nvCxnSpPr>
      <xdr:spPr>
        <a:xfrm>
          <a:off x="1130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7CAC2586-7169-496B-8DB9-591C272FA04C}"/>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69515851-CE02-4755-BBA0-A94C28EFBADE}"/>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4E7907EB-C423-4244-849E-746681E7A41A}"/>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342CFB10-DFE9-4288-8E29-E447D7F00711}"/>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40294</xdr:rowOff>
    </xdr:from>
    <xdr:ext cx="405111" cy="259045"/>
    <xdr:sp macro="" textlink="">
      <xdr:nvSpPr>
        <xdr:cNvPr id="104" name="n_1mainValue【体育館・プール】&#10;有形固定資産減価償却率">
          <a:extLst>
            <a:ext uri="{FF2B5EF4-FFF2-40B4-BE49-F238E27FC236}">
              <a16:creationId xmlns:a16="http://schemas.microsoft.com/office/drawing/2014/main" id="{409AFAFA-C821-4C85-B934-6ECCA8AFA0A1}"/>
            </a:ext>
          </a:extLst>
        </xdr:cNvPr>
        <xdr:cNvSpPr txBox="1"/>
      </xdr:nvSpPr>
      <xdr:spPr>
        <a:xfrm>
          <a:off x="3582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4371</xdr:rowOff>
    </xdr:from>
    <xdr:ext cx="405111" cy="259045"/>
    <xdr:sp macro="" textlink="">
      <xdr:nvSpPr>
        <xdr:cNvPr id="105" name="n_2mainValue【体育館・プール】&#10;有形固定資産減価償却率">
          <a:extLst>
            <a:ext uri="{FF2B5EF4-FFF2-40B4-BE49-F238E27FC236}">
              <a16:creationId xmlns:a16="http://schemas.microsoft.com/office/drawing/2014/main" id="{DF744A14-25AF-417D-B468-6CDE5A43B7EA}"/>
            </a:ext>
          </a:extLst>
        </xdr:cNvPr>
        <xdr:cNvSpPr txBox="1"/>
      </xdr:nvSpPr>
      <xdr:spPr>
        <a:xfrm>
          <a:off x="2705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106" name="n_3mainValue【体育館・プール】&#10;有形固定資産減価償却率">
          <a:extLst>
            <a:ext uri="{FF2B5EF4-FFF2-40B4-BE49-F238E27FC236}">
              <a16:creationId xmlns:a16="http://schemas.microsoft.com/office/drawing/2014/main" id="{A9A71948-3928-41FA-B49F-AFA8269338AB}"/>
            </a:ext>
          </a:extLst>
        </xdr:cNvPr>
        <xdr:cNvSpPr txBox="1"/>
      </xdr:nvSpPr>
      <xdr:spPr>
        <a:xfrm>
          <a:off x="1816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103976</xdr:rowOff>
    </xdr:from>
    <xdr:ext cx="405111" cy="259045"/>
    <xdr:sp macro="" textlink="">
      <xdr:nvSpPr>
        <xdr:cNvPr id="107" name="n_4mainValue【体育館・プール】&#10;有形固定資産減価償却率">
          <a:extLst>
            <a:ext uri="{FF2B5EF4-FFF2-40B4-BE49-F238E27FC236}">
              <a16:creationId xmlns:a16="http://schemas.microsoft.com/office/drawing/2014/main" id="{89107161-0C86-43E6-8B2F-73DD047E5FD6}"/>
            </a:ext>
          </a:extLst>
        </xdr:cNvPr>
        <xdr:cNvSpPr txBox="1"/>
      </xdr:nvSpPr>
      <xdr:spPr>
        <a:xfrm>
          <a:off x="927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6D3F9048-9168-44C6-84CE-489F502D3E2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CB5B4543-7FF8-41A6-AF1D-9CDD32A9517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CE76EB-A967-415A-9AF9-0212C25412F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F33A5B6E-5D65-40E6-B171-5B1E7D8D439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15BFECD7-10DB-4973-A2BC-56D47DCD8A5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56CD7A2-A96A-4F3D-B55A-1776068295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CF1CFBB1-F6DA-4855-85C2-8301135F941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9B6A877D-8BBD-4667-90DB-1EEE93CFA53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C0A7C4E5-A6CD-4C14-A29F-4125E7E7D84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5B855C2F-F2D8-4206-BDC4-E1854095164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5705AFEA-37E6-4CD5-AA05-39C955F7585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70A6BCF8-ABF4-435A-AFEF-9326DE1CD69C}"/>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698CD29-2E3B-4890-B882-25AB59F279F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A80CE847-1A33-4AE3-9C98-C4574797C50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61C0A98A-8E01-4AA2-A88E-72B8449E9E9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D54F53EA-2AA2-49F9-AD2C-32B1E86856D9}"/>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85AB7690-4673-491C-BB48-1C83F41F97B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DFB19CC1-F06C-4761-8E73-414AB0D602A4}"/>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F5D831E8-D5A8-4BF3-AFF9-570B02B386A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4D71D6CA-5C83-42D1-A41B-93A8CF7158E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FBAFD77A-630A-4917-ACA9-5EB27805B3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43C68A20-6D23-4B81-BC03-177DC2FB2CC6}"/>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93D6691A-E3B1-49D7-B26A-F7DCF3FDAFB5}"/>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D75102A6-26C2-4775-989F-B528EC4A98EE}"/>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10122415-BDE4-4AE4-8A8F-9861DE84BBE6}"/>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7D55B061-EBF1-4DA5-9646-C41BAEE44448}"/>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30DD2E5A-80D4-4248-9EA2-93B8CB296B6A}"/>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80F28D3C-90E3-40A1-A80D-F7790AB9EE03}"/>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94776568-A92B-4C73-AC14-1EA73C92B244}"/>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823D9648-0266-45AA-96E3-30FE63F752A6}"/>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B86CA7C3-F202-40E0-9C50-9F0293CE1642}"/>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708AC6B1-E6E1-412F-9FFB-A0501860573D}"/>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010CB6B-051E-4E43-9123-9836E00552F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8BAE3D4C-6CF2-47B7-AC31-70729F2897D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5246B81-3CC8-4FFF-AE8F-9E9482B6D39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08C9F55-2E15-4E0F-8812-578F0CBDE1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F4D5AE4-1B08-4A8A-A35D-ED4B0BE475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139487</xdr:rowOff>
    </xdr:from>
    <xdr:to>
      <xdr:col>55</xdr:col>
      <xdr:colOff>50800</xdr:colOff>
      <xdr:row>63</xdr:row>
      <xdr:rowOff>69637</xdr:rowOff>
    </xdr:to>
    <xdr:sp macro="" textlink="">
      <xdr:nvSpPr>
        <xdr:cNvPr id="145" name="楕円 144">
          <a:extLst>
            <a:ext uri="{FF2B5EF4-FFF2-40B4-BE49-F238E27FC236}">
              <a16:creationId xmlns:a16="http://schemas.microsoft.com/office/drawing/2014/main" id="{43A45DDF-8D4D-4D28-9FBA-3B5DD5E338A8}"/>
            </a:ext>
          </a:extLst>
        </xdr:cNvPr>
        <xdr:cNvSpPr/>
      </xdr:nvSpPr>
      <xdr:spPr>
        <a:xfrm>
          <a:off x="10426700" y="107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162364</xdr:rowOff>
    </xdr:from>
    <xdr:ext cx="469744" cy="259045"/>
    <xdr:sp macro="" textlink="">
      <xdr:nvSpPr>
        <xdr:cNvPr id="146" name="【体育館・プール】&#10;一人当たり面積該当値テキスト">
          <a:extLst>
            <a:ext uri="{FF2B5EF4-FFF2-40B4-BE49-F238E27FC236}">
              <a16:creationId xmlns:a16="http://schemas.microsoft.com/office/drawing/2014/main" id="{121A5B2F-7028-4D51-8D19-B07A39B6B0FD}"/>
            </a:ext>
          </a:extLst>
        </xdr:cNvPr>
        <xdr:cNvSpPr txBox="1"/>
      </xdr:nvSpPr>
      <xdr:spPr>
        <a:xfrm>
          <a:off x="10515600" y="1062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143235</xdr:rowOff>
    </xdr:from>
    <xdr:to>
      <xdr:col>50</xdr:col>
      <xdr:colOff>165100</xdr:colOff>
      <xdr:row>63</xdr:row>
      <xdr:rowOff>73385</xdr:rowOff>
    </xdr:to>
    <xdr:sp macro="" textlink="">
      <xdr:nvSpPr>
        <xdr:cNvPr id="147" name="楕円 146">
          <a:extLst>
            <a:ext uri="{FF2B5EF4-FFF2-40B4-BE49-F238E27FC236}">
              <a16:creationId xmlns:a16="http://schemas.microsoft.com/office/drawing/2014/main" id="{3965E8D9-C6B7-4988-B394-539DDF3010E7}"/>
            </a:ext>
          </a:extLst>
        </xdr:cNvPr>
        <xdr:cNvSpPr/>
      </xdr:nvSpPr>
      <xdr:spPr>
        <a:xfrm>
          <a:off x="9588500" y="1077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18837</xdr:rowOff>
    </xdr:from>
    <xdr:to>
      <xdr:col>55</xdr:col>
      <xdr:colOff>0</xdr:colOff>
      <xdr:row>63</xdr:row>
      <xdr:rowOff>22585</xdr:rowOff>
    </xdr:to>
    <xdr:cxnSp macro="">
      <xdr:nvCxnSpPr>
        <xdr:cNvPr id="148" name="直線コネクタ 147">
          <a:extLst>
            <a:ext uri="{FF2B5EF4-FFF2-40B4-BE49-F238E27FC236}">
              <a16:creationId xmlns:a16="http://schemas.microsoft.com/office/drawing/2014/main" id="{4069677F-3521-4579-B060-F7C8E7E50DBD}"/>
            </a:ext>
          </a:extLst>
        </xdr:cNvPr>
        <xdr:cNvCxnSpPr/>
      </xdr:nvCxnSpPr>
      <xdr:spPr>
        <a:xfrm flipV="1">
          <a:off x="9639300" y="10820187"/>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149362</xdr:rowOff>
    </xdr:from>
    <xdr:to>
      <xdr:col>46</xdr:col>
      <xdr:colOff>38100</xdr:colOff>
      <xdr:row>63</xdr:row>
      <xdr:rowOff>79512</xdr:rowOff>
    </xdr:to>
    <xdr:sp macro="" textlink="">
      <xdr:nvSpPr>
        <xdr:cNvPr id="149" name="楕円 148">
          <a:extLst>
            <a:ext uri="{FF2B5EF4-FFF2-40B4-BE49-F238E27FC236}">
              <a16:creationId xmlns:a16="http://schemas.microsoft.com/office/drawing/2014/main" id="{24AD2FA3-BDF5-453A-8503-A664112C9360}"/>
            </a:ext>
          </a:extLst>
        </xdr:cNvPr>
        <xdr:cNvSpPr/>
      </xdr:nvSpPr>
      <xdr:spPr>
        <a:xfrm>
          <a:off x="8699500" y="107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22585</xdr:rowOff>
    </xdr:from>
    <xdr:to>
      <xdr:col>50</xdr:col>
      <xdr:colOff>114300</xdr:colOff>
      <xdr:row>63</xdr:row>
      <xdr:rowOff>28712</xdr:rowOff>
    </xdr:to>
    <xdr:cxnSp macro="">
      <xdr:nvCxnSpPr>
        <xdr:cNvPr id="150" name="直線コネクタ 149">
          <a:extLst>
            <a:ext uri="{FF2B5EF4-FFF2-40B4-BE49-F238E27FC236}">
              <a16:creationId xmlns:a16="http://schemas.microsoft.com/office/drawing/2014/main" id="{7E742139-D6A5-4EE7-8191-33F747A4DFA7}"/>
            </a:ext>
          </a:extLst>
        </xdr:cNvPr>
        <xdr:cNvCxnSpPr/>
      </xdr:nvCxnSpPr>
      <xdr:spPr>
        <a:xfrm flipV="1">
          <a:off x="8750300" y="10823935"/>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155763</xdr:rowOff>
    </xdr:from>
    <xdr:to>
      <xdr:col>41</xdr:col>
      <xdr:colOff>101600</xdr:colOff>
      <xdr:row>63</xdr:row>
      <xdr:rowOff>85913</xdr:rowOff>
    </xdr:to>
    <xdr:sp macro="" textlink="">
      <xdr:nvSpPr>
        <xdr:cNvPr id="151" name="楕円 150">
          <a:extLst>
            <a:ext uri="{FF2B5EF4-FFF2-40B4-BE49-F238E27FC236}">
              <a16:creationId xmlns:a16="http://schemas.microsoft.com/office/drawing/2014/main" id="{E0947E71-117F-47A0-A854-FD4B28223F68}"/>
            </a:ext>
          </a:extLst>
        </xdr:cNvPr>
        <xdr:cNvSpPr/>
      </xdr:nvSpPr>
      <xdr:spPr>
        <a:xfrm>
          <a:off x="7810500" y="107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28712</xdr:rowOff>
    </xdr:from>
    <xdr:to>
      <xdr:col>45</xdr:col>
      <xdr:colOff>177800</xdr:colOff>
      <xdr:row>63</xdr:row>
      <xdr:rowOff>35113</xdr:rowOff>
    </xdr:to>
    <xdr:cxnSp macro="">
      <xdr:nvCxnSpPr>
        <xdr:cNvPr id="152" name="直線コネクタ 151">
          <a:extLst>
            <a:ext uri="{FF2B5EF4-FFF2-40B4-BE49-F238E27FC236}">
              <a16:creationId xmlns:a16="http://schemas.microsoft.com/office/drawing/2014/main" id="{229FAFA6-787C-492C-9876-AED558C0706A}"/>
            </a:ext>
          </a:extLst>
        </xdr:cNvPr>
        <xdr:cNvCxnSpPr/>
      </xdr:nvCxnSpPr>
      <xdr:spPr>
        <a:xfrm flipV="1">
          <a:off x="7861300" y="1083006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157135</xdr:rowOff>
    </xdr:from>
    <xdr:to>
      <xdr:col>36</xdr:col>
      <xdr:colOff>165100</xdr:colOff>
      <xdr:row>63</xdr:row>
      <xdr:rowOff>87285</xdr:rowOff>
    </xdr:to>
    <xdr:sp macro="" textlink="">
      <xdr:nvSpPr>
        <xdr:cNvPr id="153" name="楕円 152">
          <a:extLst>
            <a:ext uri="{FF2B5EF4-FFF2-40B4-BE49-F238E27FC236}">
              <a16:creationId xmlns:a16="http://schemas.microsoft.com/office/drawing/2014/main" id="{792B4F41-C6DD-4B7E-80C7-32ED7A8E89EE}"/>
            </a:ext>
          </a:extLst>
        </xdr:cNvPr>
        <xdr:cNvSpPr/>
      </xdr:nvSpPr>
      <xdr:spPr>
        <a:xfrm>
          <a:off x="6921500" y="107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35113</xdr:rowOff>
    </xdr:from>
    <xdr:to>
      <xdr:col>41</xdr:col>
      <xdr:colOff>50800</xdr:colOff>
      <xdr:row>63</xdr:row>
      <xdr:rowOff>36485</xdr:rowOff>
    </xdr:to>
    <xdr:cxnSp macro="">
      <xdr:nvCxnSpPr>
        <xdr:cNvPr id="154" name="直線コネクタ 153">
          <a:extLst>
            <a:ext uri="{FF2B5EF4-FFF2-40B4-BE49-F238E27FC236}">
              <a16:creationId xmlns:a16="http://schemas.microsoft.com/office/drawing/2014/main" id="{9945851A-B821-42BA-95E7-73BC511D0792}"/>
            </a:ext>
          </a:extLst>
        </xdr:cNvPr>
        <xdr:cNvCxnSpPr/>
      </xdr:nvCxnSpPr>
      <xdr:spPr>
        <a:xfrm flipV="1">
          <a:off x="6972300" y="1083646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a:extLst>
            <a:ext uri="{FF2B5EF4-FFF2-40B4-BE49-F238E27FC236}">
              <a16:creationId xmlns:a16="http://schemas.microsoft.com/office/drawing/2014/main" id="{CE25B803-4689-4233-A52B-D7359CCED111}"/>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a:extLst>
            <a:ext uri="{FF2B5EF4-FFF2-40B4-BE49-F238E27FC236}">
              <a16:creationId xmlns:a16="http://schemas.microsoft.com/office/drawing/2014/main" id="{2955F687-87E3-422B-A873-3636783988E5}"/>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a:extLst>
            <a:ext uri="{FF2B5EF4-FFF2-40B4-BE49-F238E27FC236}">
              <a16:creationId xmlns:a16="http://schemas.microsoft.com/office/drawing/2014/main" id="{97CA2EFD-F55A-432A-8CCC-1D1102F25483}"/>
            </a:ext>
          </a:extLst>
        </xdr:cNvPr>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8" name="n_4aveValue【体育館・プール】&#10;一人当たり面積">
          <a:extLst>
            <a:ext uri="{FF2B5EF4-FFF2-40B4-BE49-F238E27FC236}">
              <a16:creationId xmlns:a16="http://schemas.microsoft.com/office/drawing/2014/main" id="{EC689473-4A3B-4B63-BD08-BC5BD23F6087}"/>
            </a:ext>
          </a:extLst>
        </xdr:cNvPr>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89912</xdr:rowOff>
    </xdr:from>
    <xdr:ext cx="469744" cy="259045"/>
    <xdr:sp macro="" textlink="">
      <xdr:nvSpPr>
        <xdr:cNvPr id="159" name="n_1mainValue【体育館・プール】&#10;一人当たり面積">
          <a:extLst>
            <a:ext uri="{FF2B5EF4-FFF2-40B4-BE49-F238E27FC236}">
              <a16:creationId xmlns:a16="http://schemas.microsoft.com/office/drawing/2014/main" id="{D8AC0CBF-774F-43CB-A697-D9BABF664714}"/>
            </a:ext>
          </a:extLst>
        </xdr:cNvPr>
        <xdr:cNvSpPr txBox="1"/>
      </xdr:nvSpPr>
      <xdr:spPr>
        <a:xfrm>
          <a:off x="9391727" y="1054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96039</xdr:rowOff>
    </xdr:from>
    <xdr:ext cx="469744" cy="259045"/>
    <xdr:sp macro="" textlink="">
      <xdr:nvSpPr>
        <xdr:cNvPr id="160" name="n_2mainValue【体育館・プール】&#10;一人当たり面積">
          <a:extLst>
            <a:ext uri="{FF2B5EF4-FFF2-40B4-BE49-F238E27FC236}">
              <a16:creationId xmlns:a16="http://schemas.microsoft.com/office/drawing/2014/main" id="{81AEBE3B-D84D-415E-952C-E4ED35BFDAD8}"/>
            </a:ext>
          </a:extLst>
        </xdr:cNvPr>
        <xdr:cNvSpPr txBox="1"/>
      </xdr:nvSpPr>
      <xdr:spPr>
        <a:xfrm>
          <a:off x="8515427" y="1055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102440</xdr:rowOff>
    </xdr:from>
    <xdr:ext cx="469744" cy="259045"/>
    <xdr:sp macro="" textlink="">
      <xdr:nvSpPr>
        <xdr:cNvPr id="161" name="n_3mainValue【体育館・プール】&#10;一人当たり面積">
          <a:extLst>
            <a:ext uri="{FF2B5EF4-FFF2-40B4-BE49-F238E27FC236}">
              <a16:creationId xmlns:a16="http://schemas.microsoft.com/office/drawing/2014/main" id="{95B90150-E107-44CB-BE7C-133C3D27AC8A}"/>
            </a:ext>
          </a:extLst>
        </xdr:cNvPr>
        <xdr:cNvSpPr txBox="1"/>
      </xdr:nvSpPr>
      <xdr:spPr>
        <a:xfrm>
          <a:off x="7626427" y="105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103812</xdr:rowOff>
    </xdr:from>
    <xdr:ext cx="469744" cy="259045"/>
    <xdr:sp macro="" textlink="">
      <xdr:nvSpPr>
        <xdr:cNvPr id="162" name="n_4mainValue【体育館・プール】&#10;一人当たり面積">
          <a:extLst>
            <a:ext uri="{FF2B5EF4-FFF2-40B4-BE49-F238E27FC236}">
              <a16:creationId xmlns:a16="http://schemas.microsoft.com/office/drawing/2014/main" id="{57AF111B-0A43-4A21-8890-19BC542B4C07}"/>
            </a:ext>
          </a:extLst>
        </xdr:cNvPr>
        <xdr:cNvSpPr txBox="1"/>
      </xdr:nvSpPr>
      <xdr:spPr>
        <a:xfrm>
          <a:off x="6737427" y="105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CE4F4787-A1A2-498B-9927-DB97319DEEA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D99EF518-8D93-4218-8BA7-54AFAA3CE8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D0347111-A8A3-49C6-9F12-283B652F1B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1000B216-C0DD-45EF-84B6-96745C0A84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8832CEE0-272C-43E9-8FF5-F628B25B0F3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2FA5A438-EE0A-4700-9E0A-8CA774153F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905FD733-C5D2-4207-9D98-2C2B809756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C0336FF8-494E-4CED-8FCA-7D88E224E5F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FD445726-DF91-4315-81EE-D910CB5C5E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8F0C200A-B216-4D79-B9B0-2832962269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E4E35512-0A95-4241-AF23-62E31A517E4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A8B13611-DDE9-4AA5-B6BD-24E77A9FD40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01C05017-3285-4CA6-A06C-A88CDC2615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62AB1B4F-2DFA-4507-8E1C-D89AE9C7D8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4D53B9C2-8091-438C-BE33-EE4FD6C64D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B3E3F3EA-8641-43F6-9594-51582C3A1EA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23C72707-BC07-43E2-9974-074D646D02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4E9C9E25-FF69-456E-B2D2-68CE4A99747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D8385BA3-717C-41C5-AC6E-C094C2241F0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4D581F1F-17F5-41DF-B369-F15CE5DA12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BDE762C5-094F-419A-8831-D338471BF3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4AD22E41-A50F-45F0-A856-6DB70DF7CE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43504479-4070-4C9E-8B6B-C531F69CF7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9B86A452-1123-4E96-8CC2-C9400BE27D3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a:extLst>
            <a:ext uri="{FF2B5EF4-FFF2-40B4-BE49-F238E27FC236}">
              <a16:creationId xmlns:a16="http://schemas.microsoft.com/office/drawing/2014/main" id="{4FAA6CA3-36F9-4723-A4F9-0A55D83FDFE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a:extLst>
            <a:ext uri="{FF2B5EF4-FFF2-40B4-BE49-F238E27FC236}">
              <a16:creationId xmlns:a16="http://schemas.microsoft.com/office/drawing/2014/main" id="{61EC0AD4-225F-4528-A225-3244D986C20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a:extLst>
            <a:ext uri="{FF2B5EF4-FFF2-40B4-BE49-F238E27FC236}">
              <a16:creationId xmlns:a16="http://schemas.microsoft.com/office/drawing/2014/main" id="{CD182E8E-6B8F-47E6-9A6C-638BED7F982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0" name="直線コネクタ 189">
          <a:extLst>
            <a:ext uri="{FF2B5EF4-FFF2-40B4-BE49-F238E27FC236}">
              <a16:creationId xmlns:a16="http://schemas.microsoft.com/office/drawing/2014/main" id="{2A3E397B-B931-4F26-A486-3C1E61826BF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1" name="テキスト ボックス 190">
          <a:extLst>
            <a:ext uri="{FF2B5EF4-FFF2-40B4-BE49-F238E27FC236}">
              <a16:creationId xmlns:a16="http://schemas.microsoft.com/office/drawing/2014/main" id="{0B62D2E2-178C-49FB-BFDC-365C2D271ED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2" name="直線コネクタ 191">
          <a:extLst>
            <a:ext uri="{FF2B5EF4-FFF2-40B4-BE49-F238E27FC236}">
              <a16:creationId xmlns:a16="http://schemas.microsoft.com/office/drawing/2014/main" id="{12E7C4F1-1B9E-4CFD-A64D-487FC0270F6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3" name="テキスト ボックス 192">
          <a:extLst>
            <a:ext uri="{FF2B5EF4-FFF2-40B4-BE49-F238E27FC236}">
              <a16:creationId xmlns:a16="http://schemas.microsoft.com/office/drawing/2014/main" id="{6B507BDF-DBC5-47E6-8D28-93144473C41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4" name="直線コネクタ 193">
          <a:extLst>
            <a:ext uri="{FF2B5EF4-FFF2-40B4-BE49-F238E27FC236}">
              <a16:creationId xmlns:a16="http://schemas.microsoft.com/office/drawing/2014/main" id="{14E6B7F4-62CD-4E20-AF82-20C8A41E2D2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5" name="テキスト ボックス 194">
          <a:extLst>
            <a:ext uri="{FF2B5EF4-FFF2-40B4-BE49-F238E27FC236}">
              <a16:creationId xmlns:a16="http://schemas.microsoft.com/office/drawing/2014/main" id="{790DE80F-3A4E-4E76-B469-7CAA63E3157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6" name="直線コネクタ 195">
          <a:extLst>
            <a:ext uri="{FF2B5EF4-FFF2-40B4-BE49-F238E27FC236}">
              <a16:creationId xmlns:a16="http://schemas.microsoft.com/office/drawing/2014/main" id="{D9E6EE1C-B22C-4C49-86C9-BE94470F275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7" name="テキスト ボックス 196">
          <a:extLst>
            <a:ext uri="{FF2B5EF4-FFF2-40B4-BE49-F238E27FC236}">
              <a16:creationId xmlns:a16="http://schemas.microsoft.com/office/drawing/2014/main" id="{F6510FC1-F6EE-44ED-9BBE-B763CB410A7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8" name="直線コネクタ 197">
          <a:extLst>
            <a:ext uri="{FF2B5EF4-FFF2-40B4-BE49-F238E27FC236}">
              <a16:creationId xmlns:a16="http://schemas.microsoft.com/office/drawing/2014/main" id="{EF7ADC4A-67D3-4A74-A27B-F54BF4CAD1F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9" name="テキスト ボックス 198">
          <a:extLst>
            <a:ext uri="{FF2B5EF4-FFF2-40B4-BE49-F238E27FC236}">
              <a16:creationId xmlns:a16="http://schemas.microsoft.com/office/drawing/2014/main" id="{AD0F1DF8-A0D3-4AA1-BE03-614EA51B257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0" name="直線コネクタ 199">
          <a:extLst>
            <a:ext uri="{FF2B5EF4-FFF2-40B4-BE49-F238E27FC236}">
              <a16:creationId xmlns:a16="http://schemas.microsoft.com/office/drawing/2014/main" id="{2EBB3D2F-1E8D-4E5E-A8DF-51DD2D36DFA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1" name="テキスト ボックス 200">
          <a:extLst>
            <a:ext uri="{FF2B5EF4-FFF2-40B4-BE49-F238E27FC236}">
              <a16:creationId xmlns:a16="http://schemas.microsoft.com/office/drawing/2014/main" id="{D12F4580-522F-4C3F-B307-38D4B7DA9F6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99F8A828-1B95-4674-8FCB-0FE159E102F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F5285F98-576A-4BCE-AF53-B1C2B044A33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04" name="直線コネクタ 203">
          <a:extLst>
            <a:ext uri="{FF2B5EF4-FFF2-40B4-BE49-F238E27FC236}">
              <a16:creationId xmlns:a16="http://schemas.microsoft.com/office/drawing/2014/main" id="{524A39F9-7003-43A4-9A4E-0D34EC37799E}"/>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F1D8C277-43B6-4F17-85A4-DA77802D0E0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6" name="直線コネクタ 205">
          <a:extLst>
            <a:ext uri="{FF2B5EF4-FFF2-40B4-BE49-F238E27FC236}">
              <a16:creationId xmlns:a16="http://schemas.microsoft.com/office/drawing/2014/main" id="{D4C76C42-53A1-45F2-B565-9A068092C8D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07" name="【市民会館】&#10;有形固定資産減価償却率最大値テキスト">
          <a:extLst>
            <a:ext uri="{FF2B5EF4-FFF2-40B4-BE49-F238E27FC236}">
              <a16:creationId xmlns:a16="http://schemas.microsoft.com/office/drawing/2014/main" id="{1A42C439-636F-4451-93F1-7D5FD0390F2C}"/>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08" name="直線コネクタ 207">
          <a:extLst>
            <a:ext uri="{FF2B5EF4-FFF2-40B4-BE49-F238E27FC236}">
              <a16:creationId xmlns:a16="http://schemas.microsoft.com/office/drawing/2014/main" id="{231FB009-7008-48DA-A82A-F0B1DBB172C3}"/>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CFE4C090-4811-4230-8307-59A47B495879}"/>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10" name="フローチャート: 判断 209">
          <a:extLst>
            <a:ext uri="{FF2B5EF4-FFF2-40B4-BE49-F238E27FC236}">
              <a16:creationId xmlns:a16="http://schemas.microsoft.com/office/drawing/2014/main" id="{4165C5B0-3D55-4CB5-A600-88423F2DCDCA}"/>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211" name="フローチャート: 判断 210">
          <a:extLst>
            <a:ext uri="{FF2B5EF4-FFF2-40B4-BE49-F238E27FC236}">
              <a16:creationId xmlns:a16="http://schemas.microsoft.com/office/drawing/2014/main" id="{08D6C841-7E7E-4D7F-A5A0-A38D117A2A03}"/>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212" name="フローチャート: 判断 211">
          <a:extLst>
            <a:ext uri="{FF2B5EF4-FFF2-40B4-BE49-F238E27FC236}">
              <a16:creationId xmlns:a16="http://schemas.microsoft.com/office/drawing/2014/main" id="{C62B4A3D-F594-45B2-982B-3021BCCD5243}"/>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213" name="フローチャート: 判断 212">
          <a:extLst>
            <a:ext uri="{FF2B5EF4-FFF2-40B4-BE49-F238E27FC236}">
              <a16:creationId xmlns:a16="http://schemas.microsoft.com/office/drawing/2014/main" id="{02DD33DC-3738-44DC-852C-371EA6C9C672}"/>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214" name="フローチャート: 判断 213">
          <a:extLst>
            <a:ext uri="{FF2B5EF4-FFF2-40B4-BE49-F238E27FC236}">
              <a16:creationId xmlns:a16="http://schemas.microsoft.com/office/drawing/2014/main" id="{2595A726-4A4E-464C-B7D7-AFA16D828923}"/>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7B8A8DC8-5FAD-4DCC-A48C-3E61664B9A4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5A1F99B6-A19E-42BC-9509-C7BC3F9B1A2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835A2317-26EB-494B-B559-43F8D36A651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9FDDF609-CF65-44C3-877D-18AE64D1410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A895E9BD-F4F4-4DB5-8D20-DDB9C5DD6B7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128270</xdr:rowOff>
    </xdr:from>
    <xdr:to>
      <xdr:col>24</xdr:col>
      <xdr:colOff>114300</xdr:colOff>
      <xdr:row>109</xdr:row>
      <xdr:rowOff>58420</xdr:rowOff>
    </xdr:to>
    <xdr:sp macro="" textlink="">
      <xdr:nvSpPr>
        <xdr:cNvPr id="220" name="楕円 219">
          <a:extLst>
            <a:ext uri="{FF2B5EF4-FFF2-40B4-BE49-F238E27FC236}">
              <a16:creationId xmlns:a16="http://schemas.microsoft.com/office/drawing/2014/main" id="{7D1436CB-6004-479D-9B85-D449C1F594F2}"/>
            </a:ext>
          </a:extLst>
        </xdr:cNvPr>
        <xdr:cNvSpPr/>
      </xdr:nvSpPr>
      <xdr:spPr>
        <a:xfrm>
          <a:off x="45847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43197</xdr:rowOff>
    </xdr:from>
    <xdr:ext cx="405111" cy="259045"/>
    <xdr:sp macro="" textlink="">
      <xdr:nvSpPr>
        <xdr:cNvPr id="221" name="【市民会館】&#10;有形固定資産減価償却率該当値テキスト">
          <a:extLst>
            <a:ext uri="{FF2B5EF4-FFF2-40B4-BE49-F238E27FC236}">
              <a16:creationId xmlns:a16="http://schemas.microsoft.com/office/drawing/2014/main" id="{68102F07-3114-48C1-9288-9E2D1F76B781}"/>
            </a:ext>
          </a:extLst>
        </xdr:cNvPr>
        <xdr:cNvSpPr txBox="1"/>
      </xdr:nvSpPr>
      <xdr:spPr>
        <a:xfrm>
          <a:off x="4673600" y="185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126637</xdr:rowOff>
    </xdr:from>
    <xdr:to>
      <xdr:col>20</xdr:col>
      <xdr:colOff>38100</xdr:colOff>
      <xdr:row>109</xdr:row>
      <xdr:rowOff>56787</xdr:rowOff>
    </xdr:to>
    <xdr:sp macro="" textlink="">
      <xdr:nvSpPr>
        <xdr:cNvPr id="222" name="楕円 221">
          <a:extLst>
            <a:ext uri="{FF2B5EF4-FFF2-40B4-BE49-F238E27FC236}">
              <a16:creationId xmlns:a16="http://schemas.microsoft.com/office/drawing/2014/main" id="{E74965E3-3687-4BAA-B56B-004CE38C563E}"/>
            </a:ext>
          </a:extLst>
        </xdr:cNvPr>
        <xdr:cNvSpPr/>
      </xdr:nvSpPr>
      <xdr:spPr>
        <a:xfrm>
          <a:off x="3746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5987</xdr:rowOff>
    </xdr:from>
    <xdr:to>
      <xdr:col>24</xdr:col>
      <xdr:colOff>63500</xdr:colOff>
      <xdr:row>109</xdr:row>
      <xdr:rowOff>7620</xdr:rowOff>
    </xdr:to>
    <xdr:cxnSp macro="">
      <xdr:nvCxnSpPr>
        <xdr:cNvPr id="223" name="直線コネクタ 222">
          <a:extLst>
            <a:ext uri="{FF2B5EF4-FFF2-40B4-BE49-F238E27FC236}">
              <a16:creationId xmlns:a16="http://schemas.microsoft.com/office/drawing/2014/main" id="{18781701-DB64-4CB6-A422-751E3463670C}"/>
            </a:ext>
          </a:extLst>
        </xdr:cNvPr>
        <xdr:cNvCxnSpPr/>
      </xdr:nvCxnSpPr>
      <xdr:spPr>
        <a:xfrm>
          <a:off x="3797300" y="1869403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123371</xdr:rowOff>
    </xdr:from>
    <xdr:to>
      <xdr:col>15</xdr:col>
      <xdr:colOff>101600</xdr:colOff>
      <xdr:row>109</xdr:row>
      <xdr:rowOff>53521</xdr:rowOff>
    </xdr:to>
    <xdr:sp macro="" textlink="">
      <xdr:nvSpPr>
        <xdr:cNvPr id="224" name="楕円 223">
          <a:extLst>
            <a:ext uri="{FF2B5EF4-FFF2-40B4-BE49-F238E27FC236}">
              <a16:creationId xmlns:a16="http://schemas.microsoft.com/office/drawing/2014/main" id="{3BF50F20-24F1-4864-BAAF-35E54CDD2F9E}"/>
            </a:ext>
          </a:extLst>
        </xdr:cNvPr>
        <xdr:cNvSpPr/>
      </xdr:nvSpPr>
      <xdr:spPr>
        <a:xfrm>
          <a:off x="2857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2721</xdr:rowOff>
    </xdr:from>
    <xdr:to>
      <xdr:col>19</xdr:col>
      <xdr:colOff>177800</xdr:colOff>
      <xdr:row>109</xdr:row>
      <xdr:rowOff>5987</xdr:rowOff>
    </xdr:to>
    <xdr:cxnSp macro="">
      <xdr:nvCxnSpPr>
        <xdr:cNvPr id="225" name="直線コネクタ 224">
          <a:extLst>
            <a:ext uri="{FF2B5EF4-FFF2-40B4-BE49-F238E27FC236}">
              <a16:creationId xmlns:a16="http://schemas.microsoft.com/office/drawing/2014/main" id="{42559B61-D4D2-40E0-8613-32E958993BDF}"/>
            </a:ext>
          </a:extLst>
        </xdr:cNvPr>
        <xdr:cNvCxnSpPr/>
      </xdr:nvCxnSpPr>
      <xdr:spPr>
        <a:xfrm>
          <a:off x="2908300" y="186907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115207</xdr:rowOff>
    </xdr:from>
    <xdr:to>
      <xdr:col>10</xdr:col>
      <xdr:colOff>165100</xdr:colOff>
      <xdr:row>109</xdr:row>
      <xdr:rowOff>45357</xdr:rowOff>
    </xdr:to>
    <xdr:sp macro="" textlink="">
      <xdr:nvSpPr>
        <xdr:cNvPr id="226" name="楕円 225">
          <a:extLst>
            <a:ext uri="{FF2B5EF4-FFF2-40B4-BE49-F238E27FC236}">
              <a16:creationId xmlns:a16="http://schemas.microsoft.com/office/drawing/2014/main" id="{6E7AAE9C-9E43-4206-AB5E-7974D0B408DD}"/>
            </a:ext>
          </a:extLst>
        </xdr:cNvPr>
        <xdr:cNvSpPr/>
      </xdr:nvSpPr>
      <xdr:spPr>
        <a:xfrm>
          <a:off x="1968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166007</xdr:rowOff>
    </xdr:from>
    <xdr:to>
      <xdr:col>15</xdr:col>
      <xdr:colOff>50800</xdr:colOff>
      <xdr:row>109</xdr:row>
      <xdr:rowOff>2721</xdr:rowOff>
    </xdr:to>
    <xdr:cxnSp macro="">
      <xdr:nvCxnSpPr>
        <xdr:cNvPr id="227" name="直線コネクタ 226">
          <a:extLst>
            <a:ext uri="{FF2B5EF4-FFF2-40B4-BE49-F238E27FC236}">
              <a16:creationId xmlns:a16="http://schemas.microsoft.com/office/drawing/2014/main" id="{124BEF9F-FDD1-412E-A220-4A517F429268}"/>
            </a:ext>
          </a:extLst>
        </xdr:cNvPr>
        <xdr:cNvCxnSpPr/>
      </xdr:nvCxnSpPr>
      <xdr:spPr>
        <a:xfrm>
          <a:off x="2019300" y="1868260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107043</xdr:rowOff>
    </xdr:from>
    <xdr:to>
      <xdr:col>6</xdr:col>
      <xdr:colOff>38100</xdr:colOff>
      <xdr:row>109</xdr:row>
      <xdr:rowOff>37193</xdr:rowOff>
    </xdr:to>
    <xdr:sp macro="" textlink="">
      <xdr:nvSpPr>
        <xdr:cNvPr id="228" name="楕円 227">
          <a:extLst>
            <a:ext uri="{FF2B5EF4-FFF2-40B4-BE49-F238E27FC236}">
              <a16:creationId xmlns:a16="http://schemas.microsoft.com/office/drawing/2014/main" id="{C21A365C-4248-4FC4-BB0C-2C740FFA33B8}"/>
            </a:ext>
          </a:extLst>
        </xdr:cNvPr>
        <xdr:cNvSpPr/>
      </xdr:nvSpPr>
      <xdr:spPr>
        <a:xfrm>
          <a:off x="1079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157843</xdr:rowOff>
    </xdr:from>
    <xdr:to>
      <xdr:col>10</xdr:col>
      <xdr:colOff>114300</xdr:colOff>
      <xdr:row>108</xdr:row>
      <xdr:rowOff>166007</xdr:rowOff>
    </xdr:to>
    <xdr:cxnSp macro="">
      <xdr:nvCxnSpPr>
        <xdr:cNvPr id="229" name="直線コネクタ 228">
          <a:extLst>
            <a:ext uri="{FF2B5EF4-FFF2-40B4-BE49-F238E27FC236}">
              <a16:creationId xmlns:a16="http://schemas.microsoft.com/office/drawing/2014/main" id="{B992859C-C29D-4306-9D47-6F03BC4E8DA8}"/>
            </a:ext>
          </a:extLst>
        </xdr:cNvPr>
        <xdr:cNvCxnSpPr/>
      </xdr:nvCxnSpPr>
      <xdr:spPr>
        <a:xfrm>
          <a:off x="1130300" y="186744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230" name="n_1aveValue【市民会館】&#10;有形固定資産減価償却率">
          <a:extLst>
            <a:ext uri="{FF2B5EF4-FFF2-40B4-BE49-F238E27FC236}">
              <a16:creationId xmlns:a16="http://schemas.microsoft.com/office/drawing/2014/main" id="{4D395F37-843A-4642-B90B-F4CAF9927F32}"/>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231" name="n_2aveValue【市民会館】&#10;有形固定資産減価償却率">
          <a:extLst>
            <a:ext uri="{FF2B5EF4-FFF2-40B4-BE49-F238E27FC236}">
              <a16:creationId xmlns:a16="http://schemas.microsoft.com/office/drawing/2014/main" id="{F688F13B-778E-4654-9909-369A886540BB}"/>
            </a:ext>
          </a:extLst>
        </xdr:cNvPr>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232" name="n_3aveValue【市民会館】&#10;有形固定資産減価償却率">
          <a:extLst>
            <a:ext uri="{FF2B5EF4-FFF2-40B4-BE49-F238E27FC236}">
              <a16:creationId xmlns:a16="http://schemas.microsoft.com/office/drawing/2014/main" id="{EDB91170-B754-4D7E-AC5E-1BA1B87760A8}"/>
            </a:ext>
          </a:extLst>
        </xdr:cNvPr>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233" name="n_4aveValue【市民会館】&#10;有形固定資産減価償却率">
          <a:extLst>
            <a:ext uri="{FF2B5EF4-FFF2-40B4-BE49-F238E27FC236}">
              <a16:creationId xmlns:a16="http://schemas.microsoft.com/office/drawing/2014/main" id="{8158A7BA-E164-4756-9493-41405A309137}"/>
            </a:ext>
          </a:extLst>
        </xdr:cNvPr>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47914</xdr:rowOff>
    </xdr:from>
    <xdr:ext cx="405111" cy="259045"/>
    <xdr:sp macro="" textlink="">
      <xdr:nvSpPr>
        <xdr:cNvPr id="234" name="n_1mainValue【市民会館】&#10;有形固定資産減価償却率">
          <a:extLst>
            <a:ext uri="{FF2B5EF4-FFF2-40B4-BE49-F238E27FC236}">
              <a16:creationId xmlns:a16="http://schemas.microsoft.com/office/drawing/2014/main" id="{C8ECC16F-E33F-42E3-A357-8385DCEDCDDD}"/>
            </a:ext>
          </a:extLst>
        </xdr:cNvPr>
        <xdr:cNvSpPr txBox="1"/>
      </xdr:nvSpPr>
      <xdr:spPr>
        <a:xfrm>
          <a:off x="35820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44648</xdr:rowOff>
    </xdr:from>
    <xdr:ext cx="405111" cy="259045"/>
    <xdr:sp macro="" textlink="">
      <xdr:nvSpPr>
        <xdr:cNvPr id="235" name="n_2mainValue【市民会館】&#10;有形固定資産減価償却率">
          <a:extLst>
            <a:ext uri="{FF2B5EF4-FFF2-40B4-BE49-F238E27FC236}">
              <a16:creationId xmlns:a16="http://schemas.microsoft.com/office/drawing/2014/main" id="{0F0384E7-6889-4018-8A96-C04BAA16C607}"/>
            </a:ext>
          </a:extLst>
        </xdr:cNvPr>
        <xdr:cNvSpPr txBox="1"/>
      </xdr:nvSpPr>
      <xdr:spPr>
        <a:xfrm>
          <a:off x="2705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36484</xdr:rowOff>
    </xdr:from>
    <xdr:ext cx="405111" cy="259045"/>
    <xdr:sp macro="" textlink="">
      <xdr:nvSpPr>
        <xdr:cNvPr id="236" name="n_3mainValue【市民会館】&#10;有形固定資産減価償却率">
          <a:extLst>
            <a:ext uri="{FF2B5EF4-FFF2-40B4-BE49-F238E27FC236}">
              <a16:creationId xmlns:a16="http://schemas.microsoft.com/office/drawing/2014/main" id="{30D93BC6-5066-432B-B6CD-DB5E29FB6380}"/>
            </a:ext>
          </a:extLst>
        </xdr:cNvPr>
        <xdr:cNvSpPr txBox="1"/>
      </xdr:nvSpPr>
      <xdr:spPr>
        <a:xfrm>
          <a:off x="1816744" y="187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28320</xdr:rowOff>
    </xdr:from>
    <xdr:ext cx="405111" cy="259045"/>
    <xdr:sp macro="" textlink="">
      <xdr:nvSpPr>
        <xdr:cNvPr id="237" name="n_4mainValue【市民会館】&#10;有形固定資産減価償却率">
          <a:extLst>
            <a:ext uri="{FF2B5EF4-FFF2-40B4-BE49-F238E27FC236}">
              <a16:creationId xmlns:a16="http://schemas.microsoft.com/office/drawing/2014/main" id="{4F4EF7A1-6D47-4C51-BEA0-D3987255752D}"/>
            </a:ext>
          </a:extLst>
        </xdr:cNvPr>
        <xdr:cNvSpPr txBox="1"/>
      </xdr:nvSpPr>
      <xdr:spPr>
        <a:xfrm>
          <a:off x="9277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5C6468D7-1B0E-4CAC-9C78-5C7D07CADD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9B8FFD50-4986-4B47-838A-6B528CA46D9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46578E42-020D-45DA-9FF7-3B72415702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3F2D6A20-28A7-468C-BA57-62F9FE222C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504276FC-FE3B-4837-9BD4-E9C5CCABB2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62EA8FF9-731D-4B89-958A-00E5139F65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C7CDE6C4-421D-415C-8517-5962DAF6270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20EA034F-D641-41DC-9200-3BDFD39A854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49133612-7DEA-4650-AEB4-8E5EE373C3E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5304562F-27AA-40C2-B971-A1E3CC0E035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7711A9E3-9253-4BB1-8006-F1A5B9536FA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157D201B-3FCE-4A5C-B51A-5944564AB65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424007B6-F362-4BA9-9433-9053139528D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E0A16E75-1441-4866-9398-3A6F7B3F320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FAD7585E-FA17-4E2E-A5B0-EC4D5F184BB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C233965D-1487-4D89-BB52-27098D15CB5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69FC58BA-08C0-49EB-A47F-51EFF3AC95C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1E8B6FCA-3A02-4CF0-8F55-7A7519FE760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9A5A6082-8E1B-4581-A508-8F45DE3DF71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1F086843-BAA3-4797-9FC6-3F21D741F4E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957F6278-434D-407C-9E70-EEB1C34049F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BE819758-016E-4A84-A7B0-356F7E4BB4F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F80E309E-FF81-46AC-9BDF-52E12E6C0F2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261" name="直線コネクタ 260">
          <a:extLst>
            <a:ext uri="{FF2B5EF4-FFF2-40B4-BE49-F238E27FC236}">
              <a16:creationId xmlns:a16="http://schemas.microsoft.com/office/drawing/2014/main" id="{68A21179-497C-4FD1-A834-E184CE7E36AE}"/>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62" name="【市民会館】&#10;一人当たり面積最小値テキスト">
          <a:extLst>
            <a:ext uri="{FF2B5EF4-FFF2-40B4-BE49-F238E27FC236}">
              <a16:creationId xmlns:a16="http://schemas.microsoft.com/office/drawing/2014/main" id="{1807DC41-DC2E-4B3B-A8C5-1456765C2CE8}"/>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63" name="直線コネクタ 262">
          <a:extLst>
            <a:ext uri="{FF2B5EF4-FFF2-40B4-BE49-F238E27FC236}">
              <a16:creationId xmlns:a16="http://schemas.microsoft.com/office/drawing/2014/main" id="{A2F76AE2-C92E-4E8F-9F5E-A392A0A7BC76}"/>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264" name="【市民会館】&#10;一人当たり面積最大値テキスト">
          <a:extLst>
            <a:ext uri="{FF2B5EF4-FFF2-40B4-BE49-F238E27FC236}">
              <a16:creationId xmlns:a16="http://schemas.microsoft.com/office/drawing/2014/main" id="{6D885D74-1C77-4CA5-B368-BD23114F04C6}"/>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265" name="直線コネクタ 264">
          <a:extLst>
            <a:ext uri="{FF2B5EF4-FFF2-40B4-BE49-F238E27FC236}">
              <a16:creationId xmlns:a16="http://schemas.microsoft.com/office/drawing/2014/main" id="{24CF3CAA-DC42-4125-BEFF-6BC87046D305}"/>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266" name="【市民会館】&#10;一人当たり面積平均値テキスト">
          <a:extLst>
            <a:ext uri="{FF2B5EF4-FFF2-40B4-BE49-F238E27FC236}">
              <a16:creationId xmlns:a16="http://schemas.microsoft.com/office/drawing/2014/main" id="{9C3F5C82-7CDB-48A0-BE20-A8E585FB64BD}"/>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267" name="フローチャート: 判断 266">
          <a:extLst>
            <a:ext uri="{FF2B5EF4-FFF2-40B4-BE49-F238E27FC236}">
              <a16:creationId xmlns:a16="http://schemas.microsoft.com/office/drawing/2014/main" id="{48CABF03-4D8E-46BB-9FB1-9865BD8CF66A}"/>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268" name="フローチャート: 判断 267">
          <a:extLst>
            <a:ext uri="{FF2B5EF4-FFF2-40B4-BE49-F238E27FC236}">
              <a16:creationId xmlns:a16="http://schemas.microsoft.com/office/drawing/2014/main" id="{4198E4C4-A012-4BA5-9A44-CD1F1032C695}"/>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269" name="フローチャート: 判断 268">
          <a:extLst>
            <a:ext uri="{FF2B5EF4-FFF2-40B4-BE49-F238E27FC236}">
              <a16:creationId xmlns:a16="http://schemas.microsoft.com/office/drawing/2014/main" id="{49E48EAD-4192-4992-A115-A75523C4DB01}"/>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270" name="フローチャート: 判断 269">
          <a:extLst>
            <a:ext uri="{FF2B5EF4-FFF2-40B4-BE49-F238E27FC236}">
              <a16:creationId xmlns:a16="http://schemas.microsoft.com/office/drawing/2014/main" id="{BD53C981-A0A3-43A6-AECB-3C51E9E75671}"/>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271" name="フローチャート: 判断 270">
          <a:extLst>
            <a:ext uri="{FF2B5EF4-FFF2-40B4-BE49-F238E27FC236}">
              <a16:creationId xmlns:a16="http://schemas.microsoft.com/office/drawing/2014/main" id="{5681F7C3-F4CA-45FC-82E5-395162D574F1}"/>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34EEE269-A121-425C-80C7-3126C0E951C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C0894660-7942-4795-8492-5487EB63F69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51F42D31-78AD-4A7D-860C-A98FE12FF62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CB845418-21F1-46F7-9C05-DF04C570FE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62E07E12-5659-406D-88A1-F472307DF0C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277" name="楕円 276">
          <a:extLst>
            <a:ext uri="{FF2B5EF4-FFF2-40B4-BE49-F238E27FC236}">
              <a16:creationId xmlns:a16="http://schemas.microsoft.com/office/drawing/2014/main" id="{16FAFD72-9397-4E89-B8CF-455082EC3344}"/>
            </a:ext>
          </a:extLst>
        </xdr:cNvPr>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163847</xdr:rowOff>
    </xdr:from>
    <xdr:ext cx="469744" cy="259045"/>
    <xdr:sp macro="" textlink="">
      <xdr:nvSpPr>
        <xdr:cNvPr id="278" name="【市民会館】&#10;一人当たり面積該当値テキスト">
          <a:extLst>
            <a:ext uri="{FF2B5EF4-FFF2-40B4-BE49-F238E27FC236}">
              <a16:creationId xmlns:a16="http://schemas.microsoft.com/office/drawing/2014/main" id="{12B49B6D-1C2B-4CC0-8D72-BB4FA5B3EC2A}"/>
            </a:ext>
          </a:extLst>
        </xdr:cNvPr>
        <xdr:cNvSpPr txBox="1"/>
      </xdr:nvSpPr>
      <xdr:spPr>
        <a:xfrm>
          <a:off x="10515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20065</xdr:rowOff>
    </xdr:from>
    <xdr:to>
      <xdr:col>50</xdr:col>
      <xdr:colOff>165100</xdr:colOff>
      <xdr:row>107</xdr:row>
      <xdr:rowOff>121665</xdr:rowOff>
    </xdr:to>
    <xdr:sp macro="" textlink="">
      <xdr:nvSpPr>
        <xdr:cNvPr id="279" name="楕円 278">
          <a:extLst>
            <a:ext uri="{FF2B5EF4-FFF2-40B4-BE49-F238E27FC236}">
              <a16:creationId xmlns:a16="http://schemas.microsoft.com/office/drawing/2014/main" id="{2DB1679C-5C4C-4CC4-A551-4FB44456D659}"/>
            </a:ext>
          </a:extLst>
        </xdr:cNvPr>
        <xdr:cNvSpPr/>
      </xdr:nvSpPr>
      <xdr:spPr>
        <a:xfrm>
          <a:off x="9588500" y="183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70865</xdr:rowOff>
    </xdr:to>
    <xdr:cxnSp macro="">
      <xdr:nvCxnSpPr>
        <xdr:cNvPr id="280" name="直線コネクタ 279">
          <a:extLst>
            <a:ext uri="{FF2B5EF4-FFF2-40B4-BE49-F238E27FC236}">
              <a16:creationId xmlns:a16="http://schemas.microsoft.com/office/drawing/2014/main" id="{552806A8-8A49-4ABC-B95A-83F4255762A7}"/>
            </a:ext>
          </a:extLst>
        </xdr:cNvPr>
        <xdr:cNvCxnSpPr/>
      </xdr:nvCxnSpPr>
      <xdr:spPr>
        <a:xfrm flipV="1">
          <a:off x="9639300" y="18409920"/>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30735</xdr:rowOff>
    </xdr:from>
    <xdr:to>
      <xdr:col>46</xdr:col>
      <xdr:colOff>38100</xdr:colOff>
      <xdr:row>107</xdr:row>
      <xdr:rowOff>132335</xdr:rowOff>
    </xdr:to>
    <xdr:sp macro="" textlink="">
      <xdr:nvSpPr>
        <xdr:cNvPr id="281" name="楕円 280">
          <a:extLst>
            <a:ext uri="{FF2B5EF4-FFF2-40B4-BE49-F238E27FC236}">
              <a16:creationId xmlns:a16="http://schemas.microsoft.com/office/drawing/2014/main" id="{D08B8586-24F0-4ACD-B098-BC41672011DE}"/>
            </a:ext>
          </a:extLst>
        </xdr:cNvPr>
        <xdr:cNvSpPr/>
      </xdr:nvSpPr>
      <xdr:spPr>
        <a:xfrm>
          <a:off x="8699500" y="183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70865</xdr:rowOff>
    </xdr:from>
    <xdr:to>
      <xdr:col>50</xdr:col>
      <xdr:colOff>114300</xdr:colOff>
      <xdr:row>107</xdr:row>
      <xdr:rowOff>81535</xdr:rowOff>
    </xdr:to>
    <xdr:cxnSp macro="">
      <xdr:nvCxnSpPr>
        <xdr:cNvPr id="282" name="直線コネクタ 281">
          <a:extLst>
            <a:ext uri="{FF2B5EF4-FFF2-40B4-BE49-F238E27FC236}">
              <a16:creationId xmlns:a16="http://schemas.microsoft.com/office/drawing/2014/main" id="{33B00530-172B-4383-9AC0-2B4F9E4E7602}"/>
            </a:ext>
          </a:extLst>
        </xdr:cNvPr>
        <xdr:cNvCxnSpPr/>
      </xdr:nvCxnSpPr>
      <xdr:spPr>
        <a:xfrm flipV="1">
          <a:off x="8750300" y="18416015"/>
          <a:ext cx="8890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35688</xdr:rowOff>
    </xdr:from>
    <xdr:to>
      <xdr:col>41</xdr:col>
      <xdr:colOff>101600</xdr:colOff>
      <xdr:row>106</xdr:row>
      <xdr:rowOff>137288</xdr:rowOff>
    </xdr:to>
    <xdr:sp macro="" textlink="">
      <xdr:nvSpPr>
        <xdr:cNvPr id="283" name="楕円 282">
          <a:extLst>
            <a:ext uri="{FF2B5EF4-FFF2-40B4-BE49-F238E27FC236}">
              <a16:creationId xmlns:a16="http://schemas.microsoft.com/office/drawing/2014/main" id="{5DD380AE-40F0-4B3E-836B-5328634DDB58}"/>
            </a:ext>
          </a:extLst>
        </xdr:cNvPr>
        <xdr:cNvSpPr/>
      </xdr:nvSpPr>
      <xdr:spPr>
        <a:xfrm>
          <a:off x="7810500" y="182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86488</xdr:rowOff>
    </xdr:from>
    <xdr:to>
      <xdr:col>45</xdr:col>
      <xdr:colOff>177800</xdr:colOff>
      <xdr:row>107</xdr:row>
      <xdr:rowOff>81535</xdr:rowOff>
    </xdr:to>
    <xdr:cxnSp macro="">
      <xdr:nvCxnSpPr>
        <xdr:cNvPr id="284" name="直線コネクタ 283">
          <a:extLst>
            <a:ext uri="{FF2B5EF4-FFF2-40B4-BE49-F238E27FC236}">
              <a16:creationId xmlns:a16="http://schemas.microsoft.com/office/drawing/2014/main" id="{18A23B52-8F89-46FF-A800-B72DF908DC7D}"/>
            </a:ext>
          </a:extLst>
        </xdr:cNvPr>
        <xdr:cNvCxnSpPr/>
      </xdr:nvCxnSpPr>
      <xdr:spPr>
        <a:xfrm>
          <a:off x="7861300" y="18260188"/>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39878</xdr:rowOff>
    </xdr:from>
    <xdr:to>
      <xdr:col>36</xdr:col>
      <xdr:colOff>165100</xdr:colOff>
      <xdr:row>106</xdr:row>
      <xdr:rowOff>141478</xdr:rowOff>
    </xdr:to>
    <xdr:sp macro="" textlink="">
      <xdr:nvSpPr>
        <xdr:cNvPr id="285" name="楕円 284">
          <a:extLst>
            <a:ext uri="{FF2B5EF4-FFF2-40B4-BE49-F238E27FC236}">
              <a16:creationId xmlns:a16="http://schemas.microsoft.com/office/drawing/2014/main" id="{FE40A8C2-E9E9-44AF-9F43-52B9E62B66A4}"/>
            </a:ext>
          </a:extLst>
        </xdr:cNvPr>
        <xdr:cNvSpPr/>
      </xdr:nvSpPr>
      <xdr:spPr>
        <a:xfrm>
          <a:off x="6921500" y="182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86488</xdr:rowOff>
    </xdr:from>
    <xdr:to>
      <xdr:col>41</xdr:col>
      <xdr:colOff>50800</xdr:colOff>
      <xdr:row>106</xdr:row>
      <xdr:rowOff>90678</xdr:rowOff>
    </xdr:to>
    <xdr:cxnSp macro="">
      <xdr:nvCxnSpPr>
        <xdr:cNvPr id="286" name="直線コネクタ 285">
          <a:extLst>
            <a:ext uri="{FF2B5EF4-FFF2-40B4-BE49-F238E27FC236}">
              <a16:creationId xmlns:a16="http://schemas.microsoft.com/office/drawing/2014/main" id="{E56424C3-C444-44CF-ACFB-98BB88730BC9}"/>
            </a:ext>
          </a:extLst>
        </xdr:cNvPr>
        <xdr:cNvCxnSpPr/>
      </xdr:nvCxnSpPr>
      <xdr:spPr>
        <a:xfrm flipV="1">
          <a:off x="6972300" y="18260188"/>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287" name="n_1aveValue【市民会館】&#10;一人当たり面積">
          <a:extLst>
            <a:ext uri="{FF2B5EF4-FFF2-40B4-BE49-F238E27FC236}">
              <a16:creationId xmlns:a16="http://schemas.microsoft.com/office/drawing/2014/main" id="{21CA0FAD-F6B6-4CB9-97A0-2B59051DAE6C}"/>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288" name="n_2aveValue【市民会館】&#10;一人当たり面積">
          <a:extLst>
            <a:ext uri="{FF2B5EF4-FFF2-40B4-BE49-F238E27FC236}">
              <a16:creationId xmlns:a16="http://schemas.microsoft.com/office/drawing/2014/main" id="{CE2FC67C-D077-4AA1-A2DB-B4D16D79A2B5}"/>
            </a:ext>
          </a:extLst>
        </xdr:cNvPr>
        <xdr:cNvSpPr txBox="1"/>
      </xdr:nvSpPr>
      <xdr:spPr>
        <a:xfrm>
          <a:off x="8515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289" name="n_3aveValue【市民会館】&#10;一人当たり面積">
          <a:extLst>
            <a:ext uri="{FF2B5EF4-FFF2-40B4-BE49-F238E27FC236}">
              <a16:creationId xmlns:a16="http://schemas.microsoft.com/office/drawing/2014/main" id="{6CC132A1-E22E-4755-87B8-8C04AA280410}"/>
            </a:ext>
          </a:extLst>
        </xdr:cNvPr>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290" name="n_4aveValue【市民会館】&#10;一人当たり面積">
          <a:extLst>
            <a:ext uri="{FF2B5EF4-FFF2-40B4-BE49-F238E27FC236}">
              <a16:creationId xmlns:a16="http://schemas.microsoft.com/office/drawing/2014/main" id="{534222FA-7200-49E3-B149-9524035F6E04}"/>
            </a:ext>
          </a:extLst>
        </xdr:cNvPr>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112792</xdr:rowOff>
    </xdr:from>
    <xdr:ext cx="469744" cy="259045"/>
    <xdr:sp macro="" textlink="">
      <xdr:nvSpPr>
        <xdr:cNvPr id="291" name="n_1mainValue【市民会館】&#10;一人当たり面積">
          <a:extLst>
            <a:ext uri="{FF2B5EF4-FFF2-40B4-BE49-F238E27FC236}">
              <a16:creationId xmlns:a16="http://schemas.microsoft.com/office/drawing/2014/main" id="{5C9DE440-6BF8-43DC-BC81-1F496A1247F1}"/>
            </a:ext>
          </a:extLst>
        </xdr:cNvPr>
        <xdr:cNvSpPr txBox="1"/>
      </xdr:nvSpPr>
      <xdr:spPr>
        <a:xfrm>
          <a:off x="9391727" y="184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123462</xdr:rowOff>
    </xdr:from>
    <xdr:ext cx="469744" cy="259045"/>
    <xdr:sp macro="" textlink="">
      <xdr:nvSpPr>
        <xdr:cNvPr id="292" name="n_2mainValue【市民会館】&#10;一人当たり面積">
          <a:extLst>
            <a:ext uri="{FF2B5EF4-FFF2-40B4-BE49-F238E27FC236}">
              <a16:creationId xmlns:a16="http://schemas.microsoft.com/office/drawing/2014/main" id="{7091E58B-F331-42B1-A00E-2FC73D4D519C}"/>
            </a:ext>
          </a:extLst>
        </xdr:cNvPr>
        <xdr:cNvSpPr txBox="1"/>
      </xdr:nvSpPr>
      <xdr:spPr>
        <a:xfrm>
          <a:off x="8515427" y="184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153815</xdr:rowOff>
    </xdr:from>
    <xdr:ext cx="469744" cy="259045"/>
    <xdr:sp macro="" textlink="">
      <xdr:nvSpPr>
        <xdr:cNvPr id="293" name="n_3mainValue【市民会館】&#10;一人当たり面積">
          <a:extLst>
            <a:ext uri="{FF2B5EF4-FFF2-40B4-BE49-F238E27FC236}">
              <a16:creationId xmlns:a16="http://schemas.microsoft.com/office/drawing/2014/main" id="{A381D2C7-FB90-46DB-82D3-D78244D78F2B}"/>
            </a:ext>
          </a:extLst>
        </xdr:cNvPr>
        <xdr:cNvSpPr txBox="1"/>
      </xdr:nvSpPr>
      <xdr:spPr>
        <a:xfrm>
          <a:off x="7626427" y="1798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158005</xdr:rowOff>
    </xdr:from>
    <xdr:ext cx="469744" cy="259045"/>
    <xdr:sp macro="" textlink="">
      <xdr:nvSpPr>
        <xdr:cNvPr id="294" name="n_4mainValue【市民会館】&#10;一人当たり面積">
          <a:extLst>
            <a:ext uri="{FF2B5EF4-FFF2-40B4-BE49-F238E27FC236}">
              <a16:creationId xmlns:a16="http://schemas.microsoft.com/office/drawing/2014/main" id="{CE57EF10-885F-41D3-BE75-1291D320470E}"/>
            </a:ext>
          </a:extLst>
        </xdr:cNvPr>
        <xdr:cNvSpPr txBox="1"/>
      </xdr:nvSpPr>
      <xdr:spPr>
        <a:xfrm>
          <a:off x="6737427" y="179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153216F2-70CD-4F54-A80C-3D6C8A44E27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8494D245-A4D4-4A39-AED1-93E39815DD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B45C14FA-BC45-4503-A0D3-9A6D82A2CC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804FEB9F-5CB7-4828-84C2-A0CCAB8AA40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3220DB3C-2E1A-4082-9A0C-FD278880037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E782D72A-3FF3-4BF8-B744-CC15169D7F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22B0EA5E-1D66-435B-85EE-3E1E7A095D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D54CC49E-1CB9-4117-8B8A-C64AD5A057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761B3D80-0087-418C-857B-C1880735A23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13BD106F-7E04-44EB-AF2B-157FC2462F1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7AA9E88E-35CF-44D0-AC42-217459DD361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CED961A0-B288-4F15-821A-74841A6CCE0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0F9CE1C2-25AF-4CAB-BBC3-0039B6A74FC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A04BDE54-5448-46E3-8345-60E2B87E7FB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2DB0A29B-2611-4DE2-84CF-18A93617AAC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CADE25F7-915C-4DA5-9960-A212A72BA81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BC6A0966-EE6E-43E6-956E-43E8D8C8A13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0184300-0194-47BF-BFFE-28F6D84201C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8F7FF420-09F6-46C4-B1CD-0F6DA629E5C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C281F0A1-A3ED-4D41-BA90-69E3D30E93A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20CF9CFC-A797-4496-90D0-E56DC87C0B6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6F44DDD0-834F-4C9F-A383-1BB329DA9EA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D6488206-CAE2-481B-928F-CEA02ACB216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D8DD37D0-020D-40E5-8003-2CFA3C184DC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185A7A17-9845-439D-B4E7-3446B8E6EAA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20" name="直線コネクタ 319">
          <a:extLst>
            <a:ext uri="{FF2B5EF4-FFF2-40B4-BE49-F238E27FC236}">
              <a16:creationId xmlns:a16="http://schemas.microsoft.com/office/drawing/2014/main" id="{A380041A-66FB-4E46-9E60-770E6DB9D4B5}"/>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A5334F0A-77CA-4B75-94E5-657E2DC7BA37}"/>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2" name="直線コネクタ 321">
          <a:extLst>
            <a:ext uri="{FF2B5EF4-FFF2-40B4-BE49-F238E27FC236}">
              <a16:creationId xmlns:a16="http://schemas.microsoft.com/office/drawing/2014/main" id="{917E14DA-AC24-4F10-AB1B-6E5C19263E1A}"/>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3" name="【一般廃棄物処理施設】&#10;有形固定資産減価償却率最大値テキスト">
          <a:extLst>
            <a:ext uri="{FF2B5EF4-FFF2-40B4-BE49-F238E27FC236}">
              <a16:creationId xmlns:a16="http://schemas.microsoft.com/office/drawing/2014/main" id="{6CF0CDDA-8BE9-4B22-A0BD-9935928EDF27}"/>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4" name="直線コネクタ 323">
          <a:extLst>
            <a:ext uri="{FF2B5EF4-FFF2-40B4-BE49-F238E27FC236}">
              <a16:creationId xmlns:a16="http://schemas.microsoft.com/office/drawing/2014/main" id="{4C143BDD-CA93-44EB-B39C-6733647DC52E}"/>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98129F1C-97FB-4E9C-9AC4-F138421F5A4A}"/>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6" name="フローチャート: 判断 325">
          <a:extLst>
            <a:ext uri="{FF2B5EF4-FFF2-40B4-BE49-F238E27FC236}">
              <a16:creationId xmlns:a16="http://schemas.microsoft.com/office/drawing/2014/main" id="{3FD41D19-F300-41BB-BD48-6D4567846E12}"/>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27" name="フローチャート: 判断 326">
          <a:extLst>
            <a:ext uri="{FF2B5EF4-FFF2-40B4-BE49-F238E27FC236}">
              <a16:creationId xmlns:a16="http://schemas.microsoft.com/office/drawing/2014/main" id="{377036F0-88D7-4613-B8B6-F1DAE9155069}"/>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28" name="フローチャート: 判断 327">
          <a:extLst>
            <a:ext uri="{FF2B5EF4-FFF2-40B4-BE49-F238E27FC236}">
              <a16:creationId xmlns:a16="http://schemas.microsoft.com/office/drawing/2014/main" id="{A012915B-63D8-4DD9-AAC9-3E78404C5A85}"/>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9" name="フローチャート: 判断 328">
          <a:extLst>
            <a:ext uri="{FF2B5EF4-FFF2-40B4-BE49-F238E27FC236}">
              <a16:creationId xmlns:a16="http://schemas.microsoft.com/office/drawing/2014/main" id="{7DFE4D13-D82C-4CA7-A906-B6D4EAE3DF30}"/>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30" name="フローチャート: 判断 329">
          <a:extLst>
            <a:ext uri="{FF2B5EF4-FFF2-40B4-BE49-F238E27FC236}">
              <a16:creationId xmlns:a16="http://schemas.microsoft.com/office/drawing/2014/main" id="{6F055C4C-C457-44BE-BD4C-6EDA9B960FAF}"/>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4A013739-9F0C-46A4-B4CB-AF6A772308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ACE8232-533C-4351-80FF-2F81DC6683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39FDEC00-A357-4345-A7B2-4B7E5C2BFC2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49B532BB-1947-45A4-9763-B678F8C90B6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9FFA1FD4-E1C5-4A05-9C6E-AA20D7DE41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164193</xdr:rowOff>
    </xdr:from>
    <xdr:to>
      <xdr:col>85</xdr:col>
      <xdr:colOff>177800</xdr:colOff>
      <xdr:row>39</xdr:row>
      <xdr:rowOff>94343</xdr:rowOff>
    </xdr:to>
    <xdr:sp macro="" textlink="">
      <xdr:nvSpPr>
        <xdr:cNvPr id="336" name="楕円 335">
          <a:extLst>
            <a:ext uri="{FF2B5EF4-FFF2-40B4-BE49-F238E27FC236}">
              <a16:creationId xmlns:a16="http://schemas.microsoft.com/office/drawing/2014/main" id="{BBCA26A2-8875-42AC-9A33-96A739324AA9}"/>
            </a:ext>
          </a:extLst>
        </xdr:cNvPr>
        <xdr:cNvSpPr/>
      </xdr:nvSpPr>
      <xdr:spPr>
        <a:xfrm>
          <a:off x="16268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142620</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9AE27748-398E-4CBF-BB5D-A580F5DDECB8}"/>
            </a:ext>
          </a:extLst>
        </xdr:cNvPr>
        <xdr:cNvSpPr txBox="1"/>
      </xdr:nvSpPr>
      <xdr:spPr>
        <a:xfrm>
          <a:off x="16357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338" name="楕円 337">
          <a:extLst>
            <a:ext uri="{FF2B5EF4-FFF2-40B4-BE49-F238E27FC236}">
              <a16:creationId xmlns:a16="http://schemas.microsoft.com/office/drawing/2014/main" id="{20F3990A-C245-4771-8585-FAEEE0F98ACD}"/>
            </a:ext>
          </a:extLst>
        </xdr:cNvPr>
        <xdr:cNvSpPr/>
      </xdr:nvSpPr>
      <xdr:spPr>
        <a:xfrm>
          <a:off x="15430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43543</xdr:rowOff>
    </xdr:to>
    <xdr:cxnSp macro="">
      <xdr:nvCxnSpPr>
        <xdr:cNvPr id="339" name="直線コネクタ 338">
          <a:extLst>
            <a:ext uri="{FF2B5EF4-FFF2-40B4-BE49-F238E27FC236}">
              <a16:creationId xmlns:a16="http://schemas.microsoft.com/office/drawing/2014/main" id="{C530BFAC-0DAB-473A-8C43-9E979BBDD200}"/>
            </a:ext>
          </a:extLst>
        </xdr:cNvPr>
        <xdr:cNvCxnSpPr/>
      </xdr:nvCxnSpPr>
      <xdr:spPr>
        <a:xfrm>
          <a:off x="15481300" y="667620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56424</xdr:rowOff>
    </xdr:from>
    <xdr:to>
      <xdr:col>76</xdr:col>
      <xdr:colOff>165100</xdr:colOff>
      <xdr:row>38</xdr:row>
      <xdr:rowOff>158024</xdr:rowOff>
    </xdr:to>
    <xdr:sp macro="" textlink="">
      <xdr:nvSpPr>
        <xdr:cNvPr id="340" name="楕円 339">
          <a:extLst>
            <a:ext uri="{FF2B5EF4-FFF2-40B4-BE49-F238E27FC236}">
              <a16:creationId xmlns:a16="http://schemas.microsoft.com/office/drawing/2014/main" id="{9BC1E938-18D3-4076-9DB7-95A9AD7FEE2E}"/>
            </a:ext>
          </a:extLst>
        </xdr:cNvPr>
        <xdr:cNvSpPr/>
      </xdr:nvSpPr>
      <xdr:spPr>
        <a:xfrm>
          <a:off x="14541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38</xdr:row>
      <xdr:rowOff>161109</xdr:rowOff>
    </xdr:to>
    <xdr:cxnSp macro="">
      <xdr:nvCxnSpPr>
        <xdr:cNvPr id="341" name="直線コネクタ 340">
          <a:extLst>
            <a:ext uri="{FF2B5EF4-FFF2-40B4-BE49-F238E27FC236}">
              <a16:creationId xmlns:a16="http://schemas.microsoft.com/office/drawing/2014/main" id="{B2949149-AFA3-4161-AF7E-EA101EC49B87}"/>
            </a:ext>
          </a:extLst>
        </xdr:cNvPr>
        <xdr:cNvCxnSpPr/>
      </xdr:nvCxnSpPr>
      <xdr:spPr>
        <a:xfrm>
          <a:off x="14592300" y="662232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xdr:rowOff>
    </xdr:from>
    <xdr:to>
      <xdr:col>72</xdr:col>
      <xdr:colOff>38100</xdr:colOff>
      <xdr:row>38</xdr:row>
      <xdr:rowOff>104140</xdr:rowOff>
    </xdr:to>
    <xdr:sp macro="" textlink="">
      <xdr:nvSpPr>
        <xdr:cNvPr id="342" name="楕円 341">
          <a:extLst>
            <a:ext uri="{FF2B5EF4-FFF2-40B4-BE49-F238E27FC236}">
              <a16:creationId xmlns:a16="http://schemas.microsoft.com/office/drawing/2014/main" id="{07472F8E-1359-49D2-96E1-E287959C2657}"/>
            </a:ext>
          </a:extLst>
        </xdr:cNvPr>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38</xdr:row>
      <xdr:rowOff>107224</xdr:rowOff>
    </xdr:to>
    <xdr:cxnSp macro="">
      <xdr:nvCxnSpPr>
        <xdr:cNvPr id="343" name="直線コネクタ 342">
          <a:extLst>
            <a:ext uri="{FF2B5EF4-FFF2-40B4-BE49-F238E27FC236}">
              <a16:creationId xmlns:a16="http://schemas.microsoft.com/office/drawing/2014/main" id="{571305B6-E0C8-46D8-9513-3AEE6806A1F5}"/>
            </a:ext>
          </a:extLst>
        </xdr:cNvPr>
        <xdr:cNvCxnSpPr/>
      </xdr:nvCxnSpPr>
      <xdr:spPr>
        <a:xfrm>
          <a:off x="13703300" y="65684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120106</xdr:rowOff>
    </xdr:from>
    <xdr:to>
      <xdr:col>67</xdr:col>
      <xdr:colOff>101600</xdr:colOff>
      <xdr:row>38</xdr:row>
      <xdr:rowOff>50256</xdr:rowOff>
    </xdr:to>
    <xdr:sp macro="" textlink="">
      <xdr:nvSpPr>
        <xdr:cNvPr id="344" name="楕円 343">
          <a:extLst>
            <a:ext uri="{FF2B5EF4-FFF2-40B4-BE49-F238E27FC236}">
              <a16:creationId xmlns:a16="http://schemas.microsoft.com/office/drawing/2014/main" id="{788F1B13-078F-4CFC-A79E-B1CD2A283E0E}"/>
            </a:ext>
          </a:extLst>
        </xdr:cNvPr>
        <xdr:cNvSpPr/>
      </xdr:nvSpPr>
      <xdr:spPr>
        <a:xfrm>
          <a:off x="12763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170906</xdr:rowOff>
    </xdr:from>
    <xdr:to>
      <xdr:col>71</xdr:col>
      <xdr:colOff>177800</xdr:colOff>
      <xdr:row>38</xdr:row>
      <xdr:rowOff>53340</xdr:rowOff>
    </xdr:to>
    <xdr:cxnSp macro="">
      <xdr:nvCxnSpPr>
        <xdr:cNvPr id="345" name="直線コネクタ 344">
          <a:extLst>
            <a:ext uri="{FF2B5EF4-FFF2-40B4-BE49-F238E27FC236}">
              <a16:creationId xmlns:a16="http://schemas.microsoft.com/office/drawing/2014/main" id="{5E434E00-611C-439C-910E-8205AE2859F6}"/>
            </a:ext>
          </a:extLst>
        </xdr:cNvPr>
        <xdr:cNvCxnSpPr/>
      </xdr:nvCxnSpPr>
      <xdr:spPr>
        <a:xfrm>
          <a:off x="12814300" y="651455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DEA03B70-CAA7-42CF-AB95-0282584EDB80}"/>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4F9472E8-E265-40C4-98F6-7F86D133CB58}"/>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FA10B2CA-FF83-4F81-B8D0-EF059129DE2C}"/>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B5E5D74D-BAC9-48DB-BB5F-72705381DF72}"/>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31586</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193B4E3D-4FD0-4B00-930E-181C50292F8B}"/>
            </a:ext>
          </a:extLst>
        </xdr:cNvPr>
        <xdr:cNvSpPr txBox="1"/>
      </xdr:nvSpPr>
      <xdr:spPr>
        <a:xfrm>
          <a:off x="15266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58A63E63-AFB6-4FF7-8BB8-7DE55C97F2F5}"/>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2F3AD340-AB81-416D-A243-A8DE3B8BBB11}"/>
            </a:ext>
          </a:extLst>
        </xdr:cNvPr>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66783</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7F0B8BF6-0E2C-44E5-B0F0-EB3BF8325B11}"/>
            </a:ext>
          </a:extLst>
        </xdr:cNvPr>
        <xdr:cNvSpPr txBox="1"/>
      </xdr:nvSpPr>
      <xdr:spPr>
        <a:xfrm>
          <a:off x="12611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A4461BAA-F5D8-451C-AE43-C22A32BBE9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DD2C78F3-A1D4-4AFB-8427-FB474A8B8F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9760C65D-B633-4613-8244-C4CBC023D7F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3A17ADEB-0590-4600-8A9B-C4D0856DDC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DBC838D0-62D5-46AB-A1C5-997B0EAD8DE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C40EAA55-7CF8-4E54-9322-C700101BCF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F8C74104-5295-4F6A-B3AE-9F73A241C09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6172133E-6030-4682-9ED3-4CCC353A32F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B114F70-97CC-43F3-8DCA-CF5837B179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64273E4A-45AE-43D7-AFDC-42B5DBE6F2E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D93DCEAC-5EC9-484B-8FF8-EE7F670CF0D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5" name="テキスト ボックス 364">
          <a:extLst>
            <a:ext uri="{FF2B5EF4-FFF2-40B4-BE49-F238E27FC236}">
              <a16:creationId xmlns:a16="http://schemas.microsoft.com/office/drawing/2014/main" id="{C227A07B-8915-4DDF-94FA-21E4A4957FC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5DB0A295-C377-4DFD-BE09-B3F064E3FA1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7" name="テキスト ボックス 366">
          <a:extLst>
            <a:ext uri="{FF2B5EF4-FFF2-40B4-BE49-F238E27FC236}">
              <a16:creationId xmlns:a16="http://schemas.microsoft.com/office/drawing/2014/main" id="{2D1DEC25-A47D-4A1A-964D-D6F5054C886E}"/>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7F950272-4880-4DFC-AC6D-FAE1EDB0A7E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9" name="テキスト ボックス 368">
          <a:extLst>
            <a:ext uri="{FF2B5EF4-FFF2-40B4-BE49-F238E27FC236}">
              <a16:creationId xmlns:a16="http://schemas.microsoft.com/office/drawing/2014/main" id="{13692432-A1DD-4A02-9A0A-4E1B4D6EAF2F}"/>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C698CDAA-4798-432F-A23B-C761012814A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71" name="テキスト ボックス 370">
          <a:extLst>
            <a:ext uri="{FF2B5EF4-FFF2-40B4-BE49-F238E27FC236}">
              <a16:creationId xmlns:a16="http://schemas.microsoft.com/office/drawing/2014/main" id="{3DDF252D-C0FA-4D32-85BC-49854A881AEB}"/>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4BD3B284-8499-4CBB-ACD2-48441EA9B79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3" name="テキスト ボックス 372">
          <a:extLst>
            <a:ext uri="{FF2B5EF4-FFF2-40B4-BE49-F238E27FC236}">
              <a16:creationId xmlns:a16="http://schemas.microsoft.com/office/drawing/2014/main" id="{59EB570F-FBBE-4E0F-A20F-ADD3018E22F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8648E1B1-1C2D-42FD-B228-C4E35FA7F24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5" name="直線コネクタ 374">
          <a:extLst>
            <a:ext uri="{FF2B5EF4-FFF2-40B4-BE49-F238E27FC236}">
              <a16:creationId xmlns:a16="http://schemas.microsoft.com/office/drawing/2014/main" id="{45EEF6A2-2537-4EA4-AD30-FB1871FD299B}"/>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6" name="【一般廃棄物処理施設】&#10;一人当たり有形固定資産（償却資産）額最小値テキスト">
          <a:extLst>
            <a:ext uri="{FF2B5EF4-FFF2-40B4-BE49-F238E27FC236}">
              <a16:creationId xmlns:a16="http://schemas.microsoft.com/office/drawing/2014/main" id="{1FE95D63-9FB2-40A0-91D2-54CC254DE4F8}"/>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7" name="直線コネクタ 376">
          <a:extLst>
            <a:ext uri="{FF2B5EF4-FFF2-40B4-BE49-F238E27FC236}">
              <a16:creationId xmlns:a16="http://schemas.microsoft.com/office/drawing/2014/main" id="{05CB8764-3101-44B1-84A4-1428FDC4D8B5}"/>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8" name="【一般廃棄物処理施設】&#10;一人当たり有形固定資産（償却資産）額最大値テキスト">
          <a:extLst>
            <a:ext uri="{FF2B5EF4-FFF2-40B4-BE49-F238E27FC236}">
              <a16:creationId xmlns:a16="http://schemas.microsoft.com/office/drawing/2014/main" id="{F8F42293-5AC0-4634-BE63-6505B16A184B}"/>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9" name="直線コネクタ 378">
          <a:extLst>
            <a:ext uri="{FF2B5EF4-FFF2-40B4-BE49-F238E27FC236}">
              <a16:creationId xmlns:a16="http://schemas.microsoft.com/office/drawing/2014/main" id="{DAD23DD1-E27D-4014-AB7C-AA27ED3A930E}"/>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27D11EE5-7F21-4650-8170-9D7DB235A413}"/>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81" name="フローチャート: 判断 380">
          <a:extLst>
            <a:ext uri="{FF2B5EF4-FFF2-40B4-BE49-F238E27FC236}">
              <a16:creationId xmlns:a16="http://schemas.microsoft.com/office/drawing/2014/main" id="{C39772E0-CE45-4003-BB35-88D37137BFEA}"/>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82" name="フローチャート: 判断 381">
          <a:extLst>
            <a:ext uri="{FF2B5EF4-FFF2-40B4-BE49-F238E27FC236}">
              <a16:creationId xmlns:a16="http://schemas.microsoft.com/office/drawing/2014/main" id="{988DEB69-293E-4015-BC28-5C8792E34071}"/>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83" name="フローチャート: 判断 382">
          <a:extLst>
            <a:ext uri="{FF2B5EF4-FFF2-40B4-BE49-F238E27FC236}">
              <a16:creationId xmlns:a16="http://schemas.microsoft.com/office/drawing/2014/main" id="{49644369-23AD-4605-B25B-5A5B1870F8FF}"/>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84" name="フローチャート: 判断 383">
          <a:extLst>
            <a:ext uri="{FF2B5EF4-FFF2-40B4-BE49-F238E27FC236}">
              <a16:creationId xmlns:a16="http://schemas.microsoft.com/office/drawing/2014/main" id="{AB01DA6C-EE03-4086-AB29-5EC3E35AC2EB}"/>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85" name="フローチャート: 判断 384">
          <a:extLst>
            <a:ext uri="{FF2B5EF4-FFF2-40B4-BE49-F238E27FC236}">
              <a16:creationId xmlns:a16="http://schemas.microsoft.com/office/drawing/2014/main" id="{FCD955F7-AE18-4859-9120-4AB18CCC7285}"/>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2342744E-915D-4381-816D-13F405A3C6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7C55C7F1-3FF9-48D2-9DB8-EF1886D4A5A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12F57FC-1C1E-4FA2-A5C1-5278DFA1D98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F2B33F70-7380-44A5-90C4-AED9D88EA92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8F7C38BF-E661-4BB0-A2E4-DAD461F430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58924</xdr:rowOff>
    </xdr:from>
    <xdr:to>
      <xdr:col>116</xdr:col>
      <xdr:colOff>114300</xdr:colOff>
      <xdr:row>41</xdr:row>
      <xdr:rowOff>160524</xdr:rowOff>
    </xdr:to>
    <xdr:sp macro="" textlink="">
      <xdr:nvSpPr>
        <xdr:cNvPr id="391" name="楕円 390">
          <a:extLst>
            <a:ext uri="{FF2B5EF4-FFF2-40B4-BE49-F238E27FC236}">
              <a16:creationId xmlns:a16="http://schemas.microsoft.com/office/drawing/2014/main" id="{781FD251-B66F-4205-91D3-D3BAA954650E}"/>
            </a:ext>
          </a:extLst>
        </xdr:cNvPr>
        <xdr:cNvSpPr/>
      </xdr:nvSpPr>
      <xdr:spPr>
        <a:xfrm>
          <a:off x="22110700" y="70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145301</xdr:rowOff>
    </xdr:from>
    <xdr:ext cx="534377" cy="259045"/>
    <xdr:sp macro="" textlink="">
      <xdr:nvSpPr>
        <xdr:cNvPr id="392" name="【一般廃棄物処理施設】&#10;一人当たり有形固定資産（償却資産）額該当値テキスト">
          <a:extLst>
            <a:ext uri="{FF2B5EF4-FFF2-40B4-BE49-F238E27FC236}">
              <a16:creationId xmlns:a16="http://schemas.microsoft.com/office/drawing/2014/main" id="{A6B784CD-9047-4E67-BB85-D3610D23FFDE}"/>
            </a:ext>
          </a:extLst>
        </xdr:cNvPr>
        <xdr:cNvSpPr txBox="1"/>
      </xdr:nvSpPr>
      <xdr:spPr>
        <a:xfrm>
          <a:off x="22199600" y="700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59497</xdr:rowOff>
    </xdr:from>
    <xdr:to>
      <xdr:col>112</xdr:col>
      <xdr:colOff>38100</xdr:colOff>
      <xdr:row>41</xdr:row>
      <xdr:rowOff>161097</xdr:rowOff>
    </xdr:to>
    <xdr:sp macro="" textlink="">
      <xdr:nvSpPr>
        <xdr:cNvPr id="393" name="楕円 392">
          <a:extLst>
            <a:ext uri="{FF2B5EF4-FFF2-40B4-BE49-F238E27FC236}">
              <a16:creationId xmlns:a16="http://schemas.microsoft.com/office/drawing/2014/main" id="{6234979E-C0A2-4CE5-AE2F-885F6AE8E497}"/>
            </a:ext>
          </a:extLst>
        </xdr:cNvPr>
        <xdr:cNvSpPr/>
      </xdr:nvSpPr>
      <xdr:spPr>
        <a:xfrm>
          <a:off x="21272500" y="70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109724</xdr:rowOff>
    </xdr:from>
    <xdr:to>
      <xdr:col>116</xdr:col>
      <xdr:colOff>63500</xdr:colOff>
      <xdr:row>41</xdr:row>
      <xdr:rowOff>110297</xdr:rowOff>
    </xdr:to>
    <xdr:cxnSp macro="">
      <xdr:nvCxnSpPr>
        <xdr:cNvPr id="394" name="直線コネクタ 393">
          <a:extLst>
            <a:ext uri="{FF2B5EF4-FFF2-40B4-BE49-F238E27FC236}">
              <a16:creationId xmlns:a16="http://schemas.microsoft.com/office/drawing/2014/main" id="{C09F9B6B-D8D3-4A90-8ED4-B546D24A6AEA}"/>
            </a:ext>
          </a:extLst>
        </xdr:cNvPr>
        <xdr:cNvCxnSpPr/>
      </xdr:nvCxnSpPr>
      <xdr:spPr>
        <a:xfrm flipV="1">
          <a:off x="21323300" y="7139174"/>
          <a:ext cx="8382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60446</xdr:rowOff>
    </xdr:from>
    <xdr:to>
      <xdr:col>107</xdr:col>
      <xdr:colOff>101600</xdr:colOff>
      <xdr:row>41</xdr:row>
      <xdr:rowOff>162046</xdr:rowOff>
    </xdr:to>
    <xdr:sp macro="" textlink="">
      <xdr:nvSpPr>
        <xdr:cNvPr id="395" name="楕円 394">
          <a:extLst>
            <a:ext uri="{FF2B5EF4-FFF2-40B4-BE49-F238E27FC236}">
              <a16:creationId xmlns:a16="http://schemas.microsoft.com/office/drawing/2014/main" id="{886C0F86-8BE0-4DAC-BAD4-D35EE104E3CE}"/>
            </a:ext>
          </a:extLst>
        </xdr:cNvPr>
        <xdr:cNvSpPr/>
      </xdr:nvSpPr>
      <xdr:spPr>
        <a:xfrm>
          <a:off x="20383500" y="7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110297</xdr:rowOff>
    </xdr:from>
    <xdr:to>
      <xdr:col>111</xdr:col>
      <xdr:colOff>177800</xdr:colOff>
      <xdr:row>41</xdr:row>
      <xdr:rowOff>111246</xdr:rowOff>
    </xdr:to>
    <xdr:cxnSp macro="">
      <xdr:nvCxnSpPr>
        <xdr:cNvPr id="396" name="直線コネクタ 395">
          <a:extLst>
            <a:ext uri="{FF2B5EF4-FFF2-40B4-BE49-F238E27FC236}">
              <a16:creationId xmlns:a16="http://schemas.microsoft.com/office/drawing/2014/main" id="{C1DA04F8-864A-46CB-BCD1-D514CF8962BF}"/>
            </a:ext>
          </a:extLst>
        </xdr:cNvPr>
        <xdr:cNvCxnSpPr/>
      </xdr:nvCxnSpPr>
      <xdr:spPr>
        <a:xfrm flipV="1">
          <a:off x="20434300" y="7139747"/>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61431</xdr:rowOff>
    </xdr:from>
    <xdr:to>
      <xdr:col>102</xdr:col>
      <xdr:colOff>165100</xdr:colOff>
      <xdr:row>41</xdr:row>
      <xdr:rowOff>163031</xdr:rowOff>
    </xdr:to>
    <xdr:sp macro="" textlink="">
      <xdr:nvSpPr>
        <xdr:cNvPr id="397" name="楕円 396">
          <a:extLst>
            <a:ext uri="{FF2B5EF4-FFF2-40B4-BE49-F238E27FC236}">
              <a16:creationId xmlns:a16="http://schemas.microsoft.com/office/drawing/2014/main" id="{E34C1515-3A01-452C-97EA-1A8EC6B4AA1E}"/>
            </a:ext>
          </a:extLst>
        </xdr:cNvPr>
        <xdr:cNvSpPr/>
      </xdr:nvSpPr>
      <xdr:spPr>
        <a:xfrm>
          <a:off x="19494500" y="709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111246</xdr:rowOff>
    </xdr:from>
    <xdr:to>
      <xdr:col>107</xdr:col>
      <xdr:colOff>50800</xdr:colOff>
      <xdr:row>41</xdr:row>
      <xdr:rowOff>112231</xdr:rowOff>
    </xdr:to>
    <xdr:cxnSp macro="">
      <xdr:nvCxnSpPr>
        <xdr:cNvPr id="398" name="直線コネクタ 397">
          <a:extLst>
            <a:ext uri="{FF2B5EF4-FFF2-40B4-BE49-F238E27FC236}">
              <a16:creationId xmlns:a16="http://schemas.microsoft.com/office/drawing/2014/main" id="{4C745D4F-05FB-4FA5-87A2-C07107FC7C90}"/>
            </a:ext>
          </a:extLst>
        </xdr:cNvPr>
        <xdr:cNvCxnSpPr/>
      </xdr:nvCxnSpPr>
      <xdr:spPr>
        <a:xfrm flipV="1">
          <a:off x="19545300" y="7140696"/>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61651</xdr:rowOff>
    </xdr:from>
    <xdr:to>
      <xdr:col>98</xdr:col>
      <xdr:colOff>38100</xdr:colOff>
      <xdr:row>41</xdr:row>
      <xdr:rowOff>163251</xdr:rowOff>
    </xdr:to>
    <xdr:sp macro="" textlink="">
      <xdr:nvSpPr>
        <xdr:cNvPr id="399" name="楕円 398">
          <a:extLst>
            <a:ext uri="{FF2B5EF4-FFF2-40B4-BE49-F238E27FC236}">
              <a16:creationId xmlns:a16="http://schemas.microsoft.com/office/drawing/2014/main" id="{58E102D9-2B32-460C-9934-A98821ED58B9}"/>
            </a:ext>
          </a:extLst>
        </xdr:cNvPr>
        <xdr:cNvSpPr/>
      </xdr:nvSpPr>
      <xdr:spPr>
        <a:xfrm>
          <a:off x="18605500" y="70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112231</xdr:rowOff>
    </xdr:from>
    <xdr:to>
      <xdr:col>102</xdr:col>
      <xdr:colOff>114300</xdr:colOff>
      <xdr:row>41</xdr:row>
      <xdr:rowOff>112451</xdr:rowOff>
    </xdr:to>
    <xdr:cxnSp macro="">
      <xdr:nvCxnSpPr>
        <xdr:cNvPr id="400" name="直線コネクタ 399">
          <a:extLst>
            <a:ext uri="{FF2B5EF4-FFF2-40B4-BE49-F238E27FC236}">
              <a16:creationId xmlns:a16="http://schemas.microsoft.com/office/drawing/2014/main" id="{E1EE7CDF-96B3-4785-AC78-405A8B1C9493}"/>
            </a:ext>
          </a:extLst>
        </xdr:cNvPr>
        <xdr:cNvCxnSpPr/>
      </xdr:nvCxnSpPr>
      <xdr:spPr>
        <a:xfrm flipV="1">
          <a:off x="18656300" y="7141681"/>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E6080F4E-A6FB-4BE7-A1C8-891FB8F6F691}"/>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53993B2C-667D-4687-A547-690A00A8DCF5}"/>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B2BE8BF5-402B-4D32-8DF7-C4FFC8698088}"/>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4831A4A3-BD7B-48DC-B8EE-D8AFC6F4E17B}"/>
            </a:ext>
          </a:extLst>
        </xdr:cNvPr>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152224</xdr:rowOff>
    </xdr:from>
    <xdr:ext cx="534377" cy="259045"/>
    <xdr:sp macro="" textlink="">
      <xdr:nvSpPr>
        <xdr:cNvPr id="405" name="n_1mainValue【一般廃棄物処理施設】&#10;一人当たり有形固定資産（償却資産）額">
          <a:extLst>
            <a:ext uri="{FF2B5EF4-FFF2-40B4-BE49-F238E27FC236}">
              <a16:creationId xmlns:a16="http://schemas.microsoft.com/office/drawing/2014/main" id="{FCBF0EBE-B732-491A-8FFB-B7858F5A8048}"/>
            </a:ext>
          </a:extLst>
        </xdr:cNvPr>
        <xdr:cNvSpPr txBox="1"/>
      </xdr:nvSpPr>
      <xdr:spPr>
        <a:xfrm>
          <a:off x="21043411" y="718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153173</xdr:rowOff>
    </xdr:from>
    <xdr:ext cx="534377" cy="259045"/>
    <xdr:sp macro="" textlink="">
      <xdr:nvSpPr>
        <xdr:cNvPr id="406" name="n_2mainValue【一般廃棄物処理施設】&#10;一人当たり有形固定資産（償却資産）額">
          <a:extLst>
            <a:ext uri="{FF2B5EF4-FFF2-40B4-BE49-F238E27FC236}">
              <a16:creationId xmlns:a16="http://schemas.microsoft.com/office/drawing/2014/main" id="{D7E74FA3-8954-4DC9-AA4A-D248C05E87A0}"/>
            </a:ext>
          </a:extLst>
        </xdr:cNvPr>
        <xdr:cNvSpPr txBox="1"/>
      </xdr:nvSpPr>
      <xdr:spPr>
        <a:xfrm>
          <a:off x="20167111" y="71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154158</xdr:rowOff>
    </xdr:from>
    <xdr:ext cx="534377" cy="259045"/>
    <xdr:sp macro="" textlink="">
      <xdr:nvSpPr>
        <xdr:cNvPr id="407" name="n_3mainValue【一般廃棄物処理施設】&#10;一人当たり有形固定資産（償却資産）額">
          <a:extLst>
            <a:ext uri="{FF2B5EF4-FFF2-40B4-BE49-F238E27FC236}">
              <a16:creationId xmlns:a16="http://schemas.microsoft.com/office/drawing/2014/main" id="{75426E9C-0C61-4D5C-BD85-A3124D5123D2}"/>
            </a:ext>
          </a:extLst>
        </xdr:cNvPr>
        <xdr:cNvSpPr txBox="1"/>
      </xdr:nvSpPr>
      <xdr:spPr>
        <a:xfrm>
          <a:off x="19278111" y="71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154378</xdr:rowOff>
    </xdr:from>
    <xdr:ext cx="534377" cy="259045"/>
    <xdr:sp macro="" textlink="">
      <xdr:nvSpPr>
        <xdr:cNvPr id="408" name="n_4mainValue【一般廃棄物処理施設】&#10;一人当たり有形固定資産（償却資産）額">
          <a:extLst>
            <a:ext uri="{FF2B5EF4-FFF2-40B4-BE49-F238E27FC236}">
              <a16:creationId xmlns:a16="http://schemas.microsoft.com/office/drawing/2014/main" id="{2BADE6AE-516B-4F72-9B25-413A45C746F0}"/>
            </a:ext>
          </a:extLst>
        </xdr:cNvPr>
        <xdr:cNvSpPr txBox="1"/>
      </xdr:nvSpPr>
      <xdr:spPr>
        <a:xfrm>
          <a:off x="18389111" y="718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839E08FF-CD7F-443B-A930-E729B54F3BA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3DC79E7A-C8CD-4EC7-8648-CB80CAB76DE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FFDE8DFC-813B-4067-96B2-F7F05D13E0A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33CB25BA-6C76-41DA-A46D-AEF5A80F55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976F295D-E3D2-433D-BFEA-EDCE07B6D8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A3D4681F-759B-4046-AB72-26AB3BA1D04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8B15A4E1-EED0-4004-8A2B-EDFF329568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18D4548D-F769-4705-8758-84F6E7A30B5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ADD6E92B-9EEF-4B13-B81B-DA74EF68A4C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7652E15B-BACF-4EAA-ABE0-A6564604408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CAF2C5CE-4940-46D5-B097-1CA03513BE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A0455AF5-09F9-46D9-965E-A99259F8472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EAF81EB9-07BC-4B42-911F-78EADB76D51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89759944-0939-427E-B295-1222219A6E7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ADBDD35E-BC50-4729-976F-2FDA9220E65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19A094B4-9CE2-4056-9F2B-C14E58CC815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61C05AD4-3847-4BA7-BA2B-B7A7A5478AD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B70D7D7F-5AC1-4664-86B6-5C7ABFC030E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E19171EF-5FC6-4802-8A58-E124849C9FD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316744E7-3F8A-46B4-BF98-F05F9D830F8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6ABDA52A-C6CC-4209-9F90-C8DDE74A927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56435169-E0F7-4D99-B2EE-41BE26CAE6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F815FDDC-0898-4553-A0CE-5D48E701399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AAE028B6-3AF5-465C-ABAC-0BC2597A82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433" name="直線コネクタ 432">
          <a:extLst>
            <a:ext uri="{FF2B5EF4-FFF2-40B4-BE49-F238E27FC236}">
              <a16:creationId xmlns:a16="http://schemas.microsoft.com/office/drawing/2014/main" id="{073EACF9-3C38-4384-8C21-189572974DD7}"/>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4" name="【保健センター・保健所】&#10;有形固定資産減価償却率最小値テキスト">
          <a:extLst>
            <a:ext uri="{FF2B5EF4-FFF2-40B4-BE49-F238E27FC236}">
              <a16:creationId xmlns:a16="http://schemas.microsoft.com/office/drawing/2014/main" id="{07BDB2BD-3C14-4556-8A62-5954613C2E4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5" name="直線コネクタ 434">
          <a:extLst>
            <a:ext uri="{FF2B5EF4-FFF2-40B4-BE49-F238E27FC236}">
              <a16:creationId xmlns:a16="http://schemas.microsoft.com/office/drawing/2014/main" id="{DCE5F879-D6F3-4F5B-B3D8-C94E7869CE42}"/>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36" name="【保健センター・保健所】&#10;有形固定資産減価償却率最大値テキスト">
          <a:extLst>
            <a:ext uri="{FF2B5EF4-FFF2-40B4-BE49-F238E27FC236}">
              <a16:creationId xmlns:a16="http://schemas.microsoft.com/office/drawing/2014/main" id="{E6086DE2-20A8-46F3-ACB8-825604DB6914}"/>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7" name="直線コネクタ 436">
          <a:extLst>
            <a:ext uri="{FF2B5EF4-FFF2-40B4-BE49-F238E27FC236}">
              <a16:creationId xmlns:a16="http://schemas.microsoft.com/office/drawing/2014/main" id="{DA31D2FB-7E10-4F45-A99B-32EA248E184F}"/>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A92D69AE-ABFA-4C4B-99C0-E2352A47492D}"/>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39" name="フローチャート: 判断 438">
          <a:extLst>
            <a:ext uri="{FF2B5EF4-FFF2-40B4-BE49-F238E27FC236}">
              <a16:creationId xmlns:a16="http://schemas.microsoft.com/office/drawing/2014/main" id="{EE0D8463-9D0B-4B59-9CED-53974DFBE761}"/>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440" name="フローチャート: 判断 439">
          <a:extLst>
            <a:ext uri="{FF2B5EF4-FFF2-40B4-BE49-F238E27FC236}">
              <a16:creationId xmlns:a16="http://schemas.microsoft.com/office/drawing/2014/main" id="{BA5F9AE8-1003-4387-B32F-88ED8E95183D}"/>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441" name="フローチャート: 判断 440">
          <a:extLst>
            <a:ext uri="{FF2B5EF4-FFF2-40B4-BE49-F238E27FC236}">
              <a16:creationId xmlns:a16="http://schemas.microsoft.com/office/drawing/2014/main" id="{52C8871D-3B49-4A4B-91D7-B5B937B25CBA}"/>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442" name="フローチャート: 判断 441">
          <a:extLst>
            <a:ext uri="{FF2B5EF4-FFF2-40B4-BE49-F238E27FC236}">
              <a16:creationId xmlns:a16="http://schemas.microsoft.com/office/drawing/2014/main" id="{A8DF5137-EDF5-413C-AC27-1948132C31D8}"/>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443" name="フローチャート: 判断 442">
          <a:extLst>
            <a:ext uri="{FF2B5EF4-FFF2-40B4-BE49-F238E27FC236}">
              <a16:creationId xmlns:a16="http://schemas.microsoft.com/office/drawing/2014/main" id="{B8B6E645-27A0-4B0D-9BF5-0A9179EE6AA4}"/>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A702C2DF-629F-48A1-80F9-85F27F32DC8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1094124-8E49-46AE-B11B-50250CA8AFF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CD5F994F-A447-4407-9CD9-864F747A4ED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3E99C1AC-506C-4C44-B4F9-19843F794D1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3C317966-1A1B-4FDD-91C1-4C02063252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49" name="楕円 448">
          <a:extLst>
            <a:ext uri="{FF2B5EF4-FFF2-40B4-BE49-F238E27FC236}">
              <a16:creationId xmlns:a16="http://schemas.microsoft.com/office/drawing/2014/main" id="{D9A50F9F-E9F6-4EFB-9635-0926FB0B4260}"/>
            </a:ext>
          </a:extLst>
        </xdr:cNvPr>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2FE51115-50D1-4D74-9BA1-758426A9F4DD}"/>
            </a:ext>
          </a:extLst>
        </xdr:cNvPr>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451" name="楕円 450">
          <a:extLst>
            <a:ext uri="{FF2B5EF4-FFF2-40B4-BE49-F238E27FC236}">
              <a16:creationId xmlns:a16="http://schemas.microsoft.com/office/drawing/2014/main" id="{65D48122-95F0-412C-9C7C-BF8B8C948C51}"/>
            </a:ext>
          </a:extLst>
        </xdr:cNvPr>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38100</xdr:rowOff>
    </xdr:to>
    <xdr:cxnSp macro="">
      <xdr:nvCxnSpPr>
        <xdr:cNvPr id="452" name="直線コネクタ 451">
          <a:extLst>
            <a:ext uri="{FF2B5EF4-FFF2-40B4-BE49-F238E27FC236}">
              <a16:creationId xmlns:a16="http://schemas.microsoft.com/office/drawing/2014/main" id="{29E65D60-E261-4329-98A0-914F3645EBE6}"/>
            </a:ext>
          </a:extLst>
        </xdr:cNvPr>
        <xdr:cNvCxnSpPr/>
      </xdr:nvCxnSpPr>
      <xdr:spPr>
        <a:xfrm>
          <a:off x="154813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453" name="楕円 452">
          <a:extLst>
            <a:ext uri="{FF2B5EF4-FFF2-40B4-BE49-F238E27FC236}">
              <a16:creationId xmlns:a16="http://schemas.microsoft.com/office/drawing/2014/main" id="{BD9D7A5E-DAF8-41AC-885C-D76ED5E8E925}"/>
            </a:ext>
          </a:extLst>
        </xdr:cNvPr>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0</xdr:rowOff>
    </xdr:to>
    <xdr:cxnSp macro="">
      <xdr:nvCxnSpPr>
        <xdr:cNvPr id="454" name="直線コネクタ 453">
          <a:extLst>
            <a:ext uri="{FF2B5EF4-FFF2-40B4-BE49-F238E27FC236}">
              <a16:creationId xmlns:a16="http://schemas.microsoft.com/office/drawing/2014/main" id="{CF5B3C13-B31C-46C9-BCBD-797027B9714A}"/>
            </a:ext>
          </a:extLst>
        </xdr:cNvPr>
        <xdr:cNvCxnSpPr/>
      </xdr:nvCxnSpPr>
      <xdr:spPr>
        <a:xfrm>
          <a:off x="14592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455" name="楕円 454">
          <a:extLst>
            <a:ext uri="{FF2B5EF4-FFF2-40B4-BE49-F238E27FC236}">
              <a16:creationId xmlns:a16="http://schemas.microsoft.com/office/drawing/2014/main" id="{8EE8FC65-B565-47DD-9AFE-EB635B4B85FB}"/>
            </a:ext>
          </a:extLst>
        </xdr:cNvPr>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57</xdr:row>
      <xdr:rowOff>133350</xdr:rowOff>
    </xdr:to>
    <xdr:cxnSp macro="">
      <xdr:nvCxnSpPr>
        <xdr:cNvPr id="456" name="直線コネクタ 455">
          <a:extLst>
            <a:ext uri="{FF2B5EF4-FFF2-40B4-BE49-F238E27FC236}">
              <a16:creationId xmlns:a16="http://schemas.microsoft.com/office/drawing/2014/main" id="{8BD6EFEE-CEA2-437F-AD13-B78E1B4820E6}"/>
            </a:ext>
          </a:extLst>
        </xdr:cNvPr>
        <xdr:cNvCxnSpPr/>
      </xdr:nvCxnSpPr>
      <xdr:spPr>
        <a:xfrm>
          <a:off x="13703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139700</xdr:rowOff>
    </xdr:from>
    <xdr:to>
      <xdr:col>67</xdr:col>
      <xdr:colOff>101600</xdr:colOff>
      <xdr:row>57</xdr:row>
      <xdr:rowOff>69850</xdr:rowOff>
    </xdr:to>
    <xdr:sp macro="" textlink="">
      <xdr:nvSpPr>
        <xdr:cNvPr id="457" name="楕円 456">
          <a:extLst>
            <a:ext uri="{FF2B5EF4-FFF2-40B4-BE49-F238E27FC236}">
              <a16:creationId xmlns:a16="http://schemas.microsoft.com/office/drawing/2014/main" id="{2931BA19-C042-4537-9C41-8445B2B9B03A}"/>
            </a:ext>
          </a:extLst>
        </xdr:cNvPr>
        <xdr:cNvSpPr/>
      </xdr:nvSpPr>
      <xdr:spPr>
        <a:xfrm>
          <a:off x="12763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19050</xdr:rowOff>
    </xdr:from>
    <xdr:to>
      <xdr:col>71</xdr:col>
      <xdr:colOff>177800</xdr:colOff>
      <xdr:row>57</xdr:row>
      <xdr:rowOff>95250</xdr:rowOff>
    </xdr:to>
    <xdr:cxnSp macro="">
      <xdr:nvCxnSpPr>
        <xdr:cNvPr id="458" name="直線コネクタ 457">
          <a:extLst>
            <a:ext uri="{FF2B5EF4-FFF2-40B4-BE49-F238E27FC236}">
              <a16:creationId xmlns:a16="http://schemas.microsoft.com/office/drawing/2014/main" id="{41120ED2-FFB3-4FEB-A72A-A0EF5716613B}"/>
            </a:ext>
          </a:extLst>
        </xdr:cNvPr>
        <xdr:cNvCxnSpPr/>
      </xdr:nvCxnSpPr>
      <xdr:spPr>
        <a:xfrm>
          <a:off x="12814300" y="979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47642</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DAC56BF1-ADAE-4A86-B3AF-6696C54DA54E}"/>
            </a:ext>
          </a:extLst>
        </xdr:cNvPr>
        <xdr:cNvSpPr txBox="1"/>
      </xdr:nvSpPr>
      <xdr:spPr>
        <a:xfrm>
          <a:off x="152660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15257</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D06F5B15-F1F5-44B5-9731-8A3AA55D1E69}"/>
            </a:ext>
          </a:extLst>
        </xdr:cNvPr>
        <xdr:cNvSpPr txBox="1"/>
      </xdr:nvSpPr>
      <xdr:spPr>
        <a:xfrm>
          <a:off x="14389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66692</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B8DB0F58-8CF5-44DC-A9E0-706F9941B109}"/>
            </a:ext>
          </a:extLst>
        </xdr:cNvPr>
        <xdr:cNvSpPr txBox="1"/>
      </xdr:nvSpPr>
      <xdr:spPr>
        <a:xfrm>
          <a:off x="13500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3827</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11EEA617-C23F-4D78-8DDD-BBC29018F9E4}"/>
            </a:ext>
          </a:extLst>
        </xdr:cNvPr>
        <xdr:cNvSpPr txBox="1"/>
      </xdr:nvSpPr>
      <xdr:spPr>
        <a:xfrm>
          <a:off x="12611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FA17695D-C380-45EA-A2B2-AA97CF57C51F}"/>
            </a:ext>
          </a:extLst>
        </xdr:cNvPr>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617CFDEC-2ED0-4C5A-B790-35A40E3B148F}"/>
            </a:ext>
          </a:extLst>
        </xdr:cNvPr>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BDAC0540-8722-47CF-A1D5-C6A5AB886BA2}"/>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2CAFF3A0-49C0-489A-A465-ECD37438939E}"/>
            </a:ext>
          </a:extLst>
        </xdr:cNvPr>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70851940-7DAE-4A80-B8DC-9ED034B42D5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27880F48-D496-445F-A702-6BB2F877C6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D8EE05BD-33A1-42F5-9F8F-3D6F80823C9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68BE7B60-15C6-4030-9A4A-1393ED16BB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4C7F4AA1-E60C-4347-8796-0074F0FE34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D76CAFD5-F732-4024-BEA3-B8F7FEC3DBD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C12748F3-3831-46DF-BC4C-50AF083FDFC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109CA2B6-7809-4133-A753-2FA2E02990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AAF6A56D-ADF6-4A4E-8999-37D86945EB8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4434023A-5823-46A8-8A18-B7FD822A89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7" name="直線コネクタ 476">
          <a:extLst>
            <a:ext uri="{FF2B5EF4-FFF2-40B4-BE49-F238E27FC236}">
              <a16:creationId xmlns:a16="http://schemas.microsoft.com/office/drawing/2014/main" id="{EA12033C-6868-49A8-BE74-F958767E0E6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a:extLst>
            <a:ext uri="{FF2B5EF4-FFF2-40B4-BE49-F238E27FC236}">
              <a16:creationId xmlns:a16="http://schemas.microsoft.com/office/drawing/2014/main" id="{3A953DBB-2BF9-47EF-8822-2D51A74FDAA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a:extLst>
            <a:ext uri="{FF2B5EF4-FFF2-40B4-BE49-F238E27FC236}">
              <a16:creationId xmlns:a16="http://schemas.microsoft.com/office/drawing/2014/main" id="{AC13812D-49EA-4225-8205-4F9D04B4449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a:extLst>
            <a:ext uri="{FF2B5EF4-FFF2-40B4-BE49-F238E27FC236}">
              <a16:creationId xmlns:a16="http://schemas.microsoft.com/office/drawing/2014/main" id="{74D7E960-86C8-4BC0-BE92-47638D128F4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a:extLst>
            <a:ext uri="{FF2B5EF4-FFF2-40B4-BE49-F238E27FC236}">
              <a16:creationId xmlns:a16="http://schemas.microsoft.com/office/drawing/2014/main" id="{EFF834A9-D927-4051-A438-DEBEC1ACCE2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a:extLst>
            <a:ext uri="{FF2B5EF4-FFF2-40B4-BE49-F238E27FC236}">
              <a16:creationId xmlns:a16="http://schemas.microsoft.com/office/drawing/2014/main" id="{3F728380-2D75-465B-98DE-3F413B456DC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a:extLst>
            <a:ext uri="{FF2B5EF4-FFF2-40B4-BE49-F238E27FC236}">
              <a16:creationId xmlns:a16="http://schemas.microsoft.com/office/drawing/2014/main" id="{ACC2CEEA-FACB-4609-ACF4-270ABCF932A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a:extLst>
            <a:ext uri="{FF2B5EF4-FFF2-40B4-BE49-F238E27FC236}">
              <a16:creationId xmlns:a16="http://schemas.microsoft.com/office/drawing/2014/main" id="{F33F2D73-098A-4006-A0E4-2A8D73B022A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37D50814-1F7E-4789-87AD-89AEEC7F563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D153C6BB-F4B6-42D4-93E2-28FA9037E5C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id="{A38AB3A8-FC23-4E01-82C7-9093D4B7CBC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488" name="直線コネクタ 487">
          <a:extLst>
            <a:ext uri="{FF2B5EF4-FFF2-40B4-BE49-F238E27FC236}">
              <a16:creationId xmlns:a16="http://schemas.microsoft.com/office/drawing/2014/main" id="{CFEF8BE4-7D35-425D-9281-698598DD5EF6}"/>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id="{D3A7863C-6825-483C-88F6-FA2C93B73289}"/>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490" name="直線コネクタ 489">
          <a:extLst>
            <a:ext uri="{FF2B5EF4-FFF2-40B4-BE49-F238E27FC236}">
              <a16:creationId xmlns:a16="http://schemas.microsoft.com/office/drawing/2014/main" id="{DADAAE43-881D-4BA1-A037-99EAE918CA08}"/>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id="{717DBF2D-F7BD-4193-96F5-DEA77A41DE06}"/>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492" name="直線コネクタ 491">
          <a:extLst>
            <a:ext uri="{FF2B5EF4-FFF2-40B4-BE49-F238E27FC236}">
              <a16:creationId xmlns:a16="http://schemas.microsoft.com/office/drawing/2014/main" id="{92E3B4B4-29B1-4A7A-B7DC-3E01FB4B17BF}"/>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id="{DC972B14-6685-46F8-8472-3AA9B357BF53}"/>
            </a:ext>
          </a:extLst>
        </xdr:cNvPr>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494" name="フローチャート: 判断 493">
          <a:extLst>
            <a:ext uri="{FF2B5EF4-FFF2-40B4-BE49-F238E27FC236}">
              <a16:creationId xmlns:a16="http://schemas.microsoft.com/office/drawing/2014/main" id="{F6D637C9-D3C2-4D95-9DA3-62B781614313}"/>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495" name="フローチャート: 判断 494">
          <a:extLst>
            <a:ext uri="{FF2B5EF4-FFF2-40B4-BE49-F238E27FC236}">
              <a16:creationId xmlns:a16="http://schemas.microsoft.com/office/drawing/2014/main" id="{4178A1EE-3802-474A-8D9F-10729AE89509}"/>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496" name="フローチャート: 判断 495">
          <a:extLst>
            <a:ext uri="{FF2B5EF4-FFF2-40B4-BE49-F238E27FC236}">
              <a16:creationId xmlns:a16="http://schemas.microsoft.com/office/drawing/2014/main" id="{574FAFE4-C97B-4A72-8256-E768108B4038}"/>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497" name="フローチャート: 判断 496">
          <a:extLst>
            <a:ext uri="{FF2B5EF4-FFF2-40B4-BE49-F238E27FC236}">
              <a16:creationId xmlns:a16="http://schemas.microsoft.com/office/drawing/2014/main" id="{B2A5124A-6B32-4213-AEC8-BE8064459D63}"/>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498" name="フローチャート: 判断 497">
          <a:extLst>
            <a:ext uri="{FF2B5EF4-FFF2-40B4-BE49-F238E27FC236}">
              <a16:creationId xmlns:a16="http://schemas.microsoft.com/office/drawing/2014/main" id="{4E48B571-D3F6-4D6F-911F-B391CB35017C}"/>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C6BE212-4043-461D-A96B-28F5FB1B229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91559CE-AC0F-4ABF-B588-4C1C11B9AA9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2BB70473-222D-43F5-B3CA-EB7AF94E388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C91A7A8E-46D2-4C45-9E7E-C29A8ABBE8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6516EB51-4F6A-4236-A711-7BCA444262D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47727</xdr:rowOff>
    </xdr:from>
    <xdr:to>
      <xdr:col>116</xdr:col>
      <xdr:colOff>114300</xdr:colOff>
      <xdr:row>62</xdr:row>
      <xdr:rowOff>149327</xdr:rowOff>
    </xdr:to>
    <xdr:sp macro="" textlink="">
      <xdr:nvSpPr>
        <xdr:cNvPr id="504" name="楕円 503">
          <a:extLst>
            <a:ext uri="{FF2B5EF4-FFF2-40B4-BE49-F238E27FC236}">
              <a16:creationId xmlns:a16="http://schemas.microsoft.com/office/drawing/2014/main" id="{D2F13390-E0B0-4146-A67C-CBF9AC12308C}"/>
            </a:ext>
          </a:extLst>
        </xdr:cNvPr>
        <xdr:cNvSpPr/>
      </xdr:nvSpPr>
      <xdr:spPr>
        <a:xfrm>
          <a:off x="22110700" y="1067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70604</xdr:rowOff>
    </xdr:from>
    <xdr:ext cx="469744" cy="259045"/>
    <xdr:sp macro="" textlink="">
      <xdr:nvSpPr>
        <xdr:cNvPr id="505" name="【保健センター・保健所】&#10;一人当たり面積該当値テキスト">
          <a:extLst>
            <a:ext uri="{FF2B5EF4-FFF2-40B4-BE49-F238E27FC236}">
              <a16:creationId xmlns:a16="http://schemas.microsoft.com/office/drawing/2014/main" id="{24B903AC-71D1-4C7C-B114-04A766D5538F}"/>
            </a:ext>
          </a:extLst>
        </xdr:cNvPr>
        <xdr:cNvSpPr txBox="1"/>
      </xdr:nvSpPr>
      <xdr:spPr>
        <a:xfrm>
          <a:off x="22199600" y="105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53670</xdr:rowOff>
    </xdr:from>
    <xdr:to>
      <xdr:col>112</xdr:col>
      <xdr:colOff>38100</xdr:colOff>
      <xdr:row>62</xdr:row>
      <xdr:rowOff>155270</xdr:rowOff>
    </xdr:to>
    <xdr:sp macro="" textlink="">
      <xdr:nvSpPr>
        <xdr:cNvPr id="506" name="楕円 505">
          <a:extLst>
            <a:ext uri="{FF2B5EF4-FFF2-40B4-BE49-F238E27FC236}">
              <a16:creationId xmlns:a16="http://schemas.microsoft.com/office/drawing/2014/main" id="{249712CA-15C2-4FE0-8522-20B1109C8846}"/>
            </a:ext>
          </a:extLst>
        </xdr:cNvPr>
        <xdr:cNvSpPr/>
      </xdr:nvSpPr>
      <xdr:spPr>
        <a:xfrm>
          <a:off x="21272500" y="106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98527</xdr:rowOff>
    </xdr:from>
    <xdr:to>
      <xdr:col>116</xdr:col>
      <xdr:colOff>63500</xdr:colOff>
      <xdr:row>62</xdr:row>
      <xdr:rowOff>104470</xdr:rowOff>
    </xdr:to>
    <xdr:cxnSp macro="">
      <xdr:nvCxnSpPr>
        <xdr:cNvPr id="507" name="直線コネクタ 506">
          <a:extLst>
            <a:ext uri="{FF2B5EF4-FFF2-40B4-BE49-F238E27FC236}">
              <a16:creationId xmlns:a16="http://schemas.microsoft.com/office/drawing/2014/main" id="{04676349-D085-41F6-A0C9-00F361B9CEBD}"/>
            </a:ext>
          </a:extLst>
        </xdr:cNvPr>
        <xdr:cNvCxnSpPr/>
      </xdr:nvCxnSpPr>
      <xdr:spPr>
        <a:xfrm flipV="1">
          <a:off x="21323300" y="10728427"/>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508" name="楕円 507">
          <a:extLst>
            <a:ext uri="{FF2B5EF4-FFF2-40B4-BE49-F238E27FC236}">
              <a16:creationId xmlns:a16="http://schemas.microsoft.com/office/drawing/2014/main" id="{F5769320-38DF-4F0B-8DB5-F442A5973E45}"/>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104470</xdr:rowOff>
    </xdr:from>
    <xdr:to>
      <xdr:col>111</xdr:col>
      <xdr:colOff>177800</xdr:colOff>
      <xdr:row>62</xdr:row>
      <xdr:rowOff>114300</xdr:rowOff>
    </xdr:to>
    <xdr:cxnSp macro="">
      <xdr:nvCxnSpPr>
        <xdr:cNvPr id="509" name="直線コネクタ 508">
          <a:extLst>
            <a:ext uri="{FF2B5EF4-FFF2-40B4-BE49-F238E27FC236}">
              <a16:creationId xmlns:a16="http://schemas.microsoft.com/office/drawing/2014/main" id="{29CCC74B-3344-4584-8128-51CBEF48E992}"/>
            </a:ext>
          </a:extLst>
        </xdr:cNvPr>
        <xdr:cNvCxnSpPr/>
      </xdr:nvCxnSpPr>
      <xdr:spPr>
        <a:xfrm flipV="1">
          <a:off x="20434300" y="1073437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73787</xdr:rowOff>
    </xdr:from>
    <xdr:to>
      <xdr:col>102</xdr:col>
      <xdr:colOff>165100</xdr:colOff>
      <xdr:row>63</xdr:row>
      <xdr:rowOff>3937</xdr:rowOff>
    </xdr:to>
    <xdr:sp macro="" textlink="">
      <xdr:nvSpPr>
        <xdr:cNvPr id="510" name="楕円 509">
          <a:extLst>
            <a:ext uri="{FF2B5EF4-FFF2-40B4-BE49-F238E27FC236}">
              <a16:creationId xmlns:a16="http://schemas.microsoft.com/office/drawing/2014/main" id="{1E1E5425-7516-4EA9-A6FD-3582E4E3AB60}"/>
            </a:ext>
          </a:extLst>
        </xdr:cNvPr>
        <xdr:cNvSpPr/>
      </xdr:nvSpPr>
      <xdr:spPr>
        <a:xfrm>
          <a:off x="19494500" y="107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124587</xdr:rowOff>
    </xdr:to>
    <xdr:cxnSp macro="">
      <xdr:nvCxnSpPr>
        <xdr:cNvPr id="511" name="直線コネクタ 510">
          <a:extLst>
            <a:ext uri="{FF2B5EF4-FFF2-40B4-BE49-F238E27FC236}">
              <a16:creationId xmlns:a16="http://schemas.microsoft.com/office/drawing/2014/main" id="{5DA1197C-E6E3-4547-B1AA-130C5E047FA4}"/>
            </a:ext>
          </a:extLst>
        </xdr:cNvPr>
        <xdr:cNvCxnSpPr/>
      </xdr:nvCxnSpPr>
      <xdr:spPr>
        <a:xfrm flipV="1">
          <a:off x="19545300" y="1074420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75844</xdr:rowOff>
    </xdr:from>
    <xdr:to>
      <xdr:col>98</xdr:col>
      <xdr:colOff>38100</xdr:colOff>
      <xdr:row>63</xdr:row>
      <xdr:rowOff>5994</xdr:rowOff>
    </xdr:to>
    <xdr:sp macro="" textlink="">
      <xdr:nvSpPr>
        <xdr:cNvPr id="512" name="楕円 511">
          <a:extLst>
            <a:ext uri="{FF2B5EF4-FFF2-40B4-BE49-F238E27FC236}">
              <a16:creationId xmlns:a16="http://schemas.microsoft.com/office/drawing/2014/main" id="{F837B2DD-0402-4039-9CE6-86FAB74DD91C}"/>
            </a:ext>
          </a:extLst>
        </xdr:cNvPr>
        <xdr:cNvSpPr/>
      </xdr:nvSpPr>
      <xdr:spPr>
        <a:xfrm>
          <a:off x="18605500" y="107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124587</xdr:rowOff>
    </xdr:from>
    <xdr:to>
      <xdr:col>102</xdr:col>
      <xdr:colOff>114300</xdr:colOff>
      <xdr:row>62</xdr:row>
      <xdr:rowOff>126644</xdr:rowOff>
    </xdr:to>
    <xdr:cxnSp macro="">
      <xdr:nvCxnSpPr>
        <xdr:cNvPr id="513" name="直線コネクタ 512">
          <a:extLst>
            <a:ext uri="{FF2B5EF4-FFF2-40B4-BE49-F238E27FC236}">
              <a16:creationId xmlns:a16="http://schemas.microsoft.com/office/drawing/2014/main" id="{6E244F82-5CBF-4847-A064-30C6D0A1E1DF}"/>
            </a:ext>
          </a:extLst>
        </xdr:cNvPr>
        <xdr:cNvCxnSpPr/>
      </xdr:nvCxnSpPr>
      <xdr:spPr>
        <a:xfrm flipV="1">
          <a:off x="18656300" y="1075448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131995</xdr:rowOff>
    </xdr:from>
    <xdr:ext cx="469744" cy="259045"/>
    <xdr:sp macro="" textlink="">
      <xdr:nvSpPr>
        <xdr:cNvPr id="514" name="n_1aveValue【保健センター・保健所】&#10;一人当たり面積">
          <a:extLst>
            <a:ext uri="{FF2B5EF4-FFF2-40B4-BE49-F238E27FC236}">
              <a16:creationId xmlns:a16="http://schemas.microsoft.com/office/drawing/2014/main" id="{0BB35169-65A0-4A40-9231-FB400F546425}"/>
            </a:ext>
          </a:extLst>
        </xdr:cNvPr>
        <xdr:cNvSpPr txBox="1"/>
      </xdr:nvSpPr>
      <xdr:spPr>
        <a:xfrm>
          <a:off x="210757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515" name="n_2aveValue【保健センター・保健所】&#10;一人当たり面積">
          <a:extLst>
            <a:ext uri="{FF2B5EF4-FFF2-40B4-BE49-F238E27FC236}">
              <a16:creationId xmlns:a16="http://schemas.microsoft.com/office/drawing/2014/main" id="{FECE1C96-54F7-4B8C-B102-26B16FF0B056}"/>
            </a:ext>
          </a:extLst>
        </xdr:cNvPr>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129709</xdr:rowOff>
    </xdr:from>
    <xdr:ext cx="469744" cy="259045"/>
    <xdr:sp macro="" textlink="">
      <xdr:nvSpPr>
        <xdr:cNvPr id="516" name="n_3aveValue【保健センター・保健所】&#10;一人当たり面積">
          <a:extLst>
            <a:ext uri="{FF2B5EF4-FFF2-40B4-BE49-F238E27FC236}">
              <a16:creationId xmlns:a16="http://schemas.microsoft.com/office/drawing/2014/main" id="{C5973ECE-B38E-45A4-B1B5-A24092870C3E}"/>
            </a:ext>
          </a:extLst>
        </xdr:cNvPr>
        <xdr:cNvSpPr txBox="1"/>
      </xdr:nvSpPr>
      <xdr:spPr>
        <a:xfrm>
          <a:off x="19310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133138</xdr:rowOff>
    </xdr:from>
    <xdr:ext cx="469744" cy="259045"/>
    <xdr:sp macro="" textlink="">
      <xdr:nvSpPr>
        <xdr:cNvPr id="517" name="n_4aveValue【保健センター・保健所】&#10;一人当たり面積">
          <a:extLst>
            <a:ext uri="{FF2B5EF4-FFF2-40B4-BE49-F238E27FC236}">
              <a16:creationId xmlns:a16="http://schemas.microsoft.com/office/drawing/2014/main" id="{3CD5B47B-9200-4751-8DE7-F55EE636C8A8}"/>
            </a:ext>
          </a:extLst>
        </xdr:cNvPr>
        <xdr:cNvSpPr txBox="1"/>
      </xdr:nvSpPr>
      <xdr:spPr>
        <a:xfrm>
          <a:off x="18421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347</xdr:rowOff>
    </xdr:from>
    <xdr:ext cx="469744" cy="259045"/>
    <xdr:sp macro="" textlink="">
      <xdr:nvSpPr>
        <xdr:cNvPr id="518" name="n_1mainValue【保健センター・保健所】&#10;一人当たり面積">
          <a:extLst>
            <a:ext uri="{FF2B5EF4-FFF2-40B4-BE49-F238E27FC236}">
              <a16:creationId xmlns:a16="http://schemas.microsoft.com/office/drawing/2014/main" id="{0015E550-32F3-4D28-A607-4C26D9AEFCB1}"/>
            </a:ext>
          </a:extLst>
        </xdr:cNvPr>
        <xdr:cNvSpPr txBox="1"/>
      </xdr:nvSpPr>
      <xdr:spPr>
        <a:xfrm>
          <a:off x="21075727" y="104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519" name="n_2mainValue【保健センター・保健所】&#10;一人当たり面積">
          <a:extLst>
            <a:ext uri="{FF2B5EF4-FFF2-40B4-BE49-F238E27FC236}">
              <a16:creationId xmlns:a16="http://schemas.microsoft.com/office/drawing/2014/main" id="{8F4663D3-047D-487B-8DF1-80065597E5E9}"/>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20464</xdr:rowOff>
    </xdr:from>
    <xdr:ext cx="469744" cy="259045"/>
    <xdr:sp macro="" textlink="">
      <xdr:nvSpPr>
        <xdr:cNvPr id="520" name="n_3mainValue【保健センター・保健所】&#10;一人当たり面積">
          <a:extLst>
            <a:ext uri="{FF2B5EF4-FFF2-40B4-BE49-F238E27FC236}">
              <a16:creationId xmlns:a16="http://schemas.microsoft.com/office/drawing/2014/main" id="{B074A400-9FFF-463B-9DE2-54444A3CCB09}"/>
            </a:ext>
          </a:extLst>
        </xdr:cNvPr>
        <xdr:cNvSpPr txBox="1"/>
      </xdr:nvSpPr>
      <xdr:spPr>
        <a:xfrm>
          <a:off x="19310427" y="1047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22521</xdr:rowOff>
    </xdr:from>
    <xdr:ext cx="469744" cy="259045"/>
    <xdr:sp macro="" textlink="">
      <xdr:nvSpPr>
        <xdr:cNvPr id="521" name="n_4mainValue【保健センター・保健所】&#10;一人当たり面積">
          <a:extLst>
            <a:ext uri="{FF2B5EF4-FFF2-40B4-BE49-F238E27FC236}">
              <a16:creationId xmlns:a16="http://schemas.microsoft.com/office/drawing/2014/main" id="{A6B92D1E-994D-4A33-9EC2-98F6E33F32A1}"/>
            </a:ext>
          </a:extLst>
        </xdr:cNvPr>
        <xdr:cNvSpPr txBox="1"/>
      </xdr:nvSpPr>
      <xdr:spPr>
        <a:xfrm>
          <a:off x="18421427" y="104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F1857E14-62A6-4509-B5F7-93AF0446777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2C972076-2957-47CE-B226-B234B9E8FBA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5888780F-AE40-4E45-9E60-829C3816D0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FC98AF70-D9D0-4DEB-8339-84E966DEE2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A33EADD1-92F1-413D-9547-A00D373362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6FFC0BE3-5B2F-4C51-9059-161C5DA4899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277181C9-5E3A-44B8-BB9D-070A3BCC073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976D460C-E038-4DB1-8BBD-FA97491A493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80FDFF3D-DFE3-4B72-BF9C-D0352E32C22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84D8FB17-64A3-46BE-AB3A-34173C305AD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8931D99D-C489-4D71-9FD1-3DD104C0327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DB9D890F-FE72-415A-8D66-22B99448A87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34909199-39F7-4888-A9D8-9E01C5AB15D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39C96E35-05D6-4B9A-9B6B-4DC08D8EED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BA2D26BB-03FE-4AEC-B0CF-D742C78674F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9F125F6E-137B-4D49-9ACF-27B7688D8F5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5BD34F99-638B-4B44-AD9F-0166AD9E27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858322EE-3B56-4769-AC25-10C347B3DBE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04EB4D3C-9DE6-475A-974B-C523CA9CA6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08EB04EC-3CEE-40B4-8C30-A55066E8A2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7E6722BE-DAB3-4176-9556-BFC3AAD55D9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D116B20A-F3CC-4AC5-9A48-8AC89608D19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641CFFC7-0F52-4EDC-8AE1-8B913419029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D38A74FF-9262-4402-8FB0-5068780E3B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B7352E17-039F-458D-AA97-244BD619C7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A89FA66A-938E-485F-B5D8-48EAF1FFA6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3DA1CCB8-08E8-4BE6-8D7F-2BC1C29C478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a:extLst>
            <a:ext uri="{FF2B5EF4-FFF2-40B4-BE49-F238E27FC236}">
              <a16:creationId xmlns:a16="http://schemas.microsoft.com/office/drawing/2014/main" id="{1F4A4724-B4CE-4492-96C2-06B740C0011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0" name="テキスト ボックス 549">
          <a:extLst>
            <a:ext uri="{FF2B5EF4-FFF2-40B4-BE49-F238E27FC236}">
              <a16:creationId xmlns:a16="http://schemas.microsoft.com/office/drawing/2014/main" id="{87E22439-791E-4D9F-AB75-4F2B01F8D1E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a:extLst>
            <a:ext uri="{FF2B5EF4-FFF2-40B4-BE49-F238E27FC236}">
              <a16:creationId xmlns:a16="http://schemas.microsoft.com/office/drawing/2014/main" id="{BDC662C8-CC46-42D2-BDAC-FC2F60CB6EF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a:extLst>
            <a:ext uri="{FF2B5EF4-FFF2-40B4-BE49-F238E27FC236}">
              <a16:creationId xmlns:a16="http://schemas.microsoft.com/office/drawing/2014/main" id="{CE4E92DC-FF31-45DC-BE75-0E74F23A14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a:extLst>
            <a:ext uri="{FF2B5EF4-FFF2-40B4-BE49-F238E27FC236}">
              <a16:creationId xmlns:a16="http://schemas.microsoft.com/office/drawing/2014/main" id="{E95CD823-5F9C-4D3A-B359-60E9AE901A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a:extLst>
            <a:ext uri="{FF2B5EF4-FFF2-40B4-BE49-F238E27FC236}">
              <a16:creationId xmlns:a16="http://schemas.microsoft.com/office/drawing/2014/main" id="{BBD40F93-536B-45B5-B594-605B1D82DEB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a:extLst>
            <a:ext uri="{FF2B5EF4-FFF2-40B4-BE49-F238E27FC236}">
              <a16:creationId xmlns:a16="http://schemas.microsoft.com/office/drawing/2014/main" id="{AF1032E6-0129-40F6-B61F-2826418244F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a:extLst>
            <a:ext uri="{FF2B5EF4-FFF2-40B4-BE49-F238E27FC236}">
              <a16:creationId xmlns:a16="http://schemas.microsoft.com/office/drawing/2014/main" id="{B4184EEC-3F77-4504-BA5E-0E87348958A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a:extLst>
            <a:ext uri="{FF2B5EF4-FFF2-40B4-BE49-F238E27FC236}">
              <a16:creationId xmlns:a16="http://schemas.microsoft.com/office/drawing/2014/main" id="{EE9DD973-FFC9-47AF-9852-DC57CEA5110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a:extLst>
            <a:ext uri="{FF2B5EF4-FFF2-40B4-BE49-F238E27FC236}">
              <a16:creationId xmlns:a16="http://schemas.microsoft.com/office/drawing/2014/main" id="{9E79E52F-70B7-4074-AB4E-6F302912049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a:extLst>
            <a:ext uri="{FF2B5EF4-FFF2-40B4-BE49-F238E27FC236}">
              <a16:creationId xmlns:a16="http://schemas.microsoft.com/office/drawing/2014/main" id="{E562F629-3C32-4090-9400-D9253124559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0" name="テキスト ボックス 559">
          <a:extLst>
            <a:ext uri="{FF2B5EF4-FFF2-40B4-BE49-F238E27FC236}">
              <a16:creationId xmlns:a16="http://schemas.microsoft.com/office/drawing/2014/main" id="{223555CF-95A9-4E39-8360-601A63D8DBF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3C76E594-F02A-445C-A34B-1C1376A90F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a:extLst>
            <a:ext uri="{FF2B5EF4-FFF2-40B4-BE49-F238E27FC236}">
              <a16:creationId xmlns:a16="http://schemas.microsoft.com/office/drawing/2014/main" id="{D0B759CD-0DDD-44B0-92A2-9DF71EF191F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3" name="直線コネクタ 562">
          <a:extLst>
            <a:ext uri="{FF2B5EF4-FFF2-40B4-BE49-F238E27FC236}">
              <a16:creationId xmlns:a16="http://schemas.microsoft.com/office/drawing/2014/main" id="{E907A341-640C-442D-970B-D52A437249EF}"/>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4" name="【庁舎】&#10;有形固定資産減価償却率最小値テキスト">
          <a:extLst>
            <a:ext uri="{FF2B5EF4-FFF2-40B4-BE49-F238E27FC236}">
              <a16:creationId xmlns:a16="http://schemas.microsoft.com/office/drawing/2014/main" id="{7B7B58F1-E0C3-477F-B6D9-EA01F543FEB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5" name="直線コネクタ 564">
          <a:extLst>
            <a:ext uri="{FF2B5EF4-FFF2-40B4-BE49-F238E27FC236}">
              <a16:creationId xmlns:a16="http://schemas.microsoft.com/office/drawing/2014/main" id="{9369E40F-2766-4E38-94B4-88917B0A1BF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6" name="【庁舎】&#10;有形固定資産減価償却率最大値テキスト">
          <a:extLst>
            <a:ext uri="{FF2B5EF4-FFF2-40B4-BE49-F238E27FC236}">
              <a16:creationId xmlns:a16="http://schemas.microsoft.com/office/drawing/2014/main" id="{4F124B68-6C3C-4C73-A3D3-8AE5B41A4E5F}"/>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7" name="直線コネクタ 566">
          <a:extLst>
            <a:ext uri="{FF2B5EF4-FFF2-40B4-BE49-F238E27FC236}">
              <a16:creationId xmlns:a16="http://schemas.microsoft.com/office/drawing/2014/main" id="{6DA90126-79F2-4288-805A-67FFB2A2AD33}"/>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68" name="【庁舎】&#10;有形固定資産減価償却率平均値テキスト">
          <a:extLst>
            <a:ext uri="{FF2B5EF4-FFF2-40B4-BE49-F238E27FC236}">
              <a16:creationId xmlns:a16="http://schemas.microsoft.com/office/drawing/2014/main" id="{BAFD2B9D-8C9F-4F2D-B776-A6B32C39C842}"/>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9" name="フローチャート: 判断 568">
          <a:extLst>
            <a:ext uri="{FF2B5EF4-FFF2-40B4-BE49-F238E27FC236}">
              <a16:creationId xmlns:a16="http://schemas.microsoft.com/office/drawing/2014/main" id="{E6AEEC87-10C2-416D-AA09-CEE72CD41BE5}"/>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70" name="フローチャート: 判断 569">
          <a:extLst>
            <a:ext uri="{FF2B5EF4-FFF2-40B4-BE49-F238E27FC236}">
              <a16:creationId xmlns:a16="http://schemas.microsoft.com/office/drawing/2014/main" id="{9B2A09FE-065A-42C1-A161-00D9CB66F459}"/>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71" name="フローチャート: 判断 570">
          <a:extLst>
            <a:ext uri="{FF2B5EF4-FFF2-40B4-BE49-F238E27FC236}">
              <a16:creationId xmlns:a16="http://schemas.microsoft.com/office/drawing/2014/main" id="{DAC87008-10D3-4D1A-B05B-2E392F909BC7}"/>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72" name="フローチャート: 判断 571">
          <a:extLst>
            <a:ext uri="{FF2B5EF4-FFF2-40B4-BE49-F238E27FC236}">
              <a16:creationId xmlns:a16="http://schemas.microsoft.com/office/drawing/2014/main" id="{7BF9B690-0990-44F6-88ED-B2E6D993C538}"/>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73" name="フローチャート: 判断 572">
          <a:extLst>
            <a:ext uri="{FF2B5EF4-FFF2-40B4-BE49-F238E27FC236}">
              <a16:creationId xmlns:a16="http://schemas.microsoft.com/office/drawing/2014/main" id="{30EEDB75-8BEB-4CBD-9F3E-4AA21536D720}"/>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D096AB72-031D-4443-AD52-AD046817B02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B124CEE9-26AA-4AE9-B92B-AF0AA3CF08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73EBB3DE-A45E-4ADD-9961-AFB2838223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3899334-AA8A-47FB-BAD1-DA34E03F5A3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22FF912F-944E-4D46-8102-06D9463755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49893</xdr:rowOff>
    </xdr:from>
    <xdr:to>
      <xdr:col>85</xdr:col>
      <xdr:colOff>177800</xdr:colOff>
      <xdr:row>107</xdr:row>
      <xdr:rowOff>151493</xdr:rowOff>
    </xdr:to>
    <xdr:sp macro="" textlink="">
      <xdr:nvSpPr>
        <xdr:cNvPr id="579" name="楕円 578">
          <a:extLst>
            <a:ext uri="{FF2B5EF4-FFF2-40B4-BE49-F238E27FC236}">
              <a16:creationId xmlns:a16="http://schemas.microsoft.com/office/drawing/2014/main" id="{7EFDDB2F-6811-49E1-ACB7-8694F8DB081D}"/>
            </a:ext>
          </a:extLst>
        </xdr:cNvPr>
        <xdr:cNvSpPr/>
      </xdr:nvSpPr>
      <xdr:spPr>
        <a:xfrm>
          <a:off x="16268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28320</xdr:rowOff>
    </xdr:from>
    <xdr:ext cx="405111" cy="259045"/>
    <xdr:sp macro="" textlink="">
      <xdr:nvSpPr>
        <xdr:cNvPr id="580" name="【庁舎】&#10;有形固定資産減価償却率該当値テキスト">
          <a:extLst>
            <a:ext uri="{FF2B5EF4-FFF2-40B4-BE49-F238E27FC236}">
              <a16:creationId xmlns:a16="http://schemas.microsoft.com/office/drawing/2014/main" id="{98EB66C1-216E-4A71-B545-FB69A5B927DA}"/>
            </a:ext>
          </a:extLst>
        </xdr:cNvPr>
        <xdr:cNvSpPr txBox="1"/>
      </xdr:nvSpPr>
      <xdr:spPr>
        <a:xfrm>
          <a:off x="16357600"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33564</xdr:rowOff>
    </xdr:from>
    <xdr:to>
      <xdr:col>81</xdr:col>
      <xdr:colOff>101600</xdr:colOff>
      <xdr:row>107</xdr:row>
      <xdr:rowOff>135164</xdr:rowOff>
    </xdr:to>
    <xdr:sp macro="" textlink="">
      <xdr:nvSpPr>
        <xdr:cNvPr id="581" name="楕円 580">
          <a:extLst>
            <a:ext uri="{FF2B5EF4-FFF2-40B4-BE49-F238E27FC236}">
              <a16:creationId xmlns:a16="http://schemas.microsoft.com/office/drawing/2014/main" id="{CD96B345-3703-412D-A1F9-D5B8F329AC5E}"/>
            </a:ext>
          </a:extLst>
        </xdr:cNvPr>
        <xdr:cNvSpPr/>
      </xdr:nvSpPr>
      <xdr:spPr>
        <a:xfrm>
          <a:off x="1543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84364</xdr:rowOff>
    </xdr:from>
    <xdr:to>
      <xdr:col>85</xdr:col>
      <xdr:colOff>127000</xdr:colOff>
      <xdr:row>107</xdr:row>
      <xdr:rowOff>100693</xdr:rowOff>
    </xdr:to>
    <xdr:cxnSp macro="">
      <xdr:nvCxnSpPr>
        <xdr:cNvPr id="582" name="直線コネクタ 581">
          <a:extLst>
            <a:ext uri="{FF2B5EF4-FFF2-40B4-BE49-F238E27FC236}">
              <a16:creationId xmlns:a16="http://schemas.microsoft.com/office/drawing/2014/main" id="{A607EB25-FD61-479D-AE2D-7CCF6D706D6A}"/>
            </a:ext>
          </a:extLst>
        </xdr:cNvPr>
        <xdr:cNvCxnSpPr/>
      </xdr:nvCxnSpPr>
      <xdr:spPr>
        <a:xfrm>
          <a:off x="15481300" y="184295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583" name="楕円 582">
          <a:extLst>
            <a:ext uri="{FF2B5EF4-FFF2-40B4-BE49-F238E27FC236}">
              <a16:creationId xmlns:a16="http://schemas.microsoft.com/office/drawing/2014/main" id="{658403EE-8FB7-4090-9431-DAB9FAF15FA1}"/>
            </a:ext>
          </a:extLst>
        </xdr:cNvPr>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84364</xdr:rowOff>
    </xdr:to>
    <xdr:cxnSp macro="">
      <xdr:nvCxnSpPr>
        <xdr:cNvPr id="584" name="直線コネクタ 583">
          <a:extLst>
            <a:ext uri="{FF2B5EF4-FFF2-40B4-BE49-F238E27FC236}">
              <a16:creationId xmlns:a16="http://schemas.microsoft.com/office/drawing/2014/main" id="{C1879E5B-C95A-4A69-A6A5-181F46C43E89}"/>
            </a:ext>
          </a:extLst>
        </xdr:cNvPr>
        <xdr:cNvCxnSpPr/>
      </xdr:nvCxnSpPr>
      <xdr:spPr>
        <a:xfrm>
          <a:off x="14592300" y="1839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585" name="楕円 584">
          <a:extLst>
            <a:ext uri="{FF2B5EF4-FFF2-40B4-BE49-F238E27FC236}">
              <a16:creationId xmlns:a16="http://schemas.microsoft.com/office/drawing/2014/main" id="{E5CBD552-2205-4D1D-BAA0-2A25AF7A20DF}"/>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51707</xdr:rowOff>
    </xdr:to>
    <xdr:cxnSp macro="">
      <xdr:nvCxnSpPr>
        <xdr:cNvPr id="586" name="直線コネクタ 585">
          <a:extLst>
            <a:ext uri="{FF2B5EF4-FFF2-40B4-BE49-F238E27FC236}">
              <a16:creationId xmlns:a16="http://schemas.microsoft.com/office/drawing/2014/main" id="{225C6C29-274F-421A-9ACB-F9DF96AA601F}"/>
            </a:ext>
          </a:extLst>
        </xdr:cNvPr>
        <xdr:cNvCxnSpPr/>
      </xdr:nvCxnSpPr>
      <xdr:spPr>
        <a:xfrm>
          <a:off x="13703300" y="1836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107043</xdr:rowOff>
    </xdr:from>
    <xdr:to>
      <xdr:col>67</xdr:col>
      <xdr:colOff>101600</xdr:colOff>
      <xdr:row>107</xdr:row>
      <xdr:rowOff>37193</xdr:rowOff>
    </xdr:to>
    <xdr:sp macro="" textlink="">
      <xdr:nvSpPr>
        <xdr:cNvPr id="587" name="楕円 586">
          <a:extLst>
            <a:ext uri="{FF2B5EF4-FFF2-40B4-BE49-F238E27FC236}">
              <a16:creationId xmlns:a16="http://schemas.microsoft.com/office/drawing/2014/main" id="{49C955AF-49C8-4205-8454-96CABF5A2654}"/>
            </a:ext>
          </a:extLst>
        </xdr:cNvPr>
        <xdr:cNvSpPr/>
      </xdr:nvSpPr>
      <xdr:spPr>
        <a:xfrm>
          <a:off x="1276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157843</xdr:rowOff>
    </xdr:from>
    <xdr:to>
      <xdr:col>71</xdr:col>
      <xdr:colOff>177800</xdr:colOff>
      <xdr:row>107</xdr:row>
      <xdr:rowOff>19050</xdr:rowOff>
    </xdr:to>
    <xdr:cxnSp macro="">
      <xdr:nvCxnSpPr>
        <xdr:cNvPr id="588" name="直線コネクタ 587">
          <a:extLst>
            <a:ext uri="{FF2B5EF4-FFF2-40B4-BE49-F238E27FC236}">
              <a16:creationId xmlns:a16="http://schemas.microsoft.com/office/drawing/2014/main" id="{8A9CE18C-65A7-46BD-959D-B849706B409C}"/>
            </a:ext>
          </a:extLst>
        </xdr:cNvPr>
        <xdr:cNvCxnSpPr/>
      </xdr:nvCxnSpPr>
      <xdr:spPr>
        <a:xfrm>
          <a:off x="12814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589" name="n_1aveValue【庁舎】&#10;有形固定資産減価償却率">
          <a:extLst>
            <a:ext uri="{FF2B5EF4-FFF2-40B4-BE49-F238E27FC236}">
              <a16:creationId xmlns:a16="http://schemas.microsoft.com/office/drawing/2014/main" id="{86E7F89F-8538-4EB7-893C-074229BDD15F}"/>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90" name="n_2aveValue【庁舎】&#10;有形固定資産減価償却率">
          <a:extLst>
            <a:ext uri="{FF2B5EF4-FFF2-40B4-BE49-F238E27FC236}">
              <a16:creationId xmlns:a16="http://schemas.microsoft.com/office/drawing/2014/main" id="{80E4CC3E-8594-4534-8DA9-0BCB608B2C9D}"/>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91" name="n_3aveValue【庁舎】&#10;有形固定資産減価償却率">
          <a:extLst>
            <a:ext uri="{FF2B5EF4-FFF2-40B4-BE49-F238E27FC236}">
              <a16:creationId xmlns:a16="http://schemas.microsoft.com/office/drawing/2014/main" id="{F3ABA6F8-F1BA-4372-AAF4-9C9E3CE8564B}"/>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92" name="n_4aveValue【庁舎】&#10;有形固定資産減価償却率">
          <a:extLst>
            <a:ext uri="{FF2B5EF4-FFF2-40B4-BE49-F238E27FC236}">
              <a16:creationId xmlns:a16="http://schemas.microsoft.com/office/drawing/2014/main" id="{C6E23DF7-7D28-457F-A509-E9C7189DDF43}"/>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126291</xdr:rowOff>
    </xdr:from>
    <xdr:ext cx="405111" cy="259045"/>
    <xdr:sp macro="" textlink="">
      <xdr:nvSpPr>
        <xdr:cNvPr id="593" name="n_1mainValue【庁舎】&#10;有形固定資産減価償却率">
          <a:extLst>
            <a:ext uri="{FF2B5EF4-FFF2-40B4-BE49-F238E27FC236}">
              <a16:creationId xmlns:a16="http://schemas.microsoft.com/office/drawing/2014/main" id="{968B9A84-AF12-420A-A924-391C1CF249DF}"/>
            </a:ext>
          </a:extLst>
        </xdr:cNvPr>
        <xdr:cNvSpPr txBox="1"/>
      </xdr:nvSpPr>
      <xdr:spPr>
        <a:xfrm>
          <a:off x="152660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594" name="n_2mainValue【庁舎】&#10;有形固定資産減価償却率">
          <a:extLst>
            <a:ext uri="{FF2B5EF4-FFF2-40B4-BE49-F238E27FC236}">
              <a16:creationId xmlns:a16="http://schemas.microsoft.com/office/drawing/2014/main" id="{173A602D-1CED-4704-BA1C-7BAF34FFB9D5}"/>
            </a:ext>
          </a:extLst>
        </xdr:cNvPr>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595" name="n_3mainValue【庁舎】&#10;有形固定資産減価償却率">
          <a:extLst>
            <a:ext uri="{FF2B5EF4-FFF2-40B4-BE49-F238E27FC236}">
              <a16:creationId xmlns:a16="http://schemas.microsoft.com/office/drawing/2014/main" id="{A843FE1E-8D43-480B-82DE-6F3651EF27D9}"/>
            </a:ext>
          </a:extLst>
        </xdr:cNvPr>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28320</xdr:rowOff>
    </xdr:from>
    <xdr:ext cx="405111" cy="259045"/>
    <xdr:sp macro="" textlink="">
      <xdr:nvSpPr>
        <xdr:cNvPr id="596" name="n_4mainValue【庁舎】&#10;有形固定資産減価償却率">
          <a:extLst>
            <a:ext uri="{FF2B5EF4-FFF2-40B4-BE49-F238E27FC236}">
              <a16:creationId xmlns:a16="http://schemas.microsoft.com/office/drawing/2014/main" id="{8627BED5-1FB1-40E7-8D30-52F4297113AF}"/>
            </a:ext>
          </a:extLst>
        </xdr:cNvPr>
        <xdr:cNvSpPr txBox="1"/>
      </xdr:nvSpPr>
      <xdr:spPr>
        <a:xfrm>
          <a:off x="12611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6A1A0893-84B6-4A62-BF5A-9D08455C49B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FD520FA5-A3AD-49DC-893A-79D458168C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BC87FF45-F9FA-4A86-9456-5FC38F4B87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A6033D23-4D1D-4872-ACB0-A6AED1F508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40FF6BEF-3BB4-4265-A59C-AEB0227521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8C3700B4-9902-44B4-B526-188BE52CE2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7FB201C7-B07F-4194-9331-2BC09417E4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E8029B73-AB32-44B0-82D8-9B30F205121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1CE271F8-A325-42B4-913A-BC9BCB58C60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80E4DD60-8E5E-405A-9177-9D6B299A412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43BD0BB7-7AD4-4973-9581-60170F799BB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65FB4CD4-C9D9-407D-882D-365278B870C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360480C3-C529-40B1-B9C1-2894178DB27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03B730D9-1DAB-4DF9-9DC2-716F5DFCF44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BC4C0450-230E-4352-B44C-1ED67C3F8AE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id="{57C540A3-DB9F-4556-8551-95F9F2211D5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C5A6FADB-FA51-4EA0-A189-2990ABF6C55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36CBCC84-F141-4120-82A4-BBD763DFD1D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0AD09E75-6097-4D05-8C66-54531F63817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6" name="テキスト ボックス 615">
          <a:extLst>
            <a:ext uri="{FF2B5EF4-FFF2-40B4-BE49-F238E27FC236}">
              <a16:creationId xmlns:a16="http://schemas.microsoft.com/office/drawing/2014/main" id="{2B542E11-C9DC-4BE3-A0A0-322CC3C93FB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B6C909C2-A991-4A35-A4EE-06CA1AED01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8" name="テキスト ボックス 617">
          <a:extLst>
            <a:ext uri="{FF2B5EF4-FFF2-40B4-BE49-F238E27FC236}">
              <a16:creationId xmlns:a16="http://schemas.microsoft.com/office/drawing/2014/main" id="{F6A34A3F-314F-4D74-9A85-E96E01BE360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D2004437-4980-4C36-B9BE-C5EA65157D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20" name="直線コネクタ 619">
          <a:extLst>
            <a:ext uri="{FF2B5EF4-FFF2-40B4-BE49-F238E27FC236}">
              <a16:creationId xmlns:a16="http://schemas.microsoft.com/office/drawing/2014/main" id="{B2AABFE1-3B2D-4646-851B-744F18A935B6}"/>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21" name="【庁舎】&#10;一人当たり面積最小値テキスト">
          <a:extLst>
            <a:ext uri="{FF2B5EF4-FFF2-40B4-BE49-F238E27FC236}">
              <a16:creationId xmlns:a16="http://schemas.microsoft.com/office/drawing/2014/main" id="{5CEA39D9-79BB-44AF-B67C-4152753E4F19}"/>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2" name="直線コネクタ 621">
          <a:extLst>
            <a:ext uri="{FF2B5EF4-FFF2-40B4-BE49-F238E27FC236}">
              <a16:creationId xmlns:a16="http://schemas.microsoft.com/office/drawing/2014/main" id="{8A142F1C-08BA-44F1-8B25-D0FB4E0C686F}"/>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3" name="【庁舎】&#10;一人当たり面積最大値テキスト">
          <a:extLst>
            <a:ext uri="{FF2B5EF4-FFF2-40B4-BE49-F238E27FC236}">
              <a16:creationId xmlns:a16="http://schemas.microsoft.com/office/drawing/2014/main" id="{DC21CB32-AB4C-486C-AD16-10A1ACDDDEE1}"/>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4" name="直線コネクタ 623">
          <a:extLst>
            <a:ext uri="{FF2B5EF4-FFF2-40B4-BE49-F238E27FC236}">
              <a16:creationId xmlns:a16="http://schemas.microsoft.com/office/drawing/2014/main" id="{63AF82DB-BCB6-4F50-B26F-E4E868C56157}"/>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25" name="【庁舎】&#10;一人当たり面積平均値テキスト">
          <a:extLst>
            <a:ext uri="{FF2B5EF4-FFF2-40B4-BE49-F238E27FC236}">
              <a16:creationId xmlns:a16="http://schemas.microsoft.com/office/drawing/2014/main" id="{3DF08B76-ECCA-46F5-A850-22ECF23ED85B}"/>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6" name="フローチャート: 判断 625">
          <a:extLst>
            <a:ext uri="{FF2B5EF4-FFF2-40B4-BE49-F238E27FC236}">
              <a16:creationId xmlns:a16="http://schemas.microsoft.com/office/drawing/2014/main" id="{B9312AE3-A5C5-4921-A6D2-DDEECD250A43}"/>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27" name="フローチャート: 判断 626">
          <a:extLst>
            <a:ext uri="{FF2B5EF4-FFF2-40B4-BE49-F238E27FC236}">
              <a16:creationId xmlns:a16="http://schemas.microsoft.com/office/drawing/2014/main" id="{09F22861-2B15-41A2-909D-2A84ED9368BB}"/>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28" name="フローチャート: 判断 627">
          <a:extLst>
            <a:ext uri="{FF2B5EF4-FFF2-40B4-BE49-F238E27FC236}">
              <a16:creationId xmlns:a16="http://schemas.microsoft.com/office/drawing/2014/main" id="{4C1A08A6-1F3B-4AFB-813D-1A6883F55CBC}"/>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29" name="フローチャート: 判断 628">
          <a:extLst>
            <a:ext uri="{FF2B5EF4-FFF2-40B4-BE49-F238E27FC236}">
              <a16:creationId xmlns:a16="http://schemas.microsoft.com/office/drawing/2014/main" id="{E3CAC5C2-AA21-4CCC-996C-FCE32297A269}"/>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30" name="フローチャート: 判断 629">
          <a:extLst>
            <a:ext uri="{FF2B5EF4-FFF2-40B4-BE49-F238E27FC236}">
              <a16:creationId xmlns:a16="http://schemas.microsoft.com/office/drawing/2014/main" id="{C4117B5F-8674-4F14-A82C-5A1FAAEDC5CF}"/>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D3D86309-5128-42D5-8A11-45C7DF8D0E1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E7F95FAF-E5BE-477E-8EE7-0F44C134D2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9B5B1498-1E30-4EAE-8941-8E1B539B2F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EFA021B2-455F-48D2-80AD-971E4B37594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4028EA62-0CA4-42FD-A92B-39AC80DD73D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5462</xdr:rowOff>
    </xdr:from>
    <xdr:to>
      <xdr:col>116</xdr:col>
      <xdr:colOff>114300</xdr:colOff>
      <xdr:row>107</xdr:row>
      <xdr:rowOff>107062</xdr:rowOff>
    </xdr:to>
    <xdr:sp macro="" textlink="">
      <xdr:nvSpPr>
        <xdr:cNvPr id="636" name="楕円 635">
          <a:extLst>
            <a:ext uri="{FF2B5EF4-FFF2-40B4-BE49-F238E27FC236}">
              <a16:creationId xmlns:a16="http://schemas.microsoft.com/office/drawing/2014/main" id="{C21AFD7A-5D00-44C8-AD2E-87FF614B8CAE}"/>
            </a:ext>
          </a:extLst>
        </xdr:cNvPr>
        <xdr:cNvSpPr/>
      </xdr:nvSpPr>
      <xdr:spPr>
        <a:xfrm>
          <a:off x="22110700" y="1835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28339</xdr:rowOff>
    </xdr:from>
    <xdr:ext cx="469744" cy="259045"/>
    <xdr:sp macro="" textlink="">
      <xdr:nvSpPr>
        <xdr:cNvPr id="637" name="【庁舎】&#10;一人当たり面積該当値テキスト">
          <a:extLst>
            <a:ext uri="{FF2B5EF4-FFF2-40B4-BE49-F238E27FC236}">
              <a16:creationId xmlns:a16="http://schemas.microsoft.com/office/drawing/2014/main" id="{BB698F9E-2C38-4BEA-A37D-BC8B39DFEBC3}"/>
            </a:ext>
          </a:extLst>
        </xdr:cNvPr>
        <xdr:cNvSpPr txBox="1"/>
      </xdr:nvSpPr>
      <xdr:spPr>
        <a:xfrm>
          <a:off x="22199600" y="182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11937</xdr:rowOff>
    </xdr:from>
    <xdr:to>
      <xdr:col>112</xdr:col>
      <xdr:colOff>38100</xdr:colOff>
      <xdr:row>107</xdr:row>
      <xdr:rowOff>113537</xdr:rowOff>
    </xdr:to>
    <xdr:sp macro="" textlink="">
      <xdr:nvSpPr>
        <xdr:cNvPr id="638" name="楕円 637">
          <a:extLst>
            <a:ext uri="{FF2B5EF4-FFF2-40B4-BE49-F238E27FC236}">
              <a16:creationId xmlns:a16="http://schemas.microsoft.com/office/drawing/2014/main" id="{870B3ED3-3056-4752-9C36-993383819C47}"/>
            </a:ext>
          </a:extLst>
        </xdr:cNvPr>
        <xdr:cNvSpPr/>
      </xdr:nvSpPr>
      <xdr:spPr>
        <a:xfrm>
          <a:off x="21272500" y="183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56262</xdr:rowOff>
    </xdr:from>
    <xdr:to>
      <xdr:col>116</xdr:col>
      <xdr:colOff>63500</xdr:colOff>
      <xdr:row>107</xdr:row>
      <xdr:rowOff>62737</xdr:rowOff>
    </xdr:to>
    <xdr:cxnSp macro="">
      <xdr:nvCxnSpPr>
        <xdr:cNvPr id="639" name="直線コネクタ 638">
          <a:extLst>
            <a:ext uri="{FF2B5EF4-FFF2-40B4-BE49-F238E27FC236}">
              <a16:creationId xmlns:a16="http://schemas.microsoft.com/office/drawing/2014/main" id="{D1673323-9DA3-4478-986E-D5A7E47440E7}"/>
            </a:ext>
          </a:extLst>
        </xdr:cNvPr>
        <xdr:cNvCxnSpPr/>
      </xdr:nvCxnSpPr>
      <xdr:spPr>
        <a:xfrm flipV="1">
          <a:off x="21323300" y="18401412"/>
          <a:ext cx="8382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22733</xdr:rowOff>
    </xdr:from>
    <xdr:to>
      <xdr:col>107</xdr:col>
      <xdr:colOff>101600</xdr:colOff>
      <xdr:row>107</xdr:row>
      <xdr:rowOff>124333</xdr:rowOff>
    </xdr:to>
    <xdr:sp macro="" textlink="">
      <xdr:nvSpPr>
        <xdr:cNvPr id="640" name="楕円 639">
          <a:extLst>
            <a:ext uri="{FF2B5EF4-FFF2-40B4-BE49-F238E27FC236}">
              <a16:creationId xmlns:a16="http://schemas.microsoft.com/office/drawing/2014/main" id="{95994D93-96C0-481A-890C-9E360A530FB0}"/>
            </a:ext>
          </a:extLst>
        </xdr:cNvPr>
        <xdr:cNvSpPr/>
      </xdr:nvSpPr>
      <xdr:spPr>
        <a:xfrm>
          <a:off x="20383500" y="183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62737</xdr:rowOff>
    </xdr:from>
    <xdr:to>
      <xdr:col>111</xdr:col>
      <xdr:colOff>177800</xdr:colOff>
      <xdr:row>107</xdr:row>
      <xdr:rowOff>73533</xdr:rowOff>
    </xdr:to>
    <xdr:cxnSp macro="">
      <xdr:nvCxnSpPr>
        <xdr:cNvPr id="641" name="直線コネクタ 640">
          <a:extLst>
            <a:ext uri="{FF2B5EF4-FFF2-40B4-BE49-F238E27FC236}">
              <a16:creationId xmlns:a16="http://schemas.microsoft.com/office/drawing/2014/main" id="{DC06AA04-FABA-4B09-B54B-B18AE33A21DA}"/>
            </a:ext>
          </a:extLst>
        </xdr:cNvPr>
        <xdr:cNvCxnSpPr/>
      </xdr:nvCxnSpPr>
      <xdr:spPr>
        <a:xfrm flipV="1">
          <a:off x="20434300" y="18407887"/>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33910</xdr:rowOff>
    </xdr:from>
    <xdr:to>
      <xdr:col>102</xdr:col>
      <xdr:colOff>165100</xdr:colOff>
      <xdr:row>107</xdr:row>
      <xdr:rowOff>135510</xdr:rowOff>
    </xdr:to>
    <xdr:sp macro="" textlink="">
      <xdr:nvSpPr>
        <xdr:cNvPr id="642" name="楕円 641">
          <a:extLst>
            <a:ext uri="{FF2B5EF4-FFF2-40B4-BE49-F238E27FC236}">
              <a16:creationId xmlns:a16="http://schemas.microsoft.com/office/drawing/2014/main" id="{9AEAB27D-C376-4702-A5EB-2105FE11B178}"/>
            </a:ext>
          </a:extLst>
        </xdr:cNvPr>
        <xdr:cNvSpPr/>
      </xdr:nvSpPr>
      <xdr:spPr>
        <a:xfrm>
          <a:off x="19494500" y="183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73533</xdr:rowOff>
    </xdr:from>
    <xdr:to>
      <xdr:col>107</xdr:col>
      <xdr:colOff>50800</xdr:colOff>
      <xdr:row>107</xdr:row>
      <xdr:rowOff>84710</xdr:rowOff>
    </xdr:to>
    <xdr:cxnSp macro="">
      <xdr:nvCxnSpPr>
        <xdr:cNvPr id="643" name="直線コネクタ 642">
          <a:extLst>
            <a:ext uri="{FF2B5EF4-FFF2-40B4-BE49-F238E27FC236}">
              <a16:creationId xmlns:a16="http://schemas.microsoft.com/office/drawing/2014/main" id="{8AFADC5A-49F2-4D58-B4F7-4AC124AD954F}"/>
            </a:ext>
          </a:extLst>
        </xdr:cNvPr>
        <xdr:cNvCxnSpPr/>
      </xdr:nvCxnSpPr>
      <xdr:spPr>
        <a:xfrm flipV="1">
          <a:off x="19545300" y="18418683"/>
          <a:ext cx="889000" cy="1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36322</xdr:rowOff>
    </xdr:from>
    <xdr:to>
      <xdr:col>98</xdr:col>
      <xdr:colOff>38100</xdr:colOff>
      <xdr:row>107</xdr:row>
      <xdr:rowOff>137922</xdr:rowOff>
    </xdr:to>
    <xdr:sp macro="" textlink="">
      <xdr:nvSpPr>
        <xdr:cNvPr id="644" name="楕円 643">
          <a:extLst>
            <a:ext uri="{FF2B5EF4-FFF2-40B4-BE49-F238E27FC236}">
              <a16:creationId xmlns:a16="http://schemas.microsoft.com/office/drawing/2014/main" id="{9203F4F1-2185-45C7-A336-7E631806729E}"/>
            </a:ext>
          </a:extLst>
        </xdr:cNvPr>
        <xdr:cNvSpPr/>
      </xdr:nvSpPr>
      <xdr:spPr>
        <a:xfrm>
          <a:off x="18605500" y="183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84710</xdr:rowOff>
    </xdr:from>
    <xdr:to>
      <xdr:col>102</xdr:col>
      <xdr:colOff>114300</xdr:colOff>
      <xdr:row>107</xdr:row>
      <xdr:rowOff>87122</xdr:rowOff>
    </xdr:to>
    <xdr:cxnSp macro="">
      <xdr:nvCxnSpPr>
        <xdr:cNvPr id="645" name="直線コネクタ 644">
          <a:extLst>
            <a:ext uri="{FF2B5EF4-FFF2-40B4-BE49-F238E27FC236}">
              <a16:creationId xmlns:a16="http://schemas.microsoft.com/office/drawing/2014/main" id="{02395539-E823-4A6E-A527-5BF9CD0758E0}"/>
            </a:ext>
          </a:extLst>
        </xdr:cNvPr>
        <xdr:cNvCxnSpPr/>
      </xdr:nvCxnSpPr>
      <xdr:spPr>
        <a:xfrm flipV="1">
          <a:off x="18656300" y="18429860"/>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46" name="n_1aveValue【庁舎】&#10;一人当たり面積">
          <a:extLst>
            <a:ext uri="{FF2B5EF4-FFF2-40B4-BE49-F238E27FC236}">
              <a16:creationId xmlns:a16="http://schemas.microsoft.com/office/drawing/2014/main" id="{F3E13113-3B31-464D-87A2-B33B531612C4}"/>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47" name="n_2aveValue【庁舎】&#10;一人当たり面積">
          <a:extLst>
            <a:ext uri="{FF2B5EF4-FFF2-40B4-BE49-F238E27FC236}">
              <a16:creationId xmlns:a16="http://schemas.microsoft.com/office/drawing/2014/main" id="{95AA749F-5613-4E19-8F7D-954D49A45D43}"/>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48" name="n_3aveValue【庁舎】&#10;一人当たり面積">
          <a:extLst>
            <a:ext uri="{FF2B5EF4-FFF2-40B4-BE49-F238E27FC236}">
              <a16:creationId xmlns:a16="http://schemas.microsoft.com/office/drawing/2014/main" id="{C90A891E-C7F5-4311-9550-7B3449795905}"/>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649" name="n_4aveValue【庁舎】&#10;一人当たり面積">
          <a:extLst>
            <a:ext uri="{FF2B5EF4-FFF2-40B4-BE49-F238E27FC236}">
              <a16:creationId xmlns:a16="http://schemas.microsoft.com/office/drawing/2014/main" id="{5F8EED16-07F7-45C3-BD0E-D2C7E5C0FDA3}"/>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130064</xdr:rowOff>
    </xdr:from>
    <xdr:ext cx="469744" cy="259045"/>
    <xdr:sp macro="" textlink="">
      <xdr:nvSpPr>
        <xdr:cNvPr id="650" name="n_1mainValue【庁舎】&#10;一人当たり面積">
          <a:extLst>
            <a:ext uri="{FF2B5EF4-FFF2-40B4-BE49-F238E27FC236}">
              <a16:creationId xmlns:a16="http://schemas.microsoft.com/office/drawing/2014/main" id="{25B53624-9F24-4E12-A3C9-3696AE96581D}"/>
            </a:ext>
          </a:extLst>
        </xdr:cNvPr>
        <xdr:cNvSpPr txBox="1"/>
      </xdr:nvSpPr>
      <xdr:spPr>
        <a:xfrm>
          <a:off x="21075727" y="1813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140860</xdr:rowOff>
    </xdr:from>
    <xdr:ext cx="469744" cy="259045"/>
    <xdr:sp macro="" textlink="">
      <xdr:nvSpPr>
        <xdr:cNvPr id="651" name="n_2mainValue【庁舎】&#10;一人当たり面積">
          <a:extLst>
            <a:ext uri="{FF2B5EF4-FFF2-40B4-BE49-F238E27FC236}">
              <a16:creationId xmlns:a16="http://schemas.microsoft.com/office/drawing/2014/main" id="{8654EBF1-DD5F-4F78-A25D-97F12B03B140}"/>
            </a:ext>
          </a:extLst>
        </xdr:cNvPr>
        <xdr:cNvSpPr txBox="1"/>
      </xdr:nvSpPr>
      <xdr:spPr>
        <a:xfrm>
          <a:off x="20199427" y="181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152037</xdr:rowOff>
    </xdr:from>
    <xdr:ext cx="469744" cy="259045"/>
    <xdr:sp macro="" textlink="">
      <xdr:nvSpPr>
        <xdr:cNvPr id="652" name="n_3mainValue【庁舎】&#10;一人当たり面積">
          <a:extLst>
            <a:ext uri="{FF2B5EF4-FFF2-40B4-BE49-F238E27FC236}">
              <a16:creationId xmlns:a16="http://schemas.microsoft.com/office/drawing/2014/main" id="{001DA65F-8217-4715-969D-33702E91CFB6}"/>
            </a:ext>
          </a:extLst>
        </xdr:cNvPr>
        <xdr:cNvSpPr txBox="1"/>
      </xdr:nvSpPr>
      <xdr:spPr>
        <a:xfrm>
          <a:off x="19310427" y="1815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154449</xdr:rowOff>
    </xdr:from>
    <xdr:ext cx="469744" cy="259045"/>
    <xdr:sp macro="" textlink="">
      <xdr:nvSpPr>
        <xdr:cNvPr id="653" name="n_4mainValue【庁舎】&#10;一人当たり面積">
          <a:extLst>
            <a:ext uri="{FF2B5EF4-FFF2-40B4-BE49-F238E27FC236}">
              <a16:creationId xmlns:a16="http://schemas.microsoft.com/office/drawing/2014/main" id="{6B396AEA-25B2-438F-9075-C48CE0CEBF65}"/>
            </a:ext>
          </a:extLst>
        </xdr:cNvPr>
        <xdr:cNvSpPr txBox="1"/>
      </xdr:nvSpPr>
      <xdr:spPr>
        <a:xfrm>
          <a:off x="18421427" y="181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2EFDA12F-A045-4517-B442-D062331C7B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B669C500-687F-4AC2-A478-02128C3156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7E9F4298-90A6-4199-BAC6-3B1C5EC718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市民会館については、老朽化が激しいため、個別施設計画に基づいて、集約化や除却を取り組んでいく。また、ほとんどの類型において一人当たりの面積が大きいのは、２０年以上経過した建物が多</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い上に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減少率が他自治体よりも高いことが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数値に表れている。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
681
275.63
2,106,216
1,997,334
104,812
1,498,336
2,773,970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人口の流出が止まらず、中心的な産業がない事もあり、財政基盤が極めて弱く、類似団体を下回っている状態が続いている。令和元年１１月策定の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第３次自律プラン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に基づき、歳入では手数料・使用料の約５％の増、歳出では行政機構と職員体制の見直しと補助金・負担金・交付金及び委託料等の見直しを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歳出の縮減と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行政の効率化に努めていく。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16631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203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33158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経常的経費の一般財源である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および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臨時財政対策債を合わせて、約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万円の増と人件費のうち退職手当組合負担金の納付を要しなかったこと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依然として類似団体平均を上回っており、財政規模の小さい本村にとって、普通交付税は経常収支比率に如実に反映されることからも、国などの行財政の動向を注視し、財政規模に似合った行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103663</xdr:rowOff>
    </xdr:from>
    <xdr:to>
      <xdr:col>23</xdr:col>
      <xdr:colOff>133350</xdr:colOff>
      <xdr:row>66</xdr:row>
      <xdr:rowOff>170021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419363"/>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170021</xdr:rowOff>
    </xdr:from>
    <xdr:to>
      <xdr:col>19</xdr:col>
      <xdr:colOff>133350</xdr:colOff>
      <xdr:row>67</xdr:row>
      <xdr:rowOff>13653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48572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13653</xdr:rowOff>
    </xdr:from>
    <xdr:to>
      <xdr:col>15</xdr:col>
      <xdr:colOff>82550</xdr:colOff>
      <xdr:row>67</xdr:row>
      <xdr:rowOff>37782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5008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37782</xdr:rowOff>
    </xdr:from>
    <xdr:to>
      <xdr:col>11</xdr:col>
      <xdr:colOff>31750</xdr:colOff>
      <xdr:row>67</xdr:row>
      <xdr:rowOff>104140</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52493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52863</xdr:rowOff>
    </xdr:from>
    <xdr:to>
      <xdr:col>23</xdr:col>
      <xdr:colOff>184150</xdr:colOff>
      <xdr:row>66</xdr:row>
      <xdr:rowOff>154463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36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24940</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34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119221</xdr:rowOff>
    </xdr:from>
    <xdr:to>
      <xdr:col>19</xdr:col>
      <xdr:colOff>184150</xdr:colOff>
      <xdr:row>67</xdr:row>
      <xdr:rowOff>49371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4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34148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52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134303</xdr:rowOff>
    </xdr:from>
    <xdr:to>
      <xdr:col>15</xdr:col>
      <xdr:colOff>133350</xdr:colOff>
      <xdr:row>67</xdr:row>
      <xdr:rowOff>64453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49230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53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158432</xdr:rowOff>
    </xdr:from>
    <xdr:to>
      <xdr:col>11</xdr:col>
      <xdr:colOff>82550</xdr:colOff>
      <xdr:row>67</xdr:row>
      <xdr:rowOff>88582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4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73359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56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53340</xdr:rowOff>
    </xdr:from>
    <xdr:to>
      <xdr:col>7</xdr:col>
      <xdr:colOff>31750</xdr:colOff>
      <xdr:row>67</xdr:row>
      <xdr:rowOff>154940</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139717</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のは、人件費及び物件費が主な要因となっている。これは、村立高等学校の運営を行っているためである。人口増が見込まれない中で、この傾向はこれからも続くものと思われる。今後も運営の効率化を図り、経費の増にならないよ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143224</xdr:rowOff>
    </xdr:from>
    <xdr:to>
      <xdr:col>23</xdr:col>
      <xdr:colOff>133350</xdr:colOff>
      <xdr:row>84</xdr:row>
      <xdr:rowOff>145873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545024"/>
          <a:ext cx="8382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106451</xdr:rowOff>
    </xdr:from>
    <xdr:to>
      <xdr:col>19</xdr:col>
      <xdr:colOff>133350</xdr:colOff>
      <xdr:row>84</xdr:row>
      <xdr:rowOff>145873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08251"/>
          <a:ext cx="889000" cy="3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93867</xdr:rowOff>
    </xdr:from>
    <xdr:to>
      <xdr:col>15</xdr:col>
      <xdr:colOff>82550</xdr:colOff>
      <xdr:row>84</xdr:row>
      <xdr:rowOff>106451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95667"/>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71261</xdr:rowOff>
    </xdr:from>
    <xdr:to>
      <xdr:col>11</xdr:col>
      <xdr:colOff>31750</xdr:colOff>
      <xdr:row>84</xdr:row>
      <xdr:rowOff>93867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73061"/>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92424</xdr:rowOff>
    </xdr:from>
    <xdr:to>
      <xdr:col>23</xdr:col>
      <xdr:colOff>184150</xdr:colOff>
      <xdr:row>85</xdr:row>
      <xdr:rowOff>22574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9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64501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6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95073</xdr:rowOff>
    </xdr:from>
    <xdr:to>
      <xdr:col>19</xdr:col>
      <xdr:colOff>184150</xdr:colOff>
      <xdr:row>85</xdr:row>
      <xdr:rowOff>25223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10000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83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55651</xdr:rowOff>
    </xdr:from>
    <xdr:to>
      <xdr:col>15</xdr:col>
      <xdr:colOff>133350</xdr:colOff>
      <xdr:row>84</xdr:row>
      <xdr:rowOff>157251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142028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4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43067</xdr:rowOff>
    </xdr:from>
    <xdr:to>
      <xdr:col>11</xdr:col>
      <xdr:colOff>82550</xdr:colOff>
      <xdr:row>84</xdr:row>
      <xdr:rowOff>144667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129444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3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20461</xdr:rowOff>
    </xdr:from>
    <xdr:to>
      <xdr:col>7</xdr:col>
      <xdr:colOff>31750</xdr:colOff>
      <xdr:row>84</xdr:row>
      <xdr:rowOff>122061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106838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0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類似団体平均よりも上回っている。今後においては、職務・職責に応じた構造への転換を図る観点から、枠外昇給制度の廃止の措置を講じることにより、適正化を図っていく。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147320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6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87</xdr:row>
      <xdr:rowOff>153352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6347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153352</xdr:rowOff>
    </xdr:from>
    <xdr:to>
      <xdr:col>72</xdr:col>
      <xdr:colOff>203200</xdr:colOff>
      <xdr:row>88</xdr:row>
      <xdr:rowOff>102552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6950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84455</xdr:rowOff>
    </xdr:from>
    <xdr:to>
      <xdr:col>68</xdr:col>
      <xdr:colOff>152400</xdr:colOff>
      <xdr:row>88</xdr:row>
      <xdr:rowOff>102552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17205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102552</xdr:rowOff>
    </xdr:from>
    <xdr:to>
      <xdr:col>73</xdr:col>
      <xdr:colOff>44450</xdr:colOff>
      <xdr:row>88</xdr:row>
      <xdr:rowOff>32702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17479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51752</xdr:rowOff>
    </xdr:from>
    <xdr:to>
      <xdr:col>68</xdr:col>
      <xdr:colOff>203200</xdr:colOff>
      <xdr:row>88</xdr:row>
      <xdr:rowOff>153352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138129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33655</xdr:rowOff>
    </xdr:from>
    <xdr:to>
      <xdr:col>64</xdr:col>
      <xdr:colOff>152400</xdr:colOff>
      <xdr:row>88</xdr:row>
      <xdr:rowOff>135255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120032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村立高等学校設置（事務長１名・公務補１名・教職員数１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名・実習助手１名・寮監３名）している事から、類似団体平均を大きく上回っている。今後においては、定年年齢引き上げの動向や再任用職員の採用状況も考慮し、定員適正化計画の見直しを図る。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134638</xdr:rowOff>
    </xdr:from>
    <xdr:to>
      <xdr:col>81</xdr:col>
      <xdr:colOff>44450</xdr:colOff>
      <xdr:row>63</xdr:row>
      <xdr:rowOff>159572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935988"/>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61788</xdr:rowOff>
    </xdr:from>
    <xdr:to>
      <xdr:col>77</xdr:col>
      <xdr:colOff>44450</xdr:colOff>
      <xdr:row>63</xdr:row>
      <xdr:rowOff>134638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863138"/>
          <a:ext cx="889000" cy="7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20423</xdr:rowOff>
    </xdr:from>
    <xdr:to>
      <xdr:col>72</xdr:col>
      <xdr:colOff>203200</xdr:colOff>
      <xdr:row>63</xdr:row>
      <xdr:rowOff>61788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82177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11116</xdr:rowOff>
    </xdr:from>
    <xdr:to>
      <xdr:col>68</xdr:col>
      <xdr:colOff>152400</xdr:colOff>
      <xdr:row>63</xdr:row>
      <xdr:rowOff>20423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812466"/>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108772</xdr:rowOff>
    </xdr:from>
    <xdr:to>
      <xdr:col>81</xdr:col>
      <xdr:colOff>95250</xdr:colOff>
      <xdr:row>64</xdr:row>
      <xdr:rowOff>38922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9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80849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88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83838</xdr:rowOff>
    </xdr:from>
    <xdr:to>
      <xdr:col>77</xdr:col>
      <xdr:colOff>95250</xdr:colOff>
      <xdr:row>64</xdr:row>
      <xdr:rowOff>13988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8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170215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7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10988</xdr:rowOff>
    </xdr:from>
    <xdr:to>
      <xdr:col>73</xdr:col>
      <xdr:colOff>44450</xdr:colOff>
      <xdr:row>63</xdr:row>
      <xdr:rowOff>112588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8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97365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89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141073</xdr:rowOff>
    </xdr:from>
    <xdr:to>
      <xdr:col>68</xdr:col>
      <xdr:colOff>203200</xdr:colOff>
      <xdr:row>63</xdr:row>
      <xdr:rowOff>71223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7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56000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85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131766</xdr:rowOff>
    </xdr:from>
    <xdr:to>
      <xdr:col>64</xdr:col>
      <xdr:colOff>152400</xdr:colOff>
      <xdr:row>63</xdr:row>
      <xdr:rowOff>61916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7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46693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8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平成２８年度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地域複合施設「ときわ」建設事業やチセネシリ寮改築整備事業等の元金償還が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ポイント増加した。今後においてもの大きな事業の元金償還が始まることから、年々比率が上昇する見込みであり、適正な事業計画を立て類似団体平均以下の水準を保てるよう努めていく。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84244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734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44027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252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167217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206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62654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402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ポイント減少した。地域複合施設「ときわ」建設事業やチセネシリ寮改築整備事業等の元金償還が令和２年度に始まり、地方債残高が約２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円減少したことが要因である。今後においては地方債残高は減少し、将来負担比率も低下していく見込みである。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121466</xdr:rowOff>
    </xdr:from>
    <xdr:to>
      <xdr:col>81</xdr:col>
      <xdr:colOff>44450</xdr:colOff>
      <xdr:row>16</xdr:row>
      <xdr:rowOff>49167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21766"/>
          <a:ext cx="838200" cy="27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49167</xdr:rowOff>
    </xdr:from>
    <xdr:to>
      <xdr:col>77</xdr:col>
      <xdr:colOff>44450</xdr:colOff>
      <xdr:row>17</xdr:row>
      <xdr:rowOff>98334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792367"/>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21590</xdr:rowOff>
    </xdr:from>
    <xdr:to>
      <xdr:col>72</xdr:col>
      <xdr:colOff>203200</xdr:colOff>
      <xdr:row>17</xdr:row>
      <xdr:rowOff>98334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76479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9434</xdr:rowOff>
    </xdr:from>
    <xdr:to>
      <xdr:col>68</xdr:col>
      <xdr:colOff>152400</xdr:colOff>
      <xdr:row>16</xdr:row>
      <xdr:rowOff>21590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409734"/>
          <a:ext cx="889000" cy="3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70666</xdr:rowOff>
    </xdr:from>
    <xdr:to>
      <xdr:col>81</xdr:col>
      <xdr:colOff>95250</xdr:colOff>
      <xdr:row>15</xdr:row>
      <xdr:rowOff>816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42743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4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169817</xdr:rowOff>
    </xdr:from>
    <xdr:to>
      <xdr:col>77</xdr:col>
      <xdr:colOff>95250</xdr:colOff>
      <xdr:row>16</xdr:row>
      <xdr:rowOff>99967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84744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82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47534</xdr:rowOff>
    </xdr:from>
    <xdr:to>
      <xdr:col>73</xdr:col>
      <xdr:colOff>44450</xdr:colOff>
      <xdr:row>17</xdr:row>
      <xdr:rowOff>149134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133911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4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142240</xdr:rowOff>
    </xdr:from>
    <xdr:to>
      <xdr:col>68</xdr:col>
      <xdr:colOff>203200</xdr:colOff>
      <xdr:row>16</xdr:row>
      <xdr:rowOff>72390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57167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130084</xdr:rowOff>
    </xdr:from>
    <xdr:to>
      <xdr:col>64</xdr:col>
      <xdr:colOff>152400</xdr:colOff>
      <xdr:row>14</xdr:row>
      <xdr:rowOff>60234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45011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44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38150"/>
    <xdr:sp macro="" textlink="">
      <xdr:nvSpPr>
        <xdr:cNvPr id="475" name="テキスト ボックス 474">
          <a:extLst>
            <a:ext uri="{FF2B5EF4-FFF2-40B4-BE49-F238E27FC236}">
              <a16:creationId xmlns:a16="http://schemas.microsoft.com/office/drawing/2014/main" id="{591CE659-8CBE-44FA-9DCF-7BA3D01408D7}"/>
            </a:ext>
          </a:extLst>
        </xdr:cNvPr>
        <xdr:cNvSpPr txBox="1"/>
      </xdr:nvSpPr>
      <xdr:spPr>
        <a:xfrm>
          <a:off x="762000" y="4533900"/>
          <a:ext cx="9099176"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
681
275.63
2,106,216
1,997,334
104,812
1,498,336
2,773,970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人件費に係るものは、村立高等学校の運営により職員数が類似団体と比較して多いため、例年類似団体と比較して高い水準にあるが、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傾向となっているの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は、退職手当負担金の納付を要しなかったことが要因である。今後も運営の効率化などを図りながら適正に努めていく。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68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27940</xdr:rowOff>
    </xdr:from>
    <xdr:to>
      <xdr:col>19</xdr:col>
      <xdr:colOff>187325</xdr:colOff>
      <xdr:row>38</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159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46990</xdr:rowOff>
    </xdr:from>
    <xdr:to>
      <xdr:col>15</xdr:col>
      <xdr:colOff>98425</xdr:colOff>
      <xdr:row>38</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620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73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148590</xdr:rowOff>
    </xdr:from>
    <xdr:to>
      <xdr:col>20</xdr:col>
      <xdr:colOff>38100</xdr:colOff>
      <xdr:row>37</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0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167640</xdr:rowOff>
    </xdr:from>
    <xdr:to>
      <xdr:col>15</xdr:col>
      <xdr:colOff>149225</xdr:colOff>
      <xdr:row>38</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．６ポイント上昇し、類似団体平均を上回っ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。今後においては、庁舎管理をはじめ公共施設等維持管理や各種機器の保守管理など現状よりも上昇しないよう、管理委託契約等を適正に努めていく。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170434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57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143002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387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67564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8450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ポイント減少した。類似団体平均と同程度となっており、今後においても上昇を抑えるよう努めていく。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5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ポイント減少したのは、簡易水道事業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と農業集落排水事業特別会計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への繰出金が減少したためである。これは、公債費財源繰出が減少したことが要因である。今後も健全な財政運営に努めていく。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144145</xdr:rowOff>
    </xdr:from>
    <xdr:to>
      <xdr:col>82</xdr:col>
      <xdr:colOff>107950</xdr:colOff>
      <xdr:row>57</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7453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24130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144145</xdr:rowOff>
    </xdr:from>
    <xdr:to>
      <xdr:col>73</xdr:col>
      <xdr:colOff>180975</xdr:colOff>
      <xdr:row>57</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453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144145</xdr:rowOff>
    </xdr:from>
    <xdr:to>
      <xdr:col>69</xdr:col>
      <xdr:colOff>92075</xdr:colOff>
      <xdr:row>57</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453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93345</xdr:rowOff>
    </xdr:from>
    <xdr:to>
      <xdr:col>82</xdr:col>
      <xdr:colOff>158750</xdr:colOff>
      <xdr:row>57</xdr:row>
      <xdr:rowOff>23495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109872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3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93345</xdr:rowOff>
    </xdr:from>
    <xdr:to>
      <xdr:col>69</xdr:col>
      <xdr:colOff>142875</xdr:colOff>
      <xdr:row>57</xdr:row>
      <xdr:rowOff>23495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33672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前年度より０．４ポイント増加し、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．４ポイント上回っている。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一部事務組合への負担金（上川北部消防・名寄地区衛生）が主なものであり、今後も事務組合と連携しながら適正な支出に努めていく。また補助金等についても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第３次自律プラン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に基づき、適正に努めていく。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92710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18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120142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18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463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38</xdr:row>
      <xdr:rowOff>3556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平成２８年度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地域複合施設「ときわ」建設事業やチセネシリ寮改築整備事業等の元金償還が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公債費のピークは令和５年度と見込まれることから、適切な地方債発行管理を行い、類似団体平均を超えないよう努めていく。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715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96520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572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771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200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類似団体平均を上回っている。公債費以外のポイントが高いのは、人件費欄にもあるとおり村立高等学校を運営している事によるものが大きな要因である。今後も人件費も含め物件費、補助費等の適正な支出を行い、経費の上昇を抑え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84545</xdr:rowOff>
    </xdr:from>
    <xdr:to>
      <xdr:col>82</xdr:col>
      <xdr:colOff>107950</xdr:colOff>
      <xdr:row>78</xdr:row>
      <xdr:rowOff>133531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5764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133531</xdr:rowOff>
    </xdr:from>
    <xdr:to>
      <xdr:col>78</xdr:col>
      <xdr:colOff>69850</xdr:colOff>
      <xdr:row>79</xdr:row>
      <xdr:rowOff>99242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0663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99242</xdr:rowOff>
    </xdr:from>
    <xdr:to>
      <xdr:col>73</xdr:col>
      <xdr:colOff>180975</xdr:colOff>
      <xdr:row>80</xdr:row>
      <xdr:rowOff>22498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4379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22498</xdr:rowOff>
    </xdr:from>
    <xdr:to>
      <xdr:col>69</xdr:col>
      <xdr:colOff>92075</xdr:colOff>
      <xdr:row>80</xdr:row>
      <xdr:rowOff>143329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738498"/>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33745</xdr:rowOff>
    </xdr:from>
    <xdr:to>
      <xdr:col>82</xdr:col>
      <xdr:colOff>158750</xdr:colOff>
      <xdr:row>78</xdr:row>
      <xdr:rowOff>135345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5822</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82731</xdr:rowOff>
    </xdr:from>
    <xdr:to>
      <xdr:col>78</xdr:col>
      <xdr:colOff>120650</xdr:colOff>
      <xdr:row>79</xdr:row>
      <xdr:rowOff>12881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169108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48442</xdr:rowOff>
    </xdr:from>
    <xdr:to>
      <xdr:col>74</xdr:col>
      <xdr:colOff>31750</xdr:colOff>
      <xdr:row>79</xdr:row>
      <xdr:rowOff>150042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134819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143148</xdr:rowOff>
    </xdr:from>
    <xdr:to>
      <xdr:col>69</xdr:col>
      <xdr:colOff>142875</xdr:colOff>
      <xdr:row>80</xdr:row>
      <xdr:rowOff>73298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58075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92529</xdr:rowOff>
    </xdr:from>
    <xdr:to>
      <xdr:col>65</xdr:col>
      <xdr:colOff>53975</xdr:colOff>
      <xdr:row>81</xdr:row>
      <xdr:rowOff>22679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7456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109481</xdr:rowOff>
    </xdr:from>
    <xdr:to>
      <xdr:col>29</xdr:col>
      <xdr:colOff>127000</xdr:colOff>
      <xdr:row>12</xdr:row>
      <xdr:rowOff>159322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214506"/>
          <a:ext cx="647700" cy="49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159322</xdr:rowOff>
    </xdr:from>
    <xdr:to>
      <xdr:col>26</xdr:col>
      <xdr:colOff>50800</xdr:colOff>
      <xdr:row>13</xdr:row>
      <xdr:rowOff>46412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264347"/>
          <a:ext cx="698500" cy="5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46412</xdr:rowOff>
    </xdr:from>
    <xdr:to>
      <xdr:col>22</xdr:col>
      <xdr:colOff>114300</xdr:colOff>
      <xdr:row>13</xdr:row>
      <xdr:rowOff>61749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22887"/>
          <a:ext cx="698500" cy="15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61749</xdr:rowOff>
    </xdr:from>
    <xdr:to>
      <xdr:col>18</xdr:col>
      <xdr:colOff>177800</xdr:colOff>
      <xdr:row>13</xdr:row>
      <xdr:rowOff>98993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338224"/>
          <a:ext cx="698500" cy="3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58681</xdr:rowOff>
    </xdr:from>
    <xdr:to>
      <xdr:col>29</xdr:col>
      <xdr:colOff>177800</xdr:colOff>
      <xdr:row>12</xdr:row>
      <xdr:rowOff>160281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163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75208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00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108522</xdr:rowOff>
    </xdr:from>
    <xdr:to>
      <xdr:col>26</xdr:col>
      <xdr:colOff>101600</xdr:colOff>
      <xdr:row>13</xdr:row>
      <xdr:rowOff>38672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21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48849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1982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167062</xdr:rowOff>
    </xdr:from>
    <xdr:to>
      <xdr:col>22</xdr:col>
      <xdr:colOff>165100</xdr:colOff>
      <xdr:row>13</xdr:row>
      <xdr:rowOff>97212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7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107389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4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10949</xdr:rowOff>
    </xdr:from>
    <xdr:to>
      <xdr:col>19</xdr:col>
      <xdr:colOff>38100</xdr:colOff>
      <xdr:row>13</xdr:row>
      <xdr:rowOff>112549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28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122726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48193</xdr:rowOff>
    </xdr:from>
    <xdr:to>
      <xdr:col>15</xdr:col>
      <xdr:colOff>101600</xdr:colOff>
      <xdr:row>13</xdr:row>
      <xdr:rowOff>149793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32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159970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0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47533</xdr:rowOff>
    </xdr:from>
    <xdr:to>
      <xdr:col>29</xdr:col>
      <xdr:colOff>127000</xdr:colOff>
      <xdr:row>35</xdr:row>
      <xdr:rowOff>129777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657883"/>
          <a:ext cx="647700" cy="82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129777</xdr:rowOff>
    </xdr:from>
    <xdr:to>
      <xdr:col>26</xdr:col>
      <xdr:colOff>50800</xdr:colOff>
      <xdr:row>35</xdr:row>
      <xdr:rowOff>175332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40127"/>
          <a:ext cx="698500" cy="4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175332</xdr:rowOff>
    </xdr:from>
    <xdr:to>
      <xdr:col>22</xdr:col>
      <xdr:colOff>114300</xdr:colOff>
      <xdr:row>35</xdr:row>
      <xdr:rowOff>313503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785682"/>
          <a:ext cx="698500" cy="138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313503</xdr:rowOff>
    </xdr:from>
    <xdr:to>
      <xdr:col>18</xdr:col>
      <xdr:colOff>177800</xdr:colOff>
      <xdr:row>35</xdr:row>
      <xdr:rowOff>333015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23853"/>
          <a:ext cx="698500" cy="1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339633</xdr:rowOff>
    </xdr:from>
    <xdr:to>
      <xdr:col>29</xdr:col>
      <xdr:colOff>177800</xdr:colOff>
      <xdr:row>35</xdr:row>
      <xdr:rowOff>98333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0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184710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5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78977</xdr:rowOff>
    </xdr:from>
    <xdr:to>
      <xdr:col>26</xdr:col>
      <xdr:colOff>101600</xdr:colOff>
      <xdr:row>35</xdr:row>
      <xdr:rowOff>180577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89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190754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58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124532</xdr:rowOff>
    </xdr:from>
    <xdr:to>
      <xdr:col>22</xdr:col>
      <xdr:colOff>165100</xdr:colOff>
      <xdr:row>35</xdr:row>
      <xdr:rowOff>226132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34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236309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0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262703</xdr:rowOff>
    </xdr:from>
    <xdr:to>
      <xdr:col>19</xdr:col>
      <xdr:colOff>38100</xdr:colOff>
      <xdr:row>36</xdr:row>
      <xdr:rowOff>21403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7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31580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282215</xdr:rowOff>
    </xdr:from>
    <xdr:to>
      <xdr:col>15</xdr:col>
      <xdr:colOff>101600</xdr:colOff>
      <xdr:row>36</xdr:row>
      <xdr:rowOff>40915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9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51092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6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
681
275.63
2,106,216
1,997,334
104,812
1,498,336
2,773,970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132857</xdr:rowOff>
    </xdr:from>
    <xdr:to>
      <xdr:col>24</xdr:col>
      <xdr:colOff>63500</xdr:colOff>
      <xdr:row>32</xdr:row>
      <xdr:rowOff>149585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619257"/>
          <a:ext cx="838200" cy="1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149585</xdr:rowOff>
    </xdr:from>
    <xdr:to>
      <xdr:col>19</xdr:col>
      <xdr:colOff>177800</xdr:colOff>
      <xdr:row>33</xdr:row>
      <xdr:rowOff>57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635985"/>
          <a:ext cx="8890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xdr:rowOff>
    </xdr:from>
    <xdr:to>
      <xdr:col>15</xdr:col>
      <xdr:colOff>50800</xdr:colOff>
      <xdr:row>33</xdr:row>
      <xdr:rowOff>52434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657907"/>
          <a:ext cx="889000" cy="5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52434</xdr:rowOff>
    </xdr:from>
    <xdr:to>
      <xdr:col>10</xdr:col>
      <xdr:colOff>114300</xdr:colOff>
      <xdr:row>33</xdr:row>
      <xdr:rowOff>78716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710284"/>
          <a:ext cx="889000" cy="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82057</xdr:rowOff>
    </xdr:from>
    <xdr:to>
      <xdr:col>24</xdr:col>
      <xdr:colOff>114300</xdr:colOff>
      <xdr:row>33</xdr:row>
      <xdr:rowOff>12207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5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104934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41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98785</xdr:rowOff>
    </xdr:from>
    <xdr:to>
      <xdr:col>20</xdr:col>
      <xdr:colOff>38100</xdr:colOff>
      <xdr:row>33</xdr:row>
      <xdr:rowOff>28935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5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45462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36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120707</xdr:rowOff>
    </xdr:from>
    <xdr:to>
      <xdr:col>15</xdr:col>
      <xdr:colOff>101600</xdr:colOff>
      <xdr:row>33</xdr:row>
      <xdr:rowOff>50857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6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67384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38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1634</xdr:rowOff>
    </xdr:from>
    <xdr:to>
      <xdr:col>10</xdr:col>
      <xdr:colOff>165100</xdr:colOff>
      <xdr:row>33</xdr:row>
      <xdr:rowOff>103234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6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119761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43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27916</xdr:rowOff>
    </xdr:from>
    <xdr:to>
      <xdr:col>6</xdr:col>
      <xdr:colOff>38100</xdr:colOff>
      <xdr:row>33</xdr:row>
      <xdr:rowOff>129516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6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146043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46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110341</xdr:rowOff>
    </xdr:from>
    <xdr:to>
      <xdr:col>24</xdr:col>
      <xdr:colOff>63500</xdr:colOff>
      <xdr:row>55</xdr:row>
      <xdr:rowOff>118128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540091"/>
          <a:ext cx="8382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76901</xdr:rowOff>
    </xdr:from>
    <xdr:to>
      <xdr:col>19</xdr:col>
      <xdr:colOff>177800</xdr:colOff>
      <xdr:row>55</xdr:row>
      <xdr:rowOff>110341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506651"/>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76901</xdr:rowOff>
    </xdr:from>
    <xdr:to>
      <xdr:col>15</xdr:col>
      <xdr:colOff>50800</xdr:colOff>
      <xdr:row>55</xdr:row>
      <xdr:rowOff>110024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06651"/>
          <a:ext cx="889000" cy="3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110024</xdr:rowOff>
    </xdr:from>
    <xdr:to>
      <xdr:col>10</xdr:col>
      <xdr:colOff>114300</xdr:colOff>
      <xdr:row>55</xdr:row>
      <xdr:rowOff>139547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539774"/>
          <a:ext cx="889000" cy="2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67328</xdr:rowOff>
    </xdr:from>
    <xdr:to>
      <xdr:col>24</xdr:col>
      <xdr:colOff>114300</xdr:colOff>
      <xdr:row>55</xdr:row>
      <xdr:rowOff>168928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90205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4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59541</xdr:rowOff>
    </xdr:from>
    <xdr:to>
      <xdr:col>20</xdr:col>
      <xdr:colOff>38100</xdr:colOff>
      <xdr:row>55</xdr:row>
      <xdr:rowOff>161141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6218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6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26101</xdr:rowOff>
    </xdr:from>
    <xdr:to>
      <xdr:col>15</xdr:col>
      <xdr:colOff>101600</xdr:colOff>
      <xdr:row>55</xdr:row>
      <xdr:rowOff>127701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144228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3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59224</xdr:rowOff>
    </xdr:from>
    <xdr:to>
      <xdr:col>10</xdr:col>
      <xdr:colOff>165100</xdr:colOff>
      <xdr:row>55</xdr:row>
      <xdr:rowOff>160824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5901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6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88747</xdr:rowOff>
    </xdr:from>
    <xdr:to>
      <xdr:col>6</xdr:col>
      <xdr:colOff>38100</xdr:colOff>
      <xdr:row>56</xdr:row>
      <xdr:rowOff>18897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35424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9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79189</xdr:rowOff>
    </xdr:from>
    <xdr:to>
      <xdr:col>24</xdr:col>
      <xdr:colOff>63500</xdr:colOff>
      <xdr:row>76</xdr:row>
      <xdr:rowOff>113004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09389"/>
          <a:ext cx="838200" cy="3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79189</xdr:rowOff>
    </xdr:from>
    <xdr:to>
      <xdr:col>19</xdr:col>
      <xdr:colOff>177800</xdr:colOff>
      <xdr:row>77</xdr:row>
      <xdr:rowOff>35957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09389"/>
          <a:ext cx="889000" cy="12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160741</xdr:rowOff>
    </xdr:from>
    <xdr:to>
      <xdr:col>15</xdr:col>
      <xdr:colOff>50800</xdr:colOff>
      <xdr:row>77</xdr:row>
      <xdr:rowOff>35957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90941"/>
          <a:ext cx="889000" cy="4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155519</xdr:rowOff>
    </xdr:from>
    <xdr:to>
      <xdr:col>10</xdr:col>
      <xdr:colOff>114300</xdr:colOff>
      <xdr:row>76</xdr:row>
      <xdr:rowOff>160741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85719"/>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62204</xdr:rowOff>
    </xdr:from>
    <xdr:to>
      <xdr:col>24</xdr:col>
      <xdr:colOff>114300</xdr:colOff>
      <xdr:row>76</xdr:row>
      <xdr:rowOff>163804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85081</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28389</xdr:rowOff>
    </xdr:from>
    <xdr:to>
      <xdr:col>20</xdr:col>
      <xdr:colOff>38100</xdr:colOff>
      <xdr:row>76</xdr:row>
      <xdr:rowOff>129989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146517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156607</xdr:rowOff>
    </xdr:from>
    <xdr:to>
      <xdr:col>15</xdr:col>
      <xdr:colOff>101600</xdr:colOff>
      <xdr:row>77</xdr:row>
      <xdr:rowOff>86757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103284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109941</xdr:rowOff>
    </xdr:from>
    <xdr:to>
      <xdr:col>10</xdr:col>
      <xdr:colOff>165100</xdr:colOff>
      <xdr:row>77</xdr:row>
      <xdr:rowOff>40091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56618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104719</xdr:rowOff>
    </xdr:from>
    <xdr:to>
      <xdr:col>6</xdr:col>
      <xdr:colOff>38100</xdr:colOff>
      <xdr:row>77</xdr:row>
      <xdr:rowOff>34869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51396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102439</xdr:rowOff>
    </xdr:from>
    <xdr:to>
      <xdr:col>24</xdr:col>
      <xdr:colOff>63500</xdr:colOff>
      <xdr:row>94</xdr:row>
      <xdr:rowOff>45898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47289"/>
          <a:ext cx="838200" cy="1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45898</xdr:rowOff>
    </xdr:from>
    <xdr:to>
      <xdr:col>19</xdr:col>
      <xdr:colOff>177800</xdr:colOff>
      <xdr:row>94</xdr:row>
      <xdr:rowOff>95816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62198"/>
          <a:ext cx="889000" cy="4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95816</xdr:rowOff>
    </xdr:from>
    <xdr:to>
      <xdr:col>15</xdr:col>
      <xdr:colOff>50800</xdr:colOff>
      <xdr:row>95</xdr:row>
      <xdr:rowOff>8857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12116"/>
          <a:ext cx="889000" cy="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8857</xdr:rowOff>
    </xdr:from>
    <xdr:to>
      <xdr:col>10</xdr:col>
      <xdr:colOff>114300</xdr:colOff>
      <xdr:row>95</xdr:row>
      <xdr:rowOff>17864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96607"/>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51639</xdr:rowOff>
    </xdr:from>
    <xdr:to>
      <xdr:col>24</xdr:col>
      <xdr:colOff>114300</xdr:colOff>
      <xdr:row>93</xdr:row>
      <xdr:rowOff>153239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74516</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166548</xdr:rowOff>
    </xdr:from>
    <xdr:to>
      <xdr:col>20</xdr:col>
      <xdr:colOff>38100</xdr:colOff>
      <xdr:row>94</xdr:row>
      <xdr:rowOff>96698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113225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8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45016</xdr:rowOff>
    </xdr:from>
    <xdr:to>
      <xdr:col>15</xdr:col>
      <xdr:colOff>101600</xdr:colOff>
      <xdr:row>94</xdr:row>
      <xdr:rowOff>146616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163143</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93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129507</xdr:rowOff>
    </xdr:from>
    <xdr:to>
      <xdr:col>10</xdr:col>
      <xdr:colOff>165100</xdr:colOff>
      <xdr:row>95</xdr:row>
      <xdr:rowOff>59657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76184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138514</xdr:rowOff>
    </xdr:from>
    <xdr:to>
      <xdr:col>6</xdr:col>
      <xdr:colOff>38100</xdr:colOff>
      <xdr:row>95</xdr:row>
      <xdr:rowOff>68664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85191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144131</xdr:rowOff>
    </xdr:from>
    <xdr:to>
      <xdr:col>55</xdr:col>
      <xdr:colOff>0</xdr:colOff>
      <xdr:row>34</xdr:row>
      <xdr:rowOff>53150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630531"/>
          <a:ext cx="838200" cy="25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144131</xdr:rowOff>
    </xdr:from>
    <xdr:to>
      <xdr:col>50</xdr:col>
      <xdr:colOff>114300</xdr:colOff>
      <xdr:row>34</xdr:row>
      <xdr:rowOff>121741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630531"/>
          <a:ext cx="889000" cy="3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110656</xdr:rowOff>
    </xdr:from>
    <xdr:to>
      <xdr:col>45</xdr:col>
      <xdr:colOff>177800</xdr:colOff>
      <xdr:row>34</xdr:row>
      <xdr:rowOff>121741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5939956"/>
          <a:ext cx="889000" cy="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66342</xdr:rowOff>
    </xdr:from>
    <xdr:to>
      <xdr:col>41</xdr:col>
      <xdr:colOff>50800</xdr:colOff>
      <xdr:row>34</xdr:row>
      <xdr:rowOff>110656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895642"/>
          <a:ext cx="889000" cy="4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2350</xdr:rowOff>
    </xdr:from>
    <xdr:to>
      <xdr:col>55</xdr:col>
      <xdr:colOff>50800</xdr:colOff>
      <xdr:row>34</xdr:row>
      <xdr:rowOff>103950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25227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68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93331</xdr:rowOff>
    </xdr:from>
    <xdr:to>
      <xdr:col>50</xdr:col>
      <xdr:colOff>165100</xdr:colOff>
      <xdr:row>33</xdr:row>
      <xdr:rowOff>23481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5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40008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35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70941</xdr:rowOff>
    </xdr:from>
    <xdr:to>
      <xdr:col>46</xdr:col>
      <xdr:colOff>38100</xdr:colOff>
      <xdr:row>35</xdr:row>
      <xdr:rowOff>1091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17618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7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59856</xdr:rowOff>
    </xdr:from>
    <xdr:to>
      <xdr:col>41</xdr:col>
      <xdr:colOff>101600</xdr:colOff>
      <xdr:row>34</xdr:row>
      <xdr:rowOff>161456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88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6533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6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15542</xdr:rowOff>
    </xdr:from>
    <xdr:to>
      <xdr:col>36</xdr:col>
      <xdr:colOff>165100</xdr:colOff>
      <xdr:row>34</xdr:row>
      <xdr:rowOff>117142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84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133669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62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7544</xdr:rowOff>
    </xdr:from>
    <xdr:to>
      <xdr:col>55</xdr:col>
      <xdr:colOff>0</xdr:colOff>
      <xdr:row>59</xdr:row>
      <xdr:rowOff>19240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23094"/>
          <a:ext cx="8382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158892</xdr:rowOff>
    </xdr:from>
    <xdr:to>
      <xdr:col>50</xdr:col>
      <xdr:colOff>114300</xdr:colOff>
      <xdr:row>59</xdr:row>
      <xdr:rowOff>7544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02992"/>
          <a:ext cx="8890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152381</xdr:rowOff>
    </xdr:from>
    <xdr:to>
      <xdr:col>45</xdr:col>
      <xdr:colOff>177800</xdr:colOff>
      <xdr:row>58</xdr:row>
      <xdr:rowOff>158892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25031"/>
          <a:ext cx="889000" cy="17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40686</xdr:rowOff>
    </xdr:from>
    <xdr:to>
      <xdr:col>41</xdr:col>
      <xdr:colOff>50800</xdr:colOff>
      <xdr:row>57</xdr:row>
      <xdr:rowOff>152381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13336"/>
          <a:ext cx="889000" cy="1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139890</xdr:rowOff>
    </xdr:from>
    <xdr:to>
      <xdr:col>55</xdr:col>
      <xdr:colOff>50800</xdr:colOff>
      <xdr:row>59</xdr:row>
      <xdr:rowOff>70040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128194</xdr:rowOff>
    </xdr:from>
    <xdr:to>
      <xdr:col>50</xdr:col>
      <xdr:colOff>165100</xdr:colOff>
      <xdr:row>59</xdr:row>
      <xdr:rowOff>58344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49471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108092</xdr:rowOff>
    </xdr:from>
    <xdr:to>
      <xdr:col>46</xdr:col>
      <xdr:colOff>38100</xdr:colOff>
      <xdr:row>59</xdr:row>
      <xdr:rowOff>38242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54769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2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101581</xdr:rowOff>
    </xdr:from>
    <xdr:to>
      <xdr:col>41</xdr:col>
      <xdr:colOff>101600</xdr:colOff>
      <xdr:row>58</xdr:row>
      <xdr:rowOff>31731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48258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4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161336</xdr:rowOff>
    </xdr:from>
    <xdr:to>
      <xdr:col>36</xdr:col>
      <xdr:colOff>165100</xdr:colOff>
      <xdr:row>57</xdr:row>
      <xdr:rowOff>91486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108013</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537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137187</xdr:rowOff>
    </xdr:from>
    <xdr:to>
      <xdr:col>55</xdr:col>
      <xdr:colOff>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10287"/>
          <a:ext cx="8382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136142</xdr:rowOff>
    </xdr:from>
    <xdr:to>
      <xdr:col>50</xdr:col>
      <xdr:colOff>114300</xdr:colOff>
      <xdr:row>78</xdr:row>
      <xdr:rowOff>137187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9242"/>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124442</xdr:rowOff>
    </xdr:from>
    <xdr:to>
      <xdr:col>45</xdr:col>
      <xdr:colOff>177800</xdr:colOff>
      <xdr:row>78</xdr:row>
      <xdr:rowOff>136142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97542"/>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118793</xdr:rowOff>
    </xdr:from>
    <xdr:to>
      <xdr:col>41</xdr:col>
      <xdr:colOff>50800</xdr:colOff>
      <xdr:row>78</xdr:row>
      <xdr:rowOff>124442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148993"/>
          <a:ext cx="889000" cy="34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86387</xdr:rowOff>
    </xdr:from>
    <xdr:to>
      <xdr:col>50</xdr:col>
      <xdr:colOff>165100</xdr:colOff>
      <xdr:row>79</xdr:row>
      <xdr:rowOff>16537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7664</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5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85342</xdr:rowOff>
    </xdr:from>
    <xdr:to>
      <xdr:col>46</xdr:col>
      <xdr:colOff>38100</xdr:colOff>
      <xdr:row>79</xdr:row>
      <xdr:rowOff>15492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6619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5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73642</xdr:rowOff>
    </xdr:from>
    <xdr:to>
      <xdr:col>41</xdr:col>
      <xdr:colOff>101600</xdr:colOff>
      <xdr:row>79</xdr:row>
      <xdr:rowOff>3792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166369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67993</xdr:rowOff>
    </xdr:from>
    <xdr:to>
      <xdr:col>36</xdr:col>
      <xdr:colOff>165100</xdr:colOff>
      <xdr:row>76</xdr:row>
      <xdr:rowOff>169593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0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14671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87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18355</xdr:rowOff>
    </xdr:from>
    <xdr:to>
      <xdr:col>55</xdr:col>
      <xdr:colOff>0</xdr:colOff>
      <xdr:row>98</xdr:row>
      <xdr:rowOff>34973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20455"/>
          <a:ext cx="838200" cy="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158697</xdr:rowOff>
    </xdr:from>
    <xdr:to>
      <xdr:col>50</xdr:col>
      <xdr:colOff>114300</xdr:colOff>
      <xdr:row>98</xdr:row>
      <xdr:rowOff>18355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89347"/>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92703</xdr:rowOff>
    </xdr:from>
    <xdr:to>
      <xdr:col>45</xdr:col>
      <xdr:colOff>177800</xdr:colOff>
      <xdr:row>97</xdr:row>
      <xdr:rowOff>158697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551903"/>
          <a:ext cx="889000" cy="2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92703</xdr:rowOff>
    </xdr:from>
    <xdr:to>
      <xdr:col>41</xdr:col>
      <xdr:colOff>50800</xdr:colOff>
      <xdr:row>97</xdr:row>
      <xdr:rowOff>113427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51903"/>
          <a:ext cx="889000" cy="19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155623</xdr:rowOff>
    </xdr:from>
    <xdr:to>
      <xdr:col>55</xdr:col>
      <xdr:colOff>50800</xdr:colOff>
      <xdr:row>98</xdr:row>
      <xdr:rowOff>85773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115000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139005</xdr:rowOff>
    </xdr:from>
    <xdr:to>
      <xdr:col>50</xdr:col>
      <xdr:colOff>165100</xdr:colOff>
      <xdr:row>98</xdr:row>
      <xdr:rowOff>69155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85682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4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107897</xdr:rowOff>
    </xdr:from>
    <xdr:to>
      <xdr:col>46</xdr:col>
      <xdr:colOff>38100</xdr:colOff>
      <xdr:row>98</xdr:row>
      <xdr:rowOff>38047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54574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1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41903</xdr:rowOff>
    </xdr:from>
    <xdr:to>
      <xdr:col>41</xdr:col>
      <xdr:colOff>101600</xdr:colOff>
      <xdr:row>96</xdr:row>
      <xdr:rowOff>143503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160030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27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62627</xdr:rowOff>
    </xdr:from>
    <xdr:to>
      <xdr:col>36</xdr:col>
      <xdr:colOff>165100</xdr:colOff>
      <xdr:row>97</xdr:row>
      <xdr:rowOff>164227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9304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6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170876</xdr:rowOff>
    </xdr:from>
    <xdr:to>
      <xdr:col>85</xdr:col>
      <xdr:colOff>127000</xdr:colOff>
      <xdr:row>74</xdr:row>
      <xdr:rowOff>30658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686726"/>
          <a:ext cx="8382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30658</xdr:rowOff>
    </xdr:from>
    <xdr:to>
      <xdr:col>81</xdr:col>
      <xdr:colOff>50800</xdr:colOff>
      <xdr:row>75</xdr:row>
      <xdr:rowOff>113689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717958"/>
          <a:ext cx="889000" cy="2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113689</xdr:rowOff>
    </xdr:from>
    <xdr:to>
      <xdr:col>76</xdr:col>
      <xdr:colOff>114300</xdr:colOff>
      <xdr:row>76</xdr:row>
      <xdr:rowOff>48182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972439"/>
          <a:ext cx="889000" cy="1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48182</xdr:rowOff>
    </xdr:from>
    <xdr:to>
      <xdr:col>71</xdr:col>
      <xdr:colOff>177800</xdr:colOff>
      <xdr:row>76</xdr:row>
      <xdr:rowOff>82693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078382"/>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120076</xdr:rowOff>
    </xdr:from>
    <xdr:to>
      <xdr:col>85</xdr:col>
      <xdr:colOff>177800</xdr:colOff>
      <xdr:row>74</xdr:row>
      <xdr:rowOff>50226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63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142953</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48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151308</xdr:rowOff>
    </xdr:from>
    <xdr:to>
      <xdr:col>81</xdr:col>
      <xdr:colOff>101600</xdr:colOff>
      <xdr:row>74</xdr:row>
      <xdr:rowOff>81458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6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97985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44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62889</xdr:rowOff>
    </xdr:from>
    <xdr:to>
      <xdr:col>76</xdr:col>
      <xdr:colOff>165100</xdr:colOff>
      <xdr:row>75</xdr:row>
      <xdr:rowOff>164489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9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9566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69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168832</xdr:rowOff>
    </xdr:from>
    <xdr:to>
      <xdr:col>72</xdr:col>
      <xdr:colOff>38100</xdr:colOff>
      <xdr:row>76</xdr:row>
      <xdr:rowOff>98982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115509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8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31893</xdr:rowOff>
    </xdr:from>
    <xdr:to>
      <xdr:col>67</xdr:col>
      <xdr:colOff>101600</xdr:colOff>
      <xdr:row>76</xdr:row>
      <xdr:rowOff>133493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150020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3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147436</xdr:rowOff>
    </xdr:from>
    <xdr:to>
      <xdr:col>85</xdr:col>
      <xdr:colOff>127000</xdr:colOff>
      <xdr:row>99</xdr:row>
      <xdr:rowOff>23754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49536"/>
          <a:ext cx="838200" cy="4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23754</xdr:rowOff>
    </xdr:from>
    <xdr:to>
      <xdr:col>81</xdr:col>
      <xdr:colOff>50800</xdr:colOff>
      <xdr:row>99</xdr:row>
      <xdr:rowOff>28373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97304"/>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161415</xdr:rowOff>
    </xdr:from>
    <xdr:to>
      <xdr:col>76</xdr:col>
      <xdr:colOff>114300</xdr:colOff>
      <xdr:row>99</xdr:row>
      <xdr:rowOff>28373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63515"/>
          <a:ext cx="889000" cy="3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161415</xdr:rowOff>
    </xdr:from>
    <xdr:to>
      <xdr:col>71</xdr:col>
      <xdr:colOff>177800</xdr:colOff>
      <xdr:row>99</xdr:row>
      <xdr:rowOff>42966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63515"/>
          <a:ext cx="889000" cy="5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96636</xdr:rowOff>
    </xdr:from>
    <xdr:to>
      <xdr:col>85</xdr:col>
      <xdr:colOff>177800</xdr:colOff>
      <xdr:row>99</xdr:row>
      <xdr:rowOff>26786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9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11563</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144404</xdr:rowOff>
    </xdr:from>
    <xdr:to>
      <xdr:col>81</xdr:col>
      <xdr:colOff>101600</xdr:colOff>
      <xdr:row>99</xdr:row>
      <xdr:rowOff>74554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65681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3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149023</xdr:rowOff>
    </xdr:from>
    <xdr:to>
      <xdr:col>76</xdr:col>
      <xdr:colOff>165100</xdr:colOff>
      <xdr:row>99</xdr:row>
      <xdr:rowOff>79173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70300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110615</xdr:rowOff>
    </xdr:from>
    <xdr:to>
      <xdr:col>72</xdr:col>
      <xdr:colOff>38100</xdr:colOff>
      <xdr:row>99</xdr:row>
      <xdr:rowOff>40765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31892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163616</xdr:rowOff>
    </xdr:from>
    <xdr:to>
      <xdr:col>67</xdr:col>
      <xdr:colOff>101600</xdr:colOff>
      <xdr:row>99</xdr:row>
      <xdr:rowOff>93766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84893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134660</xdr:rowOff>
    </xdr:from>
    <xdr:to>
      <xdr:col>116</xdr:col>
      <xdr:colOff>63500</xdr:colOff>
      <xdr:row>58</xdr:row>
      <xdr:rowOff>137958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78760"/>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137958</xdr:rowOff>
    </xdr:from>
    <xdr:to>
      <xdr:col>111</xdr:col>
      <xdr:colOff>177800</xdr:colOff>
      <xdr:row>58</xdr:row>
      <xdr:rowOff>143401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205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143401</xdr:rowOff>
    </xdr:from>
    <xdr:to>
      <xdr:col>107</xdr:col>
      <xdr:colOff>50800</xdr:colOff>
      <xdr:row>58</xdr:row>
      <xdr:rowOff>149061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7501"/>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149061</xdr:rowOff>
    </xdr:from>
    <xdr:to>
      <xdr:col>102</xdr:col>
      <xdr:colOff>114300</xdr:colOff>
      <xdr:row>58</xdr:row>
      <xdr:rowOff>150313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93161"/>
          <a:ext cx="8890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83860</xdr:rowOff>
    </xdr:from>
    <xdr:to>
      <xdr:col>116</xdr:col>
      <xdr:colOff>114300</xdr:colOff>
      <xdr:row>59</xdr:row>
      <xdr:rowOff>14010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106737</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7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87158</xdr:rowOff>
    </xdr:from>
    <xdr:to>
      <xdr:col>112</xdr:col>
      <xdr:colOff>38100</xdr:colOff>
      <xdr:row>59</xdr:row>
      <xdr:rowOff>17308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33835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0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92601</xdr:rowOff>
    </xdr:from>
    <xdr:to>
      <xdr:col>107</xdr:col>
      <xdr:colOff>101600</xdr:colOff>
      <xdr:row>59</xdr:row>
      <xdr:rowOff>22751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39278</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8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98261</xdr:rowOff>
    </xdr:from>
    <xdr:to>
      <xdr:col>102</xdr:col>
      <xdr:colOff>165100</xdr:colOff>
      <xdr:row>59</xdr:row>
      <xdr:rowOff>28411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44938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8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99513</xdr:rowOff>
    </xdr:from>
    <xdr:to>
      <xdr:col>98</xdr:col>
      <xdr:colOff>38100</xdr:colOff>
      <xdr:row>59</xdr:row>
      <xdr:rowOff>29663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46190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81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92283</xdr:rowOff>
    </xdr:from>
    <xdr:to>
      <xdr:col>116</xdr:col>
      <xdr:colOff>63500</xdr:colOff>
      <xdr:row>77</xdr:row>
      <xdr:rowOff>98087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93933"/>
          <a:ext cx="8382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98087</xdr:rowOff>
    </xdr:from>
    <xdr:to>
      <xdr:col>111</xdr:col>
      <xdr:colOff>177800</xdr:colOff>
      <xdr:row>77</xdr:row>
      <xdr:rowOff>108316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99737"/>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108316</xdr:rowOff>
    </xdr:from>
    <xdr:to>
      <xdr:col>107</xdr:col>
      <xdr:colOff>50800</xdr:colOff>
      <xdr:row>77</xdr:row>
      <xdr:rowOff>148895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09966"/>
          <a:ext cx="889000" cy="4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85779</xdr:rowOff>
    </xdr:from>
    <xdr:to>
      <xdr:col>102</xdr:col>
      <xdr:colOff>114300</xdr:colOff>
      <xdr:row>77</xdr:row>
      <xdr:rowOff>148895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87429"/>
          <a:ext cx="889000" cy="6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41483</xdr:rowOff>
    </xdr:from>
    <xdr:to>
      <xdr:col>116</xdr:col>
      <xdr:colOff>114300</xdr:colOff>
      <xdr:row>77</xdr:row>
      <xdr:rowOff>143083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64360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9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47287</xdr:rowOff>
    </xdr:from>
    <xdr:to>
      <xdr:col>112</xdr:col>
      <xdr:colOff>38100</xdr:colOff>
      <xdr:row>77</xdr:row>
      <xdr:rowOff>148887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165414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2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57516</xdr:rowOff>
    </xdr:from>
    <xdr:to>
      <xdr:col>107</xdr:col>
      <xdr:colOff>101600</xdr:colOff>
      <xdr:row>77</xdr:row>
      <xdr:rowOff>159116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4193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3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98095</xdr:rowOff>
    </xdr:from>
    <xdr:to>
      <xdr:col>102</xdr:col>
      <xdr:colOff>165100</xdr:colOff>
      <xdr:row>78</xdr:row>
      <xdr:rowOff>28245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19372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39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34979</xdr:rowOff>
    </xdr:from>
    <xdr:to>
      <xdr:col>98</xdr:col>
      <xdr:colOff>38100</xdr:colOff>
      <xdr:row>77</xdr:row>
      <xdr:rowOff>136579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153106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1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北海道で一番人口の少ない村において、歳出決算総額は、住民一人当たり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多くの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構成項目において類似団体内平均を上回っている。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これは村立高等学校運営による人件費や物件費をはじめ、一部事務組合の負担金等も多いなかで、人口減少が激しい本村にとっては、一人当たりのコストが重くなっていることを示している。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普通建設事業は年々減少傾向にあるが、今後においても道路・橋梁の長寿命化事業、公共施設の大規模改修が見込まれる中で、公共施設等総合管理計画に基づき、適切な維持補修に努め、コストの低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
681
275.63
2,106,216
1,997,334
104,812
1,498,336
2,773,970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149856</xdr:rowOff>
    </xdr:from>
    <xdr:to>
      <xdr:col>24</xdr:col>
      <xdr:colOff>63500</xdr:colOff>
      <xdr:row>35</xdr:row>
      <xdr:rowOff>162723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50606"/>
          <a:ext cx="8382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162723</xdr:rowOff>
    </xdr:from>
    <xdr:to>
      <xdr:col>19</xdr:col>
      <xdr:colOff>177800</xdr:colOff>
      <xdr:row>35</xdr:row>
      <xdr:rowOff>162756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6347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145121</xdr:rowOff>
    </xdr:from>
    <xdr:to>
      <xdr:col>15</xdr:col>
      <xdr:colOff>50800</xdr:colOff>
      <xdr:row>35</xdr:row>
      <xdr:rowOff>162756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14587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145121</xdr:rowOff>
    </xdr:from>
    <xdr:to>
      <xdr:col>10</xdr:col>
      <xdr:colOff>114300</xdr:colOff>
      <xdr:row>35</xdr:row>
      <xdr:rowOff>171410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45871"/>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99056</xdr:rowOff>
    </xdr:from>
    <xdr:to>
      <xdr:col>24</xdr:col>
      <xdr:colOff>114300</xdr:colOff>
      <xdr:row>36</xdr:row>
      <xdr:rowOff>29206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121933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5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111923</xdr:rowOff>
    </xdr:from>
    <xdr:to>
      <xdr:col>20</xdr:col>
      <xdr:colOff>38100</xdr:colOff>
      <xdr:row>36</xdr:row>
      <xdr:rowOff>42073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58600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8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111956</xdr:rowOff>
    </xdr:from>
    <xdr:to>
      <xdr:col>15</xdr:col>
      <xdr:colOff>101600</xdr:colOff>
      <xdr:row>36</xdr:row>
      <xdr:rowOff>42106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58633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8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94321</xdr:rowOff>
    </xdr:from>
    <xdr:to>
      <xdr:col>10</xdr:col>
      <xdr:colOff>165100</xdr:colOff>
      <xdr:row>36</xdr:row>
      <xdr:rowOff>24471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0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40998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120610</xdr:rowOff>
    </xdr:from>
    <xdr:to>
      <xdr:col>6</xdr:col>
      <xdr:colOff>38100</xdr:colOff>
      <xdr:row>36</xdr:row>
      <xdr:rowOff>50760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67287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81627</xdr:rowOff>
    </xdr:from>
    <xdr:to>
      <xdr:col>24</xdr:col>
      <xdr:colOff>63500</xdr:colOff>
      <xdr:row>57</xdr:row>
      <xdr:rowOff>117043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54277"/>
          <a:ext cx="838200" cy="3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81627</xdr:rowOff>
    </xdr:from>
    <xdr:to>
      <xdr:col>19</xdr:col>
      <xdr:colOff>177800</xdr:colOff>
      <xdr:row>57</xdr:row>
      <xdr:rowOff>103138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54277"/>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102398</xdr:rowOff>
    </xdr:from>
    <xdr:to>
      <xdr:col>15</xdr:col>
      <xdr:colOff>50800</xdr:colOff>
      <xdr:row>57</xdr:row>
      <xdr:rowOff>103138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75048"/>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102398</xdr:rowOff>
    </xdr:from>
    <xdr:to>
      <xdr:col>10</xdr:col>
      <xdr:colOff>114300</xdr:colOff>
      <xdr:row>57</xdr:row>
      <xdr:rowOff>153221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75048"/>
          <a:ext cx="889000" cy="5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66243</xdr:rowOff>
    </xdr:from>
    <xdr:to>
      <xdr:col>24</xdr:col>
      <xdr:colOff>114300</xdr:colOff>
      <xdr:row>57</xdr:row>
      <xdr:rowOff>167843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44670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30827</xdr:rowOff>
    </xdr:from>
    <xdr:to>
      <xdr:col>20</xdr:col>
      <xdr:colOff>38100</xdr:colOff>
      <xdr:row>57</xdr:row>
      <xdr:rowOff>132427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0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148954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52338</xdr:rowOff>
    </xdr:from>
    <xdr:to>
      <xdr:col>15</xdr:col>
      <xdr:colOff>101600</xdr:colOff>
      <xdr:row>57</xdr:row>
      <xdr:rowOff>153938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170465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0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51598</xdr:rowOff>
    </xdr:from>
    <xdr:to>
      <xdr:col>10</xdr:col>
      <xdr:colOff>165100</xdr:colOff>
      <xdr:row>57</xdr:row>
      <xdr:rowOff>153198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169725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9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102421</xdr:rowOff>
    </xdr:from>
    <xdr:to>
      <xdr:col>6</xdr:col>
      <xdr:colOff>38100</xdr:colOff>
      <xdr:row>58</xdr:row>
      <xdr:rowOff>32571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49098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5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54907</xdr:rowOff>
    </xdr:from>
    <xdr:to>
      <xdr:col>24</xdr:col>
      <xdr:colOff>62865</xdr:colOff>
      <xdr:row>79</xdr:row>
      <xdr:rowOff>118405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913657"/>
          <a:ext cx="1270" cy="749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122232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6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118405</xdr:rowOff>
    </xdr:from>
    <xdr:to>
      <xdr:col>24</xdr:col>
      <xdr:colOff>152400</xdr:colOff>
      <xdr:row>79</xdr:row>
      <xdr:rowOff>118405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1584</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6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54907</xdr:rowOff>
    </xdr:from>
    <xdr:to>
      <xdr:col>24</xdr:col>
      <xdr:colOff>152400</xdr:colOff>
      <xdr:row>75</xdr:row>
      <xdr:rowOff>54907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91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117664</xdr:rowOff>
    </xdr:from>
    <xdr:to>
      <xdr:col>24</xdr:col>
      <xdr:colOff>63500</xdr:colOff>
      <xdr:row>77</xdr:row>
      <xdr:rowOff>128619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19314"/>
          <a:ext cx="8382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34304</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4074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55877</xdr:rowOff>
    </xdr:from>
    <xdr:to>
      <xdr:col>24</xdr:col>
      <xdr:colOff>114300</xdr:colOff>
      <xdr:row>78</xdr:row>
      <xdr:rowOff>157477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128619</xdr:rowOff>
    </xdr:from>
    <xdr:to>
      <xdr:col>19</xdr:col>
      <xdr:colOff>177800</xdr:colOff>
      <xdr:row>77</xdr:row>
      <xdr:rowOff>153822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30269"/>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74772</xdr:rowOff>
    </xdr:from>
    <xdr:to>
      <xdr:col>20</xdr:col>
      <xdr:colOff>38100</xdr:colOff>
      <xdr:row>79</xdr:row>
      <xdr:rowOff>4922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4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167499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54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153822</xdr:rowOff>
    </xdr:from>
    <xdr:to>
      <xdr:col>15</xdr:col>
      <xdr:colOff>50800</xdr:colOff>
      <xdr:row>78</xdr:row>
      <xdr:rowOff>47775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55472"/>
          <a:ext cx="889000" cy="6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97858</xdr:rowOff>
    </xdr:from>
    <xdr:to>
      <xdr:col>15</xdr:col>
      <xdr:colOff>101600</xdr:colOff>
      <xdr:row>79</xdr:row>
      <xdr:rowOff>28008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47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19135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56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135641</xdr:rowOff>
    </xdr:from>
    <xdr:to>
      <xdr:col>10</xdr:col>
      <xdr:colOff>114300</xdr:colOff>
      <xdr:row>78</xdr:row>
      <xdr:rowOff>47775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1965691"/>
          <a:ext cx="889000" cy="14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94129</xdr:rowOff>
    </xdr:from>
    <xdr:to>
      <xdr:col>10</xdr:col>
      <xdr:colOff>165100</xdr:colOff>
      <xdr:row>79</xdr:row>
      <xdr:rowOff>24279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46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15406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55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104575</xdr:rowOff>
    </xdr:from>
    <xdr:to>
      <xdr:col>6</xdr:col>
      <xdr:colOff>38100</xdr:colOff>
      <xdr:row>79</xdr:row>
      <xdr:rowOff>34725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7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25852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57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66864</xdr:rowOff>
    </xdr:from>
    <xdr:to>
      <xdr:col>24</xdr:col>
      <xdr:colOff>114300</xdr:colOff>
      <xdr:row>77</xdr:row>
      <xdr:rowOff>168464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89741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1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77819</xdr:rowOff>
    </xdr:from>
    <xdr:to>
      <xdr:col>20</xdr:col>
      <xdr:colOff>38100</xdr:colOff>
      <xdr:row>78</xdr:row>
      <xdr:rowOff>7969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24496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05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103022</xdr:rowOff>
    </xdr:from>
    <xdr:to>
      <xdr:col>15</xdr:col>
      <xdr:colOff>101600</xdr:colOff>
      <xdr:row>78</xdr:row>
      <xdr:rowOff>33172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49699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0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168425</xdr:rowOff>
    </xdr:from>
    <xdr:to>
      <xdr:col>10</xdr:col>
      <xdr:colOff>165100</xdr:colOff>
      <xdr:row>78</xdr:row>
      <xdr:rowOff>98575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4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84841</xdr:rowOff>
    </xdr:from>
    <xdr:to>
      <xdr:col>6</xdr:col>
      <xdr:colOff>38100</xdr:colOff>
      <xdr:row>70</xdr:row>
      <xdr:rowOff>14991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19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68</xdr:row>
      <xdr:rowOff>31518</xdr:rowOff>
    </xdr:from>
    <xdr:ext cx="690189"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785205" y="11690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21876</xdr:rowOff>
    </xdr:from>
    <xdr:to>
      <xdr:col>24</xdr:col>
      <xdr:colOff>63500</xdr:colOff>
      <xdr:row>96</xdr:row>
      <xdr:rowOff>33820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81076"/>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33820</xdr:rowOff>
    </xdr:from>
    <xdr:to>
      <xdr:col>19</xdr:col>
      <xdr:colOff>177800</xdr:colOff>
      <xdr:row>96</xdr:row>
      <xdr:rowOff>85582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93020"/>
          <a:ext cx="8890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106525</xdr:rowOff>
    </xdr:from>
    <xdr:to>
      <xdr:col>15</xdr:col>
      <xdr:colOff>50800</xdr:colOff>
      <xdr:row>96</xdr:row>
      <xdr:rowOff>85582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394275"/>
          <a:ext cx="889000" cy="1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106525</xdr:rowOff>
    </xdr:from>
    <xdr:to>
      <xdr:col>10</xdr:col>
      <xdr:colOff>114300</xdr:colOff>
      <xdr:row>96</xdr:row>
      <xdr:rowOff>23448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94275"/>
          <a:ext cx="889000" cy="8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142526</xdr:rowOff>
    </xdr:from>
    <xdr:to>
      <xdr:col>24</xdr:col>
      <xdr:colOff>114300</xdr:colOff>
      <xdr:row>96</xdr:row>
      <xdr:rowOff>72676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165403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8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154470</xdr:rowOff>
    </xdr:from>
    <xdr:to>
      <xdr:col>20</xdr:col>
      <xdr:colOff>38100</xdr:colOff>
      <xdr:row>96</xdr:row>
      <xdr:rowOff>84620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101147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34782</xdr:rowOff>
    </xdr:from>
    <xdr:to>
      <xdr:col>15</xdr:col>
      <xdr:colOff>101600</xdr:colOff>
      <xdr:row>96</xdr:row>
      <xdr:rowOff>136382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152909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26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55725</xdr:rowOff>
    </xdr:from>
    <xdr:to>
      <xdr:col>10</xdr:col>
      <xdr:colOff>165100</xdr:colOff>
      <xdr:row>95</xdr:row>
      <xdr:rowOff>157325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2402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11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144098</xdr:rowOff>
    </xdr:from>
    <xdr:to>
      <xdr:col>6</xdr:col>
      <xdr:colOff>38100</xdr:colOff>
      <xdr:row>96</xdr:row>
      <xdr:rowOff>74248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90775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20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133756</xdr:rowOff>
    </xdr:from>
    <xdr:to>
      <xdr:col>55</xdr:col>
      <xdr:colOff>0</xdr:colOff>
      <xdr:row>38</xdr:row>
      <xdr:rowOff>133779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48856"/>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129184</xdr:rowOff>
    </xdr:from>
    <xdr:to>
      <xdr:col>50</xdr:col>
      <xdr:colOff>114300</xdr:colOff>
      <xdr:row>38</xdr:row>
      <xdr:rowOff>133779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44284"/>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129184</xdr:rowOff>
    </xdr:from>
    <xdr:to>
      <xdr:col>45</xdr:col>
      <xdr:colOff>177800</xdr:colOff>
      <xdr:row>38</xdr:row>
      <xdr:rowOff>129756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4428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129756</xdr:rowOff>
    </xdr:from>
    <xdr:to>
      <xdr:col>41</xdr:col>
      <xdr:colOff>50800</xdr:colOff>
      <xdr:row>38</xdr:row>
      <xdr:rowOff>129801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4485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82956</xdr:rowOff>
    </xdr:from>
    <xdr:to>
      <xdr:col>55</xdr:col>
      <xdr:colOff>50800</xdr:colOff>
      <xdr:row>39</xdr:row>
      <xdr:rowOff>13106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9879</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24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82979</xdr:rowOff>
    </xdr:from>
    <xdr:to>
      <xdr:col>50</xdr:col>
      <xdr:colOff>165100</xdr:colOff>
      <xdr:row>39</xdr:row>
      <xdr:rowOff>13129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4256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90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78384</xdr:rowOff>
    </xdr:from>
    <xdr:to>
      <xdr:col>46</xdr:col>
      <xdr:colOff>38100</xdr:colOff>
      <xdr:row>39</xdr:row>
      <xdr:rowOff>8534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171111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8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78956</xdr:rowOff>
    </xdr:from>
    <xdr:to>
      <xdr:col>41</xdr:col>
      <xdr:colOff>101600</xdr:colOff>
      <xdr:row>39</xdr:row>
      <xdr:rowOff>9106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86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79001</xdr:rowOff>
    </xdr:from>
    <xdr:to>
      <xdr:col>36</xdr:col>
      <xdr:colOff>165100</xdr:colOff>
      <xdr:row>39</xdr:row>
      <xdr:rowOff>9151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86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146228</xdr:rowOff>
    </xdr:from>
    <xdr:to>
      <xdr:col>55</xdr:col>
      <xdr:colOff>0</xdr:colOff>
      <xdr:row>58</xdr:row>
      <xdr:rowOff>34176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18878"/>
          <a:ext cx="8382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32289</xdr:rowOff>
    </xdr:from>
    <xdr:to>
      <xdr:col>50</xdr:col>
      <xdr:colOff>114300</xdr:colOff>
      <xdr:row>58</xdr:row>
      <xdr:rowOff>34176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76389"/>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117328</xdr:rowOff>
    </xdr:from>
    <xdr:to>
      <xdr:col>45</xdr:col>
      <xdr:colOff>177800</xdr:colOff>
      <xdr:row>58</xdr:row>
      <xdr:rowOff>32289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18528"/>
          <a:ext cx="889000" cy="2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117328</xdr:rowOff>
    </xdr:from>
    <xdr:to>
      <xdr:col>41</xdr:col>
      <xdr:colOff>50800</xdr:colOff>
      <xdr:row>57</xdr:row>
      <xdr:rowOff>140338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18528"/>
          <a:ext cx="889000" cy="19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95428</xdr:rowOff>
    </xdr:from>
    <xdr:to>
      <xdr:col>55</xdr:col>
      <xdr:colOff>50800</xdr:colOff>
      <xdr:row>58</xdr:row>
      <xdr:rowOff>25578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118305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1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154826</xdr:rowOff>
    </xdr:from>
    <xdr:to>
      <xdr:col>50</xdr:col>
      <xdr:colOff>165100</xdr:colOff>
      <xdr:row>58</xdr:row>
      <xdr:rowOff>84976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76103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2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152939</xdr:rowOff>
    </xdr:from>
    <xdr:to>
      <xdr:col>46</xdr:col>
      <xdr:colOff>38100</xdr:colOff>
      <xdr:row>58</xdr:row>
      <xdr:rowOff>83089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2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74216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66528</xdr:rowOff>
    </xdr:from>
    <xdr:to>
      <xdr:col>41</xdr:col>
      <xdr:colOff>101600</xdr:colOff>
      <xdr:row>56</xdr:row>
      <xdr:rowOff>168128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13205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44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89538</xdr:rowOff>
    </xdr:from>
    <xdr:to>
      <xdr:col>36</xdr:col>
      <xdr:colOff>165100</xdr:colOff>
      <xdr:row>58</xdr:row>
      <xdr:rowOff>19688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36215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3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132908</xdr:rowOff>
    </xdr:from>
    <xdr:to>
      <xdr:col>55</xdr:col>
      <xdr:colOff>0</xdr:colOff>
      <xdr:row>77</xdr:row>
      <xdr:rowOff>134331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34558"/>
          <a:ext cx="8382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134331</xdr:rowOff>
    </xdr:from>
    <xdr:to>
      <xdr:col>50</xdr:col>
      <xdr:colOff>114300</xdr:colOff>
      <xdr:row>77</xdr:row>
      <xdr:rowOff>154729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35981"/>
          <a:ext cx="8890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131012</xdr:rowOff>
    </xdr:from>
    <xdr:to>
      <xdr:col>45</xdr:col>
      <xdr:colOff>177800</xdr:colOff>
      <xdr:row>77</xdr:row>
      <xdr:rowOff>154729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32662"/>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63046</xdr:rowOff>
    </xdr:from>
    <xdr:to>
      <xdr:col>41</xdr:col>
      <xdr:colOff>50800</xdr:colOff>
      <xdr:row>77</xdr:row>
      <xdr:rowOff>131012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64696"/>
          <a:ext cx="889000" cy="6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82108</xdr:rowOff>
    </xdr:from>
    <xdr:to>
      <xdr:col>55</xdr:col>
      <xdr:colOff>50800</xdr:colOff>
      <xdr:row>78</xdr:row>
      <xdr:rowOff>12258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104985</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3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83531</xdr:rowOff>
    </xdr:from>
    <xdr:to>
      <xdr:col>50</xdr:col>
      <xdr:colOff>165100</xdr:colOff>
      <xdr:row>78</xdr:row>
      <xdr:rowOff>13681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30208</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6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103929</xdr:rowOff>
    </xdr:from>
    <xdr:to>
      <xdr:col>46</xdr:col>
      <xdr:colOff>38100</xdr:colOff>
      <xdr:row>78</xdr:row>
      <xdr:rowOff>34079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0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50606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8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80212</xdr:rowOff>
    </xdr:from>
    <xdr:to>
      <xdr:col>41</xdr:col>
      <xdr:colOff>101600</xdr:colOff>
      <xdr:row>78</xdr:row>
      <xdr:rowOff>10362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26889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5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12246</xdr:rowOff>
    </xdr:from>
    <xdr:to>
      <xdr:col>36</xdr:col>
      <xdr:colOff>165100</xdr:colOff>
      <xdr:row>77</xdr:row>
      <xdr:rowOff>113846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130373</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8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21830</xdr:rowOff>
    </xdr:from>
    <xdr:to>
      <xdr:col>55</xdr:col>
      <xdr:colOff>0</xdr:colOff>
      <xdr:row>97</xdr:row>
      <xdr:rowOff>59593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52480"/>
          <a:ext cx="838200" cy="3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21830</xdr:rowOff>
    </xdr:from>
    <xdr:to>
      <xdr:col>50</xdr:col>
      <xdr:colOff>114300</xdr:colOff>
      <xdr:row>97</xdr:row>
      <xdr:rowOff>22582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52480"/>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84010</xdr:rowOff>
    </xdr:from>
    <xdr:to>
      <xdr:col>45</xdr:col>
      <xdr:colOff>177800</xdr:colOff>
      <xdr:row>97</xdr:row>
      <xdr:rowOff>22582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543210"/>
          <a:ext cx="889000" cy="1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84010</xdr:rowOff>
    </xdr:from>
    <xdr:to>
      <xdr:col>41</xdr:col>
      <xdr:colOff>50800</xdr:colOff>
      <xdr:row>96</xdr:row>
      <xdr:rowOff>153332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543210"/>
          <a:ext cx="889000" cy="6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8793</xdr:rowOff>
    </xdr:from>
    <xdr:to>
      <xdr:col>55</xdr:col>
      <xdr:colOff>50800</xdr:colOff>
      <xdr:row>97</xdr:row>
      <xdr:rowOff>110393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31670</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9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142480</xdr:rowOff>
    </xdr:from>
    <xdr:to>
      <xdr:col>50</xdr:col>
      <xdr:colOff>165100</xdr:colOff>
      <xdr:row>97</xdr:row>
      <xdr:rowOff>72630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89157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7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143232</xdr:rowOff>
    </xdr:from>
    <xdr:to>
      <xdr:col>46</xdr:col>
      <xdr:colOff>38100</xdr:colOff>
      <xdr:row>97</xdr:row>
      <xdr:rowOff>73382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89909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7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33210</xdr:rowOff>
    </xdr:from>
    <xdr:to>
      <xdr:col>41</xdr:col>
      <xdr:colOff>101600</xdr:colOff>
      <xdr:row>96</xdr:row>
      <xdr:rowOff>134810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151337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6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102532</xdr:rowOff>
    </xdr:from>
    <xdr:to>
      <xdr:col>36</xdr:col>
      <xdr:colOff>165100</xdr:colOff>
      <xdr:row>97</xdr:row>
      <xdr:rowOff>32682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6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49209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33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133280</xdr:rowOff>
    </xdr:from>
    <xdr:to>
      <xdr:col>85</xdr:col>
      <xdr:colOff>127000</xdr:colOff>
      <xdr:row>36</xdr:row>
      <xdr:rowOff>33104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134030"/>
          <a:ext cx="838200" cy="7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133280</xdr:rowOff>
    </xdr:from>
    <xdr:to>
      <xdr:col>81</xdr:col>
      <xdr:colOff>50800</xdr:colOff>
      <xdr:row>35</xdr:row>
      <xdr:rowOff>164370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13403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4068</xdr:rowOff>
    </xdr:from>
    <xdr:to>
      <xdr:col>76</xdr:col>
      <xdr:colOff>114300</xdr:colOff>
      <xdr:row>35</xdr:row>
      <xdr:rowOff>164370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5833368"/>
          <a:ext cx="889000" cy="33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4068</xdr:rowOff>
    </xdr:from>
    <xdr:to>
      <xdr:col>71</xdr:col>
      <xdr:colOff>177800</xdr:colOff>
      <xdr:row>36</xdr:row>
      <xdr:rowOff>70206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833368"/>
          <a:ext cx="889000" cy="40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153754</xdr:rowOff>
    </xdr:from>
    <xdr:to>
      <xdr:col>85</xdr:col>
      <xdr:colOff>177800</xdr:colOff>
      <xdr:row>36</xdr:row>
      <xdr:rowOff>83904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5181</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0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82480</xdr:rowOff>
    </xdr:from>
    <xdr:to>
      <xdr:col>81</xdr:col>
      <xdr:colOff>101600</xdr:colOff>
      <xdr:row>36</xdr:row>
      <xdr:rowOff>12630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08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29157</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85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113570</xdr:rowOff>
    </xdr:from>
    <xdr:to>
      <xdr:col>76</xdr:col>
      <xdr:colOff>165100</xdr:colOff>
      <xdr:row>36</xdr:row>
      <xdr:rowOff>43720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60247</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588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124718</xdr:rowOff>
    </xdr:from>
    <xdr:to>
      <xdr:col>72</xdr:col>
      <xdr:colOff>38100</xdr:colOff>
      <xdr:row>34</xdr:row>
      <xdr:rowOff>54868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7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71395</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55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19406</xdr:rowOff>
    </xdr:from>
    <xdr:to>
      <xdr:col>67</xdr:col>
      <xdr:colOff>101600</xdr:colOff>
      <xdr:row>36</xdr:row>
      <xdr:rowOff>121006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137533</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14795" y="596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8207</xdr:rowOff>
    </xdr:from>
    <xdr:to>
      <xdr:col>85</xdr:col>
      <xdr:colOff>127000</xdr:colOff>
      <xdr:row>51</xdr:row>
      <xdr:rowOff>61901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8752157"/>
          <a:ext cx="838200" cy="5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61901</xdr:rowOff>
    </xdr:from>
    <xdr:to>
      <xdr:col>81</xdr:col>
      <xdr:colOff>50800</xdr:colOff>
      <xdr:row>51</xdr:row>
      <xdr:rowOff>93328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8805851"/>
          <a:ext cx="889000" cy="3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56702</xdr:rowOff>
    </xdr:from>
    <xdr:to>
      <xdr:col>76</xdr:col>
      <xdr:colOff>114300</xdr:colOff>
      <xdr:row>51</xdr:row>
      <xdr:rowOff>93328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8800652"/>
          <a:ext cx="889000" cy="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56702</xdr:rowOff>
    </xdr:from>
    <xdr:to>
      <xdr:col>71</xdr:col>
      <xdr:colOff>177800</xdr:colOff>
      <xdr:row>51</xdr:row>
      <xdr:rowOff>146865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8800652"/>
          <a:ext cx="889000" cy="9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128857</xdr:rowOff>
    </xdr:from>
    <xdr:to>
      <xdr:col>85</xdr:col>
      <xdr:colOff>177800</xdr:colOff>
      <xdr:row>51</xdr:row>
      <xdr:rowOff>59007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87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43784</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861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11101</xdr:rowOff>
    </xdr:from>
    <xdr:to>
      <xdr:col>81</xdr:col>
      <xdr:colOff>101600</xdr:colOff>
      <xdr:row>51</xdr:row>
      <xdr:rowOff>112701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87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129228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5" y="853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42528</xdr:rowOff>
    </xdr:from>
    <xdr:to>
      <xdr:col>76</xdr:col>
      <xdr:colOff>165100</xdr:colOff>
      <xdr:row>51</xdr:row>
      <xdr:rowOff>144128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878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160655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856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5902</xdr:rowOff>
    </xdr:from>
    <xdr:to>
      <xdr:col>72</xdr:col>
      <xdr:colOff>38100</xdr:colOff>
      <xdr:row>51</xdr:row>
      <xdr:rowOff>107502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87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124029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852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96065</xdr:rowOff>
    </xdr:from>
    <xdr:to>
      <xdr:col>67</xdr:col>
      <xdr:colOff>101600</xdr:colOff>
      <xdr:row>52</xdr:row>
      <xdr:rowOff>26215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88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42742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861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170875</xdr:rowOff>
    </xdr:from>
    <xdr:to>
      <xdr:col>85</xdr:col>
      <xdr:colOff>127000</xdr:colOff>
      <xdr:row>94</xdr:row>
      <xdr:rowOff>30657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115725"/>
          <a:ext cx="8382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30657</xdr:rowOff>
    </xdr:from>
    <xdr:to>
      <xdr:col>81</xdr:col>
      <xdr:colOff>50800</xdr:colOff>
      <xdr:row>95</xdr:row>
      <xdr:rowOff>113689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146957"/>
          <a:ext cx="889000" cy="2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113689</xdr:rowOff>
    </xdr:from>
    <xdr:to>
      <xdr:col>76</xdr:col>
      <xdr:colOff>114300</xdr:colOff>
      <xdr:row>96</xdr:row>
      <xdr:rowOff>48182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401439"/>
          <a:ext cx="889000" cy="1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48182</xdr:rowOff>
    </xdr:from>
    <xdr:to>
      <xdr:col>71</xdr:col>
      <xdr:colOff>177800</xdr:colOff>
      <xdr:row>96</xdr:row>
      <xdr:rowOff>82693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507382"/>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120075</xdr:rowOff>
    </xdr:from>
    <xdr:to>
      <xdr:col>85</xdr:col>
      <xdr:colOff>177800</xdr:colOff>
      <xdr:row>94</xdr:row>
      <xdr:rowOff>50225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0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142952</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591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151307</xdr:rowOff>
    </xdr:from>
    <xdr:to>
      <xdr:col>81</xdr:col>
      <xdr:colOff>101600</xdr:colOff>
      <xdr:row>94</xdr:row>
      <xdr:rowOff>81457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0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97984</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587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62889</xdr:rowOff>
    </xdr:from>
    <xdr:to>
      <xdr:col>76</xdr:col>
      <xdr:colOff>165100</xdr:colOff>
      <xdr:row>95</xdr:row>
      <xdr:rowOff>164489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3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9566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12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168832</xdr:rowOff>
    </xdr:from>
    <xdr:to>
      <xdr:col>72</xdr:col>
      <xdr:colOff>38100</xdr:colOff>
      <xdr:row>96</xdr:row>
      <xdr:rowOff>98982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115509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23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31893</xdr:rowOff>
    </xdr:from>
    <xdr:to>
      <xdr:col>67</xdr:col>
      <xdr:colOff>101600</xdr:colOff>
      <xdr:row>96</xdr:row>
      <xdr:rowOff>133493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4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150020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26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性質別歳出決算分析表と同じく、全体的に住民一人当たりのコストは類似団体平均を上回っている。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総務費の減は、昨年度実施した新型コロナウイルス感染症対策事業費の減少によるものである。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土木費の減は、昨年度更新した除雪機械事業費の影響により、減少したものである。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教育費の増は、原油高騰の影響により、学校施設の燃料費が増加したものである。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道路・橋梁長寿命化事業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公営住宅建設事業債等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の元金償還が始まったことによるものである。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財政調整基金残高は、適切な財源の確保とコロナ禍における事業中止に伴う経費の減もあり、前年度より増となっている。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令和２年度から引き続き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退職手当負担金の減により、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万円の積み立てた結果、</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ポイントとなっ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。今後においても堅実な財政運営を行っていく。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全ての会計において、赤字とはなっていないが特別会計においては、一層の効率的合理的な執行、自己財源の確保を図り一般会計からの繰入を圧縮するよう努めていく。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8" t="s">
        <v>80</v>
      </c>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V1" s="598"/>
      <c r="BW1" s="598"/>
      <c r="BX1" s="598"/>
      <c r="BY1" s="598"/>
      <c r="BZ1" s="598"/>
      <c r="CA1" s="598"/>
      <c r="CB1" s="598"/>
      <c r="CC1" s="598"/>
      <c r="CD1" s="598"/>
      <c r="CE1" s="598"/>
      <c r="CF1" s="598"/>
      <c r="CG1" s="598"/>
      <c r="CH1" s="598"/>
      <c r="CI1" s="598"/>
      <c r="CJ1" s="598"/>
      <c r="CK1" s="598"/>
      <c r="CL1" s="598"/>
      <c r="CM1" s="598"/>
      <c r="CN1" s="598"/>
      <c r="CO1" s="598"/>
      <c r="CP1" s="598"/>
      <c r="CQ1" s="598"/>
      <c r="CR1" s="598"/>
      <c r="CS1" s="598"/>
      <c r="CT1" s="598"/>
      <c r="CU1" s="598"/>
      <c r="CV1" s="598"/>
      <c r="CW1" s="598"/>
      <c r="CX1" s="598"/>
      <c r="CY1" s="598"/>
      <c r="CZ1" s="598"/>
      <c r="DA1" s="598"/>
      <c r="DB1" s="598"/>
      <c r="DC1" s="598"/>
      <c r="DD1" s="598"/>
      <c r="DE1" s="598"/>
      <c r="DF1" s="598"/>
      <c r="DG1" s="598"/>
      <c r="DH1" s="598"/>
      <c r="DI1" s="598"/>
      <c r="DJ1" s="178"/>
      <c r="DK1" s="178"/>
      <c r="DL1" s="178"/>
      <c r="DM1" s="178"/>
      <c r="DN1" s="178"/>
      <c r="DO1" s="178"/>
    </row>
    <row r="2" spans="1:119" ht="24.75" thickBot="1" x14ac:dyDescent="0.2">
      <c r="B2" s="179" t="s">
        <v>81</v>
      </c>
      <c r="C2" s="179"/>
      <c r="D2" s="180"/>
    </row>
    <row r="3" spans="1:119" ht="18.75" customHeight="1" thickBot="1" x14ac:dyDescent="0.2">
      <c r="A3" s="178"/>
      <c r="B3" s="599" t="s">
        <v>82</v>
      </c>
      <c r="C3" s="600"/>
      <c r="D3" s="600"/>
      <c r="E3" s="601"/>
      <c r="F3" s="601"/>
      <c r="G3" s="601"/>
      <c r="H3" s="601"/>
      <c r="I3" s="601"/>
      <c r="J3" s="601"/>
      <c r="K3" s="601"/>
      <c r="L3" s="601" t="s">
        <v>83</v>
      </c>
      <c r="M3" s="601"/>
      <c r="N3" s="601"/>
      <c r="O3" s="601"/>
      <c r="P3" s="601"/>
      <c r="Q3" s="601"/>
      <c r="R3" s="607"/>
      <c r="S3" s="607"/>
      <c r="T3" s="607"/>
      <c r="U3" s="607"/>
      <c r="V3" s="608"/>
      <c r="W3" s="521" t="s">
        <v>84</v>
      </c>
      <c r="X3" s="522"/>
      <c r="Y3" s="522"/>
      <c r="Z3" s="522"/>
      <c r="AA3" s="522"/>
      <c r="AB3" s="600"/>
      <c r="AC3" s="607"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13"/>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13"/>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2"/>
      <c r="C4" s="603"/>
      <c r="D4" s="603"/>
      <c r="E4" s="604"/>
      <c r="F4" s="604"/>
      <c r="G4" s="604"/>
      <c r="H4" s="604"/>
      <c r="I4" s="604"/>
      <c r="J4" s="604"/>
      <c r="K4" s="604"/>
      <c r="L4" s="604"/>
      <c r="M4" s="604"/>
      <c r="N4" s="604"/>
      <c r="O4" s="604"/>
      <c r="P4" s="604"/>
      <c r="Q4" s="604"/>
      <c r="R4" s="609"/>
      <c r="S4" s="609"/>
      <c r="T4" s="609"/>
      <c r="U4" s="609"/>
      <c r="V4" s="610"/>
      <c r="W4" s="593"/>
      <c r="X4" s="403"/>
      <c r="Y4" s="403"/>
      <c r="Z4" s="403"/>
      <c r="AA4" s="403"/>
      <c r="AB4" s="603"/>
      <c r="AC4" s="609"/>
      <c r="AD4" s="403"/>
      <c r="AE4" s="403"/>
      <c r="AF4" s="403"/>
      <c r="AG4" s="403"/>
      <c r="AH4" s="403"/>
      <c r="AI4" s="403"/>
      <c r="AJ4" s="403"/>
      <c r="AK4" s="403"/>
      <c r="AL4" s="594"/>
      <c r="AM4" s="543"/>
      <c r="AN4" s="441"/>
      <c r="AO4" s="441"/>
      <c r="AP4" s="441"/>
      <c r="AQ4" s="441"/>
      <c r="AR4" s="441"/>
      <c r="AS4" s="441"/>
      <c r="AT4" s="441"/>
      <c r="AU4" s="441"/>
      <c r="AV4" s="441"/>
      <c r="AW4" s="441"/>
      <c r="AX4" s="612"/>
      <c r="AY4" s="478" t="s">
        <v>91</v>
      </c>
      <c r="AZ4" s="479"/>
      <c r="BA4" s="479"/>
      <c r="BB4" s="479"/>
      <c r="BC4" s="479"/>
      <c r="BD4" s="479"/>
      <c r="BE4" s="479"/>
      <c r="BF4" s="479"/>
      <c r="BG4" s="479"/>
      <c r="BH4" s="479"/>
      <c r="BI4" s="479"/>
      <c r="BJ4" s="479"/>
      <c r="BK4" s="479"/>
      <c r="BL4" s="479"/>
      <c r="BM4" s="480"/>
      <c r="BN4" s="481">
        <v>2106216</v>
      </c>
      <c r="BO4" s="482"/>
      <c r="BP4" s="482"/>
      <c r="BQ4" s="482"/>
      <c r="BR4" s="482"/>
      <c r="BS4" s="482"/>
      <c r="BT4" s="482"/>
      <c r="BU4" s="483"/>
      <c r="BV4" s="481">
        <v>2196714</v>
      </c>
      <c r="BW4" s="482"/>
      <c r="BX4" s="482"/>
      <c r="BY4" s="482"/>
      <c r="BZ4" s="482"/>
      <c r="CA4" s="482"/>
      <c r="CB4" s="482"/>
      <c r="CC4" s="483"/>
      <c r="CD4" s="615" t="s">
        <v>92</v>
      </c>
      <c r="CE4" s="616"/>
      <c r="CF4" s="616"/>
      <c r="CG4" s="616"/>
      <c r="CH4" s="616"/>
      <c r="CI4" s="616"/>
      <c r="CJ4" s="616"/>
      <c r="CK4" s="616"/>
      <c r="CL4" s="616"/>
      <c r="CM4" s="616"/>
      <c r="CN4" s="616"/>
      <c r="CO4" s="616"/>
      <c r="CP4" s="616"/>
      <c r="CQ4" s="616"/>
      <c r="CR4" s="616"/>
      <c r="CS4" s="617"/>
      <c r="CT4" s="618">
        <v>7</v>
      </c>
      <c r="CU4" s="619"/>
      <c r="CV4" s="619"/>
      <c r="CW4" s="619"/>
      <c r="CX4" s="619"/>
      <c r="CY4" s="619"/>
      <c r="CZ4" s="619"/>
      <c r="DA4" s="620"/>
      <c r="DB4" s="618">
        <v>6.8</v>
      </c>
      <c r="DC4" s="619"/>
      <c r="DD4" s="619"/>
      <c r="DE4" s="619"/>
      <c r="DF4" s="619"/>
      <c r="DG4" s="619"/>
      <c r="DH4" s="619"/>
      <c r="DI4" s="620"/>
    </row>
    <row r="5" spans="1:119" ht="18.75" customHeight="1" x14ac:dyDescent="0.15">
      <c r="A5" s="178"/>
      <c r="B5" s="605"/>
      <c r="C5" s="442"/>
      <c r="D5" s="442"/>
      <c r="E5" s="606"/>
      <c r="F5" s="606"/>
      <c r="G5" s="606"/>
      <c r="H5" s="606"/>
      <c r="I5" s="606"/>
      <c r="J5" s="606"/>
      <c r="K5" s="606"/>
      <c r="L5" s="606"/>
      <c r="M5" s="606"/>
      <c r="N5" s="606"/>
      <c r="O5" s="606"/>
      <c r="P5" s="606"/>
      <c r="Q5" s="606"/>
      <c r="R5" s="440"/>
      <c r="S5" s="440"/>
      <c r="T5" s="440"/>
      <c r="U5" s="440"/>
      <c r="V5" s="611"/>
      <c r="W5" s="543"/>
      <c r="X5" s="441"/>
      <c r="Y5" s="441"/>
      <c r="Z5" s="441"/>
      <c r="AA5" s="441"/>
      <c r="AB5" s="442"/>
      <c r="AC5" s="440"/>
      <c r="AD5" s="441"/>
      <c r="AE5" s="441"/>
      <c r="AF5" s="441"/>
      <c r="AG5" s="441"/>
      <c r="AH5" s="441"/>
      <c r="AI5" s="441"/>
      <c r="AJ5" s="441"/>
      <c r="AK5" s="441"/>
      <c r="AL5" s="612"/>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1997334</v>
      </c>
      <c r="BO5" s="453"/>
      <c r="BP5" s="453"/>
      <c r="BQ5" s="453"/>
      <c r="BR5" s="453"/>
      <c r="BS5" s="453"/>
      <c r="BT5" s="453"/>
      <c r="BU5" s="454"/>
      <c r="BV5" s="452">
        <v>2100393</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90.7</v>
      </c>
      <c r="CU5" s="450"/>
      <c r="CV5" s="450"/>
      <c r="CW5" s="450"/>
      <c r="CX5" s="450"/>
      <c r="CY5" s="450"/>
      <c r="CZ5" s="450"/>
      <c r="DA5" s="451"/>
      <c r="DB5" s="449">
        <v>92.9</v>
      </c>
      <c r="DC5" s="450"/>
      <c r="DD5" s="450"/>
      <c r="DE5" s="450"/>
      <c r="DF5" s="450"/>
      <c r="DG5" s="450"/>
      <c r="DH5" s="450"/>
      <c r="DI5" s="451"/>
    </row>
    <row r="6" spans="1:119" ht="18.75" customHeight="1" x14ac:dyDescent="0.15">
      <c r="A6" s="178"/>
      <c r="B6" s="621" t="s">
        <v>97</v>
      </c>
      <c r="C6" s="439"/>
      <c r="D6" s="439"/>
      <c r="E6" s="622"/>
      <c r="F6" s="622"/>
      <c r="G6" s="622"/>
      <c r="H6" s="622"/>
      <c r="I6" s="622"/>
      <c r="J6" s="622"/>
      <c r="K6" s="622"/>
      <c r="L6" s="622" t="s">
        <v>98</v>
      </c>
      <c r="M6" s="622"/>
      <c r="N6" s="622"/>
      <c r="O6" s="622"/>
      <c r="P6" s="622"/>
      <c r="Q6" s="622"/>
      <c r="R6" s="437"/>
      <c r="S6" s="437"/>
      <c r="T6" s="437"/>
      <c r="U6" s="437"/>
      <c r="V6" s="625"/>
      <c r="W6" s="542" t="s">
        <v>99</v>
      </c>
      <c r="X6" s="438"/>
      <c r="Y6" s="438"/>
      <c r="Z6" s="438"/>
      <c r="AA6" s="438"/>
      <c r="AB6" s="439"/>
      <c r="AC6" s="628" t="s">
        <v>100</v>
      </c>
      <c r="AD6" s="629"/>
      <c r="AE6" s="629"/>
      <c r="AF6" s="629"/>
      <c r="AG6" s="629"/>
      <c r="AH6" s="629"/>
      <c r="AI6" s="629"/>
      <c r="AJ6" s="629"/>
      <c r="AK6" s="629"/>
      <c r="AL6" s="630"/>
      <c r="AM6" s="509" t="s">
        <v>101</v>
      </c>
      <c r="AN6" s="409"/>
      <c r="AO6" s="409"/>
      <c r="AP6" s="409"/>
      <c r="AQ6" s="409"/>
      <c r="AR6" s="409"/>
      <c r="AS6" s="409"/>
      <c r="AT6" s="410"/>
      <c r="AU6" s="510" t="s">
        <v>102</v>
      </c>
      <c r="AV6" s="511"/>
      <c r="AW6" s="511"/>
      <c r="AX6" s="511"/>
      <c r="AY6" s="466" t="s">
        <v>103</v>
      </c>
      <c r="AZ6" s="467"/>
      <c r="BA6" s="467"/>
      <c r="BB6" s="467"/>
      <c r="BC6" s="467"/>
      <c r="BD6" s="467"/>
      <c r="BE6" s="467"/>
      <c r="BF6" s="467"/>
      <c r="BG6" s="467"/>
      <c r="BH6" s="467"/>
      <c r="BI6" s="467"/>
      <c r="BJ6" s="467"/>
      <c r="BK6" s="467"/>
      <c r="BL6" s="467"/>
      <c r="BM6" s="468"/>
      <c r="BN6" s="452">
        <v>108882</v>
      </c>
      <c r="BO6" s="453"/>
      <c r="BP6" s="453"/>
      <c r="BQ6" s="453"/>
      <c r="BR6" s="453"/>
      <c r="BS6" s="453"/>
      <c r="BT6" s="453"/>
      <c r="BU6" s="454"/>
      <c r="BV6" s="452">
        <v>96321</v>
      </c>
      <c r="BW6" s="453"/>
      <c r="BX6" s="453"/>
      <c r="BY6" s="453"/>
      <c r="BZ6" s="453"/>
      <c r="CA6" s="453"/>
      <c r="CB6" s="453"/>
      <c r="CC6" s="454"/>
      <c r="CD6" s="492" t="s">
        <v>104</v>
      </c>
      <c r="CE6" s="412"/>
      <c r="CF6" s="412"/>
      <c r="CG6" s="412"/>
      <c r="CH6" s="412"/>
      <c r="CI6" s="412"/>
      <c r="CJ6" s="412"/>
      <c r="CK6" s="412"/>
      <c r="CL6" s="412"/>
      <c r="CM6" s="412"/>
      <c r="CN6" s="412"/>
      <c r="CO6" s="412"/>
      <c r="CP6" s="412"/>
      <c r="CQ6" s="412"/>
      <c r="CR6" s="412"/>
      <c r="CS6" s="493"/>
      <c r="CT6" s="595">
        <v>93.3</v>
      </c>
      <c r="CU6" s="596"/>
      <c r="CV6" s="596"/>
      <c r="CW6" s="596"/>
      <c r="CX6" s="596"/>
      <c r="CY6" s="596"/>
      <c r="CZ6" s="596"/>
      <c r="DA6" s="597"/>
      <c r="DB6" s="595">
        <v>95.1</v>
      </c>
      <c r="DC6" s="596"/>
      <c r="DD6" s="596"/>
      <c r="DE6" s="596"/>
      <c r="DF6" s="596"/>
      <c r="DG6" s="596"/>
      <c r="DH6" s="596"/>
      <c r="DI6" s="597"/>
    </row>
    <row r="7" spans="1:119" ht="18.75" customHeight="1" x14ac:dyDescent="0.15">
      <c r="A7" s="178"/>
      <c r="B7" s="602"/>
      <c r="C7" s="603"/>
      <c r="D7" s="603"/>
      <c r="E7" s="604"/>
      <c r="F7" s="604"/>
      <c r="G7" s="604"/>
      <c r="H7" s="604"/>
      <c r="I7" s="604"/>
      <c r="J7" s="604"/>
      <c r="K7" s="604"/>
      <c r="L7" s="604"/>
      <c r="M7" s="604"/>
      <c r="N7" s="604"/>
      <c r="O7" s="604"/>
      <c r="P7" s="604"/>
      <c r="Q7" s="604"/>
      <c r="R7" s="609"/>
      <c r="S7" s="609"/>
      <c r="T7" s="609"/>
      <c r="U7" s="609"/>
      <c r="V7" s="610"/>
      <c r="W7" s="593"/>
      <c r="X7" s="403"/>
      <c r="Y7" s="403"/>
      <c r="Z7" s="403"/>
      <c r="AA7" s="403"/>
      <c r="AB7" s="603"/>
      <c r="AC7" s="631"/>
      <c r="AD7" s="404"/>
      <c r="AE7" s="404"/>
      <c r="AF7" s="404"/>
      <c r="AG7" s="404"/>
      <c r="AH7" s="404"/>
      <c r="AI7" s="404"/>
      <c r="AJ7" s="404"/>
      <c r="AK7" s="404"/>
      <c r="AL7" s="632"/>
      <c r="AM7" s="509" t="s">
        <v>105</v>
      </c>
      <c r="AN7" s="409"/>
      <c r="AO7" s="409"/>
      <c r="AP7" s="409"/>
      <c r="AQ7" s="409"/>
      <c r="AR7" s="409"/>
      <c r="AS7" s="409"/>
      <c r="AT7" s="410"/>
      <c r="AU7" s="510" t="s">
        <v>106</v>
      </c>
      <c r="AV7" s="511"/>
      <c r="AW7" s="511"/>
      <c r="AX7" s="511"/>
      <c r="AY7" s="466" t="s">
        <v>107</v>
      </c>
      <c r="AZ7" s="467"/>
      <c r="BA7" s="467"/>
      <c r="BB7" s="467"/>
      <c r="BC7" s="467"/>
      <c r="BD7" s="467"/>
      <c r="BE7" s="467"/>
      <c r="BF7" s="467"/>
      <c r="BG7" s="467"/>
      <c r="BH7" s="467"/>
      <c r="BI7" s="467"/>
      <c r="BJ7" s="467"/>
      <c r="BK7" s="467"/>
      <c r="BL7" s="467"/>
      <c r="BM7" s="468"/>
      <c r="BN7" s="452">
        <v>4070</v>
      </c>
      <c r="BO7" s="453"/>
      <c r="BP7" s="453"/>
      <c r="BQ7" s="453"/>
      <c r="BR7" s="453"/>
      <c r="BS7" s="453"/>
      <c r="BT7" s="453"/>
      <c r="BU7" s="454"/>
      <c r="BV7" s="452">
        <v>0</v>
      </c>
      <c r="BW7" s="453"/>
      <c r="BX7" s="453"/>
      <c r="BY7" s="453"/>
      <c r="BZ7" s="453"/>
      <c r="CA7" s="453"/>
      <c r="CB7" s="453"/>
      <c r="CC7" s="454"/>
      <c r="CD7" s="492" t="s">
        <v>108</v>
      </c>
      <c r="CE7" s="412"/>
      <c r="CF7" s="412"/>
      <c r="CG7" s="412"/>
      <c r="CH7" s="412"/>
      <c r="CI7" s="412"/>
      <c r="CJ7" s="412"/>
      <c r="CK7" s="412"/>
      <c r="CL7" s="412"/>
      <c r="CM7" s="412"/>
      <c r="CN7" s="412"/>
      <c r="CO7" s="412"/>
      <c r="CP7" s="412"/>
      <c r="CQ7" s="412"/>
      <c r="CR7" s="412"/>
      <c r="CS7" s="493"/>
      <c r="CT7" s="452">
        <v>1498336</v>
      </c>
      <c r="CU7" s="453"/>
      <c r="CV7" s="453"/>
      <c r="CW7" s="453"/>
      <c r="CX7" s="453"/>
      <c r="CY7" s="453"/>
      <c r="CZ7" s="453"/>
      <c r="DA7" s="454"/>
      <c r="DB7" s="452">
        <v>1418887</v>
      </c>
      <c r="DC7" s="453"/>
      <c r="DD7" s="453"/>
      <c r="DE7" s="453"/>
      <c r="DF7" s="453"/>
      <c r="DG7" s="453"/>
      <c r="DH7" s="453"/>
      <c r="DI7" s="454"/>
    </row>
    <row r="8" spans="1:119" ht="18.75" customHeight="1" thickBot="1" x14ac:dyDescent="0.2">
      <c r="A8" s="178"/>
      <c r="B8" s="623"/>
      <c r="C8" s="548"/>
      <c r="D8" s="548"/>
      <c r="E8" s="624"/>
      <c r="F8" s="624"/>
      <c r="G8" s="624"/>
      <c r="H8" s="624"/>
      <c r="I8" s="624"/>
      <c r="J8" s="624"/>
      <c r="K8" s="624"/>
      <c r="L8" s="624"/>
      <c r="M8" s="624"/>
      <c r="N8" s="624"/>
      <c r="O8" s="624"/>
      <c r="P8" s="624"/>
      <c r="Q8" s="624"/>
      <c r="R8" s="626"/>
      <c r="S8" s="626"/>
      <c r="T8" s="626"/>
      <c r="U8" s="626"/>
      <c r="V8" s="627"/>
      <c r="W8" s="523"/>
      <c r="X8" s="524"/>
      <c r="Y8" s="524"/>
      <c r="Z8" s="524"/>
      <c r="AA8" s="524"/>
      <c r="AB8" s="548"/>
      <c r="AC8" s="633"/>
      <c r="AD8" s="634"/>
      <c r="AE8" s="634"/>
      <c r="AF8" s="634"/>
      <c r="AG8" s="634"/>
      <c r="AH8" s="634"/>
      <c r="AI8" s="634"/>
      <c r="AJ8" s="634"/>
      <c r="AK8" s="634"/>
      <c r="AL8" s="635"/>
      <c r="AM8" s="509" t="s">
        <v>109</v>
      </c>
      <c r="AN8" s="409"/>
      <c r="AO8" s="409"/>
      <c r="AP8" s="409"/>
      <c r="AQ8" s="409"/>
      <c r="AR8" s="409"/>
      <c r="AS8" s="409"/>
      <c r="AT8" s="410"/>
      <c r="AU8" s="510" t="s">
        <v>110</v>
      </c>
      <c r="AV8" s="511"/>
      <c r="AW8" s="511"/>
      <c r="AX8" s="511"/>
      <c r="AY8" s="466" t="s">
        <v>111</v>
      </c>
      <c r="AZ8" s="467"/>
      <c r="BA8" s="467"/>
      <c r="BB8" s="467"/>
      <c r="BC8" s="467"/>
      <c r="BD8" s="467"/>
      <c r="BE8" s="467"/>
      <c r="BF8" s="467"/>
      <c r="BG8" s="467"/>
      <c r="BH8" s="467"/>
      <c r="BI8" s="467"/>
      <c r="BJ8" s="467"/>
      <c r="BK8" s="467"/>
      <c r="BL8" s="467"/>
      <c r="BM8" s="468"/>
      <c r="BN8" s="452">
        <v>104812</v>
      </c>
      <c r="BO8" s="453"/>
      <c r="BP8" s="453"/>
      <c r="BQ8" s="453"/>
      <c r="BR8" s="453"/>
      <c r="BS8" s="453"/>
      <c r="BT8" s="453"/>
      <c r="BU8" s="454"/>
      <c r="BV8" s="452">
        <v>96321</v>
      </c>
      <c r="BW8" s="453"/>
      <c r="BX8" s="453"/>
      <c r="BY8" s="453"/>
      <c r="BZ8" s="453"/>
      <c r="CA8" s="453"/>
      <c r="CB8" s="453"/>
      <c r="CC8" s="454"/>
      <c r="CD8" s="492" t="s">
        <v>112</v>
      </c>
      <c r="CE8" s="412"/>
      <c r="CF8" s="412"/>
      <c r="CG8" s="412"/>
      <c r="CH8" s="412"/>
      <c r="CI8" s="412"/>
      <c r="CJ8" s="412"/>
      <c r="CK8" s="412"/>
      <c r="CL8" s="412"/>
      <c r="CM8" s="412"/>
      <c r="CN8" s="412"/>
      <c r="CO8" s="412"/>
      <c r="CP8" s="412"/>
      <c r="CQ8" s="412"/>
      <c r="CR8" s="412"/>
      <c r="CS8" s="493"/>
      <c r="CT8" s="555">
        <v>0.1</v>
      </c>
      <c r="CU8" s="556"/>
      <c r="CV8" s="556"/>
      <c r="CW8" s="556"/>
      <c r="CX8" s="556"/>
      <c r="CY8" s="556"/>
      <c r="CZ8" s="556"/>
      <c r="DA8" s="557"/>
      <c r="DB8" s="555">
        <v>0.11</v>
      </c>
      <c r="DC8" s="556"/>
      <c r="DD8" s="556"/>
      <c r="DE8" s="556"/>
      <c r="DF8" s="556"/>
      <c r="DG8" s="556"/>
      <c r="DH8" s="556"/>
      <c r="DI8" s="557"/>
    </row>
    <row r="9" spans="1:119" ht="18.75" customHeight="1" thickBot="1" x14ac:dyDescent="0.2">
      <c r="A9" s="178"/>
      <c r="B9" s="584" t="s">
        <v>113</v>
      </c>
      <c r="C9" s="585"/>
      <c r="D9" s="585"/>
      <c r="E9" s="585"/>
      <c r="F9" s="585"/>
      <c r="G9" s="585"/>
      <c r="H9" s="585"/>
      <c r="I9" s="585"/>
      <c r="J9" s="585"/>
      <c r="K9" s="503"/>
      <c r="L9" s="586" t="s">
        <v>114</v>
      </c>
      <c r="M9" s="587"/>
      <c r="N9" s="587"/>
      <c r="O9" s="587"/>
      <c r="P9" s="587"/>
      <c r="Q9" s="588"/>
      <c r="R9" s="589">
        <v>706</v>
      </c>
      <c r="S9" s="590"/>
      <c r="T9" s="590"/>
      <c r="U9" s="590"/>
      <c r="V9" s="591"/>
      <c r="W9" s="521" t="s">
        <v>115</v>
      </c>
      <c r="X9" s="522"/>
      <c r="Y9" s="522"/>
      <c r="Z9" s="522"/>
      <c r="AA9" s="522"/>
      <c r="AB9" s="522"/>
      <c r="AC9" s="522"/>
      <c r="AD9" s="522"/>
      <c r="AE9" s="522"/>
      <c r="AF9" s="522"/>
      <c r="AG9" s="522"/>
      <c r="AH9" s="522"/>
      <c r="AI9" s="522"/>
      <c r="AJ9" s="522"/>
      <c r="AK9" s="522"/>
      <c r="AL9" s="592"/>
      <c r="AM9" s="509" t="s">
        <v>116</v>
      </c>
      <c r="AN9" s="409"/>
      <c r="AO9" s="409"/>
      <c r="AP9" s="409"/>
      <c r="AQ9" s="409"/>
      <c r="AR9" s="409"/>
      <c r="AS9" s="409"/>
      <c r="AT9" s="410"/>
      <c r="AU9" s="510" t="s">
        <v>117</v>
      </c>
      <c r="AV9" s="511"/>
      <c r="AW9" s="511"/>
      <c r="AX9" s="511"/>
      <c r="AY9" s="466" t="s">
        <v>118</v>
      </c>
      <c r="AZ9" s="467"/>
      <c r="BA9" s="467"/>
      <c r="BB9" s="467"/>
      <c r="BC9" s="467"/>
      <c r="BD9" s="467"/>
      <c r="BE9" s="467"/>
      <c r="BF9" s="467"/>
      <c r="BG9" s="467"/>
      <c r="BH9" s="467"/>
      <c r="BI9" s="467"/>
      <c r="BJ9" s="467"/>
      <c r="BK9" s="467"/>
      <c r="BL9" s="467"/>
      <c r="BM9" s="468"/>
      <c r="BN9" s="452">
        <v>8491</v>
      </c>
      <c r="BO9" s="453"/>
      <c r="BP9" s="453"/>
      <c r="BQ9" s="453"/>
      <c r="BR9" s="453"/>
      <c r="BS9" s="453"/>
      <c r="BT9" s="453"/>
      <c r="BU9" s="454"/>
      <c r="BV9" s="452">
        <v>8623</v>
      </c>
      <c r="BW9" s="453"/>
      <c r="BX9" s="453"/>
      <c r="BY9" s="453"/>
      <c r="BZ9" s="453"/>
      <c r="CA9" s="453"/>
      <c r="CB9" s="453"/>
      <c r="CC9" s="454"/>
      <c r="CD9" s="492" t="s">
        <v>119</v>
      </c>
      <c r="CE9" s="412"/>
      <c r="CF9" s="412"/>
      <c r="CG9" s="412"/>
      <c r="CH9" s="412"/>
      <c r="CI9" s="412"/>
      <c r="CJ9" s="412"/>
      <c r="CK9" s="412"/>
      <c r="CL9" s="412"/>
      <c r="CM9" s="412"/>
      <c r="CN9" s="412"/>
      <c r="CO9" s="412"/>
      <c r="CP9" s="412"/>
      <c r="CQ9" s="412"/>
      <c r="CR9" s="412"/>
      <c r="CS9" s="493"/>
      <c r="CT9" s="449">
        <v>17</v>
      </c>
      <c r="CU9" s="450"/>
      <c r="CV9" s="450"/>
      <c r="CW9" s="450"/>
      <c r="CX9" s="450"/>
      <c r="CY9" s="450"/>
      <c r="CZ9" s="450"/>
      <c r="DA9" s="451"/>
      <c r="DB9" s="449">
        <v>17.2</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120</v>
      </c>
      <c r="M10" s="409"/>
      <c r="N10" s="409"/>
      <c r="O10" s="409"/>
      <c r="P10" s="409"/>
      <c r="Q10" s="410"/>
      <c r="R10" s="405">
        <v>832</v>
      </c>
      <c r="S10" s="406"/>
      <c r="T10" s="406"/>
      <c r="U10" s="406"/>
      <c r="V10" s="465"/>
      <c r="W10" s="593"/>
      <c r="X10" s="403"/>
      <c r="Y10" s="403"/>
      <c r="Z10" s="403"/>
      <c r="AA10" s="403"/>
      <c r="AB10" s="403"/>
      <c r="AC10" s="403"/>
      <c r="AD10" s="403"/>
      <c r="AE10" s="403"/>
      <c r="AF10" s="403"/>
      <c r="AG10" s="403"/>
      <c r="AH10" s="403"/>
      <c r="AI10" s="403"/>
      <c r="AJ10" s="403"/>
      <c r="AK10" s="403"/>
      <c r="AL10" s="594"/>
      <c r="AM10" s="509" t="s">
        <v>121</v>
      </c>
      <c r="AN10" s="409"/>
      <c r="AO10" s="409"/>
      <c r="AP10" s="409"/>
      <c r="AQ10" s="409"/>
      <c r="AR10" s="409"/>
      <c r="AS10" s="409"/>
      <c r="AT10" s="410"/>
      <c r="AU10" s="510" t="s">
        <v>122</v>
      </c>
      <c r="AV10" s="511"/>
      <c r="AW10" s="511"/>
      <c r="AX10" s="511"/>
      <c r="AY10" s="466" t="s">
        <v>123</v>
      </c>
      <c r="AZ10" s="467"/>
      <c r="BA10" s="467"/>
      <c r="BB10" s="467"/>
      <c r="BC10" s="467"/>
      <c r="BD10" s="467"/>
      <c r="BE10" s="467"/>
      <c r="BF10" s="467"/>
      <c r="BG10" s="467"/>
      <c r="BH10" s="467"/>
      <c r="BI10" s="467"/>
      <c r="BJ10" s="467"/>
      <c r="BK10" s="467"/>
      <c r="BL10" s="467"/>
      <c r="BM10" s="468"/>
      <c r="BN10" s="452">
        <v>36010</v>
      </c>
      <c r="BO10" s="453"/>
      <c r="BP10" s="453"/>
      <c r="BQ10" s="453"/>
      <c r="BR10" s="453"/>
      <c r="BS10" s="453"/>
      <c r="BT10" s="453"/>
      <c r="BU10" s="454"/>
      <c r="BV10" s="452">
        <v>24</v>
      </c>
      <c r="BW10" s="453"/>
      <c r="BX10" s="453"/>
      <c r="BY10" s="453"/>
      <c r="BZ10" s="453"/>
      <c r="CA10" s="453"/>
      <c r="CB10" s="453"/>
      <c r="CC10" s="454"/>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125</v>
      </c>
      <c r="M11" s="414"/>
      <c r="N11" s="414"/>
      <c r="O11" s="414"/>
      <c r="P11" s="414"/>
      <c r="Q11" s="415"/>
      <c r="R11" s="581" t="s">
        <v>126</v>
      </c>
      <c r="S11" s="582"/>
      <c r="T11" s="582"/>
      <c r="U11" s="582"/>
      <c r="V11" s="583"/>
      <c r="W11" s="593"/>
      <c r="X11" s="403"/>
      <c r="Y11" s="403"/>
      <c r="Z11" s="403"/>
      <c r="AA11" s="403"/>
      <c r="AB11" s="403"/>
      <c r="AC11" s="403"/>
      <c r="AD11" s="403"/>
      <c r="AE11" s="403"/>
      <c r="AF11" s="403"/>
      <c r="AG11" s="403"/>
      <c r="AH11" s="403"/>
      <c r="AI11" s="403"/>
      <c r="AJ11" s="403"/>
      <c r="AK11" s="403"/>
      <c r="AL11" s="594"/>
      <c r="AM11" s="509" t="s">
        <v>127</v>
      </c>
      <c r="AN11" s="409"/>
      <c r="AO11" s="409"/>
      <c r="AP11" s="409"/>
      <c r="AQ11" s="409"/>
      <c r="AR11" s="409"/>
      <c r="AS11" s="409"/>
      <c r="AT11" s="410"/>
      <c r="AU11" s="510" t="s">
        <v>128</v>
      </c>
      <c r="AV11" s="511"/>
      <c r="AW11" s="511"/>
      <c r="AX11" s="511"/>
      <c r="AY11" s="466" t="s">
        <v>129</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130</v>
      </c>
      <c r="CE11" s="412"/>
      <c r="CF11" s="412"/>
      <c r="CG11" s="412"/>
      <c r="CH11" s="412"/>
      <c r="CI11" s="412"/>
      <c r="CJ11" s="412"/>
      <c r="CK11" s="412"/>
      <c r="CL11" s="412"/>
      <c r="CM11" s="412"/>
      <c r="CN11" s="412"/>
      <c r="CO11" s="412"/>
      <c r="CP11" s="412"/>
      <c r="CQ11" s="412"/>
      <c r="CR11" s="412"/>
      <c r="CS11" s="493"/>
      <c r="CT11" s="555" t="s">
        <v>131</v>
      </c>
      <c r="CU11" s="556"/>
      <c r="CV11" s="556"/>
      <c r="CW11" s="556"/>
      <c r="CX11" s="556"/>
      <c r="CY11" s="556"/>
      <c r="CZ11" s="556"/>
      <c r="DA11" s="557"/>
      <c r="DB11" s="555" t="s">
        <v>131</v>
      </c>
      <c r="DC11" s="556"/>
      <c r="DD11" s="556"/>
      <c r="DE11" s="556"/>
      <c r="DF11" s="556"/>
      <c r="DG11" s="556"/>
      <c r="DH11" s="556"/>
      <c r="DI11" s="557"/>
    </row>
    <row r="12" spans="1:119" ht="18.75" customHeight="1" x14ac:dyDescent="0.15">
      <c r="A12" s="178"/>
      <c r="B12" s="558" t="s">
        <v>132</v>
      </c>
      <c r="C12" s="559"/>
      <c r="D12" s="559"/>
      <c r="E12" s="559"/>
      <c r="F12" s="559"/>
      <c r="G12" s="559"/>
      <c r="H12" s="559"/>
      <c r="I12" s="559"/>
      <c r="J12" s="559"/>
      <c r="K12" s="560"/>
      <c r="L12" s="567" t="s">
        <v>133</v>
      </c>
      <c r="M12" s="568"/>
      <c r="N12" s="568"/>
      <c r="O12" s="568"/>
      <c r="P12" s="568"/>
      <c r="Q12" s="569"/>
      <c r="R12" s="570">
        <v>682</v>
      </c>
      <c r="S12" s="571"/>
      <c r="T12" s="571"/>
      <c r="U12" s="571"/>
      <c r="V12" s="572"/>
      <c r="W12" s="573" t="s">
        <v>1</v>
      </c>
      <c r="X12" s="511"/>
      <c r="Y12" s="511"/>
      <c r="Z12" s="511"/>
      <c r="AA12" s="511"/>
      <c r="AB12" s="574"/>
      <c r="AC12" s="575" t="s">
        <v>134</v>
      </c>
      <c r="AD12" s="576"/>
      <c r="AE12" s="576"/>
      <c r="AF12" s="576"/>
      <c r="AG12" s="577"/>
      <c r="AH12" s="575" t="s">
        <v>135</v>
      </c>
      <c r="AI12" s="576"/>
      <c r="AJ12" s="576"/>
      <c r="AK12" s="576"/>
      <c r="AL12" s="578"/>
      <c r="AM12" s="509" t="s">
        <v>136</v>
      </c>
      <c r="AN12" s="409"/>
      <c r="AO12" s="409"/>
      <c r="AP12" s="409"/>
      <c r="AQ12" s="409"/>
      <c r="AR12" s="409"/>
      <c r="AS12" s="409"/>
      <c r="AT12" s="410"/>
      <c r="AU12" s="510" t="s">
        <v>137</v>
      </c>
      <c r="AV12" s="511"/>
      <c r="AW12" s="511"/>
      <c r="AX12" s="511"/>
      <c r="AY12" s="466" t="s">
        <v>138</v>
      </c>
      <c r="AZ12" s="467"/>
      <c r="BA12" s="467"/>
      <c r="BB12" s="467"/>
      <c r="BC12" s="467"/>
      <c r="BD12" s="467"/>
      <c r="BE12" s="467"/>
      <c r="BF12" s="467"/>
      <c r="BG12" s="467"/>
      <c r="BH12" s="467"/>
      <c r="BI12" s="467"/>
      <c r="BJ12" s="467"/>
      <c r="BK12" s="467"/>
      <c r="BL12" s="467"/>
      <c r="BM12" s="468"/>
      <c r="BN12" s="452">
        <v>4315</v>
      </c>
      <c r="BO12" s="453"/>
      <c r="BP12" s="453"/>
      <c r="BQ12" s="453"/>
      <c r="BR12" s="453"/>
      <c r="BS12" s="453"/>
      <c r="BT12" s="453"/>
      <c r="BU12" s="454"/>
      <c r="BV12" s="452">
        <v>0</v>
      </c>
      <c r="BW12" s="453"/>
      <c r="BX12" s="453"/>
      <c r="BY12" s="453"/>
      <c r="BZ12" s="453"/>
      <c r="CA12" s="453"/>
      <c r="CB12" s="453"/>
      <c r="CC12" s="454"/>
      <c r="CD12" s="492" t="s">
        <v>139</v>
      </c>
      <c r="CE12" s="412"/>
      <c r="CF12" s="412"/>
      <c r="CG12" s="412"/>
      <c r="CH12" s="412"/>
      <c r="CI12" s="412"/>
      <c r="CJ12" s="412"/>
      <c r="CK12" s="412"/>
      <c r="CL12" s="412"/>
      <c r="CM12" s="412"/>
      <c r="CN12" s="412"/>
      <c r="CO12" s="412"/>
      <c r="CP12" s="412"/>
      <c r="CQ12" s="412"/>
      <c r="CR12" s="412"/>
      <c r="CS12" s="493"/>
      <c r="CT12" s="555" t="s">
        <v>131</v>
      </c>
      <c r="CU12" s="556"/>
      <c r="CV12" s="556"/>
      <c r="CW12" s="556"/>
      <c r="CX12" s="556"/>
      <c r="CY12" s="556"/>
      <c r="CZ12" s="556"/>
      <c r="DA12" s="557"/>
      <c r="DB12" s="555" t="s">
        <v>140</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141</v>
      </c>
      <c r="N13" s="537"/>
      <c r="O13" s="537"/>
      <c r="P13" s="537"/>
      <c r="Q13" s="538"/>
      <c r="R13" s="539">
        <v>681</v>
      </c>
      <c r="S13" s="540"/>
      <c r="T13" s="540"/>
      <c r="U13" s="540"/>
      <c r="V13" s="541"/>
      <c r="W13" s="542" t="s">
        <v>142</v>
      </c>
      <c r="X13" s="438"/>
      <c r="Y13" s="438"/>
      <c r="Z13" s="438"/>
      <c r="AA13" s="438"/>
      <c r="AB13" s="439"/>
      <c r="AC13" s="405">
        <v>50</v>
      </c>
      <c r="AD13" s="406"/>
      <c r="AE13" s="406"/>
      <c r="AF13" s="406"/>
      <c r="AG13" s="407"/>
      <c r="AH13" s="405">
        <v>55</v>
      </c>
      <c r="AI13" s="406"/>
      <c r="AJ13" s="406"/>
      <c r="AK13" s="406"/>
      <c r="AL13" s="465"/>
      <c r="AM13" s="509" t="s">
        <v>143</v>
      </c>
      <c r="AN13" s="409"/>
      <c r="AO13" s="409"/>
      <c r="AP13" s="409"/>
      <c r="AQ13" s="409"/>
      <c r="AR13" s="409"/>
      <c r="AS13" s="409"/>
      <c r="AT13" s="410"/>
      <c r="AU13" s="510" t="s">
        <v>144</v>
      </c>
      <c r="AV13" s="511"/>
      <c r="AW13" s="511"/>
      <c r="AX13" s="511"/>
      <c r="AY13" s="466" t="s">
        <v>145</v>
      </c>
      <c r="AZ13" s="467"/>
      <c r="BA13" s="467"/>
      <c r="BB13" s="467"/>
      <c r="BC13" s="467"/>
      <c r="BD13" s="467"/>
      <c r="BE13" s="467"/>
      <c r="BF13" s="467"/>
      <c r="BG13" s="467"/>
      <c r="BH13" s="467"/>
      <c r="BI13" s="467"/>
      <c r="BJ13" s="467"/>
      <c r="BK13" s="467"/>
      <c r="BL13" s="467"/>
      <c r="BM13" s="468"/>
      <c r="BN13" s="452">
        <v>40186</v>
      </c>
      <c r="BO13" s="453"/>
      <c r="BP13" s="453"/>
      <c r="BQ13" s="453"/>
      <c r="BR13" s="453"/>
      <c r="BS13" s="453"/>
      <c r="BT13" s="453"/>
      <c r="BU13" s="454"/>
      <c r="BV13" s="452">
        <v>8647</v>
      </c>
      <c r="BW13" s="453"/>
      <c r="BX13" s="453"/>
      <c r="BY13" s="453"/>
      <c r="BZ13" s="453"/>
      <c r="CA13" s="453"/>
      <c r="CB13" s="453"/>
      <c r="CC13" s="454"/>
      <c r="CD13" s="492" t="s">
        <v>146</v>
      </c>
      <c r="CE13" s="412"/>
      <c r="CF13" s="412"/>
      <c r="CG13" s="412"/>
      <c r="CH13" s="412"/>
      <c r="CI13" s="412"/>
      <c r="CJ13" s="412"/>
      <c r="CK13" s="412"/>
      <c r="CL13" s="412"/>
      <c r="CM13" s="412"/>
      <c r="CN13" s="412"/>
      <c r="CO13" s="412"/>
      <c r="CP13" s="412"/>
      <c r="CQ13" s="412"/>
      <c r="CR13" s="412"/>
      <c r="CS13" s="493"/>
      <c r="CT13" s="449">
        <v>6.6</v>
      </c>
      <c r="CU13" s="450"/>
      <c r="CV13" s="450"/>
      <c r="CW13" s="450"/>
      <c r="CX13" s="450"/>
      <c r="CY13" s="450"/>
      <c r="CZ13" s="450"/>
      <c r="DA13" s="451"/>
      <c r="DB13" s="449">
        <v>6.1</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147</v>
      </c>
      <c r="M14" s="579"/>
      <c r="N14" s="579"/>
      <c r="O14" s="579"/>
      <c r="P14" s="579"/>
      <c r="Q14" s="580"/>
      <c r="R14" s="539">
        <v>699</v>
      </c>
      <c r="S14" s="540"/>
      <c r="T14" s="540"/>
      <c r="U14" s="540"/>
      <c r="V14" s="541"/>
      <c r="W14" s="543"/>
      <c r="X14" s="441"/>
      <c r="Y14" s="441"/>
      <c r="Z14" s="441"/>
      <c r="AA14" s="441"/>
      <c r="AB14" s="442"/>
      <c r="AC14" s="532">
        <v>14.5</v>
      </c>
      <c r="AD14" s="533"/>
      <c r="AE14" s="533"/>
      <c r="AF14" s="533"/>
      <c r="AG14" s="534"/>
      <c r="AH14" s="532">
        <v>13.1</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148</v>
      </c>
      <c r="CE14" s="490"/>
      <c r="CF14" s="490"/>
      <c r="CG14" s="490"/>
      <c r="CH14" s="490"/>
      <c r="CI14" s="490"/>
      <c r="CJ14" s="490"/>
      <c r="CK14" s="490"/>
      <c r="CL14" s="490"/>
      <c r="CM14" s="490"/>
      <c r="CN14" s="490"/>
      <c r="CO14" s="490"/>
      <c r="CP14" s="490"/>
      <c r="CQ14" s="490"/>
      <c r="CR14" s="490"/>
      <c r="CS14" s="491"/>
      <c r="CT14" s="549">
        <v>12.1</v>
      </c>
      <c r="CU14" s="550"/>
      <c r="CV14" s="550"/>
      <c r="CW14" s="550"/>
      <c r="CX14" s="550"/>
      <c r="CY14" s="550"/>
      <c r="CZ14" s="550"/>
      <c r="DA14" s="551"/>
      <c r="DB14" s="549">
        <v>27.8</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149</v>
      </c>
      <c r="N15" s="537"/>
      <c r="O15" s="537"/>
      <c r="P15" s="537"/>
      <c r="Q15" s="538"/>
      <c r="R15" s="539">
        <v>698</v>
      </c>
      <c r="S15" s="540"/>
      <c r="T15" s="540"/>
      <c r="U15" s="540"/>
      <c r="V15" s="541"/>
      <c r="W15" s="542" t="s">
        <v>150</v>
      </c>
      <c r="X15" s="438"/>
      <c r="Y15" s="438"/>
      <c r="Z15" s="438"/>
      <c r="AA15" s="438"/>
      <c r="AB15" s="439"/>
      <c r="AC15" s="405">
        <v>41</v>
      </c>
      <c r="AD15" s="406"/>
      <c r="AE15" s="406"/>
      <c r="AF15" s="406"/>
      <c r="AG15" s="407"/>
      <c r="AH15" s="405">
        <v>81</v>
      </c>
      <c r="AI15" s="406"/>
      <c r="AJ15" s="406"/>
      <c r="AK15" s="406"/>
      <c r="AL15" s="465"/>
      <c r="AM15" s="509"/>
      <c r="AN15" s="409"/>
      <c r="AO15" s="409"/>
      <c r="AP15" s="409"/>
      <c r="AQ15" s="409"/>
      <c r="AR15" s="409"/>
      <c r="AS15" s="409"/>
      <c r="AT15" s="410"/>
      <c r="AU15" s="510"/>
      <c r="AV15" s="511"/>
      <c r="AW15" s="511"/>
      <c r="AX15" s="511"/>
      <c r="AY15" s="478" t="s">
        <v>151</v>
      </c>
      <c r="AZ15" s="479"/>
      <c r="BA15" s="479"/>
      <c r="BB15" s="479"/>
      <c r="BC15" s="479"/>
      <c r="BD15" s="479"/>
      <c r="BE15" s="479"/>
      <c r="BF15" s="479"/>
      <c r="BG15" s="479"/>
      <c r="BH15" s="479"/>
      <c r="BI15" s="479"/>
      <c r="BJ15" s="479"/>
      <c r="BK15" s="479"/>
      <c r="BL15" s="479"/>
      <c r="BM15" s="480"/>
      <c r="BN15" s="481">
        <v>139588</v>
      </c>
      <c r="BO15" s="482"/>
      <c r="BP15" s="482"/>
      <c r="BQ15" s="482"/>
      <c r="BR15" s="482"/>
      <c r="BS15" s="482"/>
      <c r="BT15" s="482"/>
      <c r="BU15" s="483"/>
      <c r="BV15" s="481">
        <v>141415</v>
      </c>
      <c r="BW15" s="482"/>
      <c r="BX15" s="482"/>
      <c r="BY15" s="482"/>
      <c r="BZ15" s="482"/>
      <c r="CA15" s="482"/>
      <c r="CB15" s="482"/>
      <c r="CC15" s="483"/>
      <c r="CD15" s="552" t="s">
        <v>152</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153</v>
      </c>
      <c r="M16" s="527"/>
      <c r="N16" s="527"/>
      <c r="O16" s="527"/>
      <c r="P16" s="527"/>
      <c r="Q16" s="528"/>
      <c r="R16" s="529" t="s">
        <v>154</v>
      </c>
      <c r="S16" s="530"/>
      <c r="T16" s="530"/>
      <c r="U16" s="530"/>
      <c r="V16" s="531"/>
      <c r="W16" s="543"/>
      <c r="X16" s="441"/>
      <c r="Y16" s="441"/>
      <c r="Z16" s="441"/>
      <c r="AA16" s="441"/>
      <c r="AB16" s="442"/>
      <c r="AC16" s="532">
        <v>11.9</v>
      </c>
      <c r="AD16" s="533"/>
      <c r="AE16" s="533"/>
      <c r="AF16" s="533"/>
      <c r="AG16" s="534"/>
      <c r="AH16" s="532">
        <v>19.2</v>
      </c>
      <c r="AI16" s="533"/>
      <c r="AJ16" s="533"/>
      <c r="AK16" s="533"/>
      <c r="AL16" s="535"/>
      <c r="AM16" s="509"/>
      <c r="AN16" s="409"/>
      <c r="AO16" s="409"/>
      <c r="AP16" s="409"/>
      <c r="AQ16" s="409"/>
      <c r="AR16" s="409"/>
      <c r="AS16" s="409"/>
      <c r="AT16" s="410"/>
      <c r="AU16" s="510"/>
      <c r="AV16" s="511"/>
      <c r="AW16" s="511"/>
      <c r="AX16" s="511"/>
      <c r="AY16" s="466" t="s">
        <v>155</v>
      </c>
      <c r="AZ16" s="467"/>
      <c r="BA16" s="467"/>
      <c r="BB16" s="467"/>
      <c r="BC16" s="467"/>
      <c r="BD16" s="467"/>
      <c r="BE16" s="467"/>
      <c r="BF16" s="467"/>
      <c r="BG16" s="467"/>
      <c r="BH16" s="467"/>
      <c r="BI16" s="467"/>
      <c r="BJ16" s="467"/>
      <c r="BK16" s="467"/>
      <c r="BL16" s="467"/>
      <c r="BM16" s="468"/>
      <c r="BN16" s="452">
        <v>1429673</v>
      </c>
      <c r="BO16" s="453"/>
      <c r="BP16" s="453"/>
      <c r="BQ16" s="453"/>
      <c r="BR16" s="453"/>
      <c r="BS16" s="453"/>
      <c r="BT16" s="453"/>
      <c r="BU16" s="454"/>
      <c r="BV16" s="452">
        <v>1360038</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156</v>
      </c>
      <c r="N17" s="546"/>
      <c r="O17" s="546"/>
      <c r="P17" s="546"/>
      <c r="Q17" s="547"/>
      <c r="R17" s="529" t="s">
        <v>154</v>
      </c>
      <c r="S17" s="530"/>
      <c r="T17" s="530"/>
      <c r="U17" s="530"/>
      <c r="V17" s="531"/>
      <c r="W17" s="542" t="s">
        <v>157</v>
      </c>
      <c r="X17" s="438"/>
      <c r="Y17" s="438"/>
      <c r="Z17" s="438"/>
      <c r="AA17" s="438"/>
      <c r="AB17" s="439"/>
      <c r="AC17" s="405">
        <v>254</v>
      </c>
      <c r="AD17" s="406"/>
      <c r="AE17" s="406"/>
      <c r="AF17" s="406"/>
      <c r="AG17" s="407"/>
      <c r="AH17" s="405">
        <v>285</v>
      </c>
      <c r="AI17" s="406"/>
      <c r="AJ17" s="406"/>
      <c r="AK17" s="406"/>
      <c r="AL17" s="465"/>
      <c r="AM17" s="509"/>
      <c r="AN17" s="409"/>
      <c r="AO17" s="409"/>
      <c r="AP17" s="409"/>
      <c r="AQ17" s="409"/>
      <c r="AR17" s="409"/>
      <c r="AS17" s="409"/>
      <c r="AT17" s="410"/>
      <c r="AU17" s="510"/>
      <c r="AV17" s="511"/>
      <c r="AW17" s="511"/>
      <c r="AX17" s="511"/>
      <c r="AY17" s="466" t="s">
        <v>158</v>
      </c>
      <c r="AZ17" s="467"/>
      <c r="BA17" s="467"/>
      <c r="BB17" s="467"/>
      <c r="BC17" s="467"/>
      <c r="BD17" s="467"/>
      <c r="BE17" s="467"/>
      <c r="BF17" s="467"/>
      <c r="BG17" s="467"/>
      <c r="BH17" s="467"/>
      <c r="BI17" s="467"/>
      <c r="BJ17" s="467"/>
      <c r="BK17" s="467"/>
      <c r="BL17" s="467"/>
      <c r="BM17" s="468"/>
      <c r="BN17" s="452">
        <v>166193</v>
      </c>
      <c r="BO17" s="453"/>
      <c r="BP17" s="453"/>
      <c r="BQ17" s="453"/>
      <c r="BR17" s="453"/>
      <c r="BS17" s="453"/>
      <c r="BT17" s="453"/>
      <c r="BU17" s="454"/>
      <c r="BV17" s="452">
        <v>166104</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159</v>
      </c>
      <c r="C18" s="503"/>
      <c r="D18" s="503"/>
      <c r="E18" s="504"/>
      <c r="F18" s="504"/>
      <c r="G18" s="504"/>
      <c r="H18" s="504"/>
      <c r="I18" s="504"/>
      <c r="J18" s="504"/>
      <c r="K18" s="504"/>
      <c r="L18" s="505">
        <v>275.63</v>
      </c>
      <c r="M18" s="505"/>
      <c r="N18" s="505"/>
      <c r="O18" s="505"/>
      <c r="P18" s="505"/>
      <c r="Q18" s="505"/>
      <c r="R18" s="506"/>
      <c r="S18" s="506"/>
      <c r="T18" s="506"/>
      <c r="U18" s="506"/>
      <c r="V18" s="507"/>
      <c r="W18" s="523"/>
      <c r="X18" s="524"/>
      <c r="Y18" s="524"/>
      <c r="Z18" s="524"/>
      <c r="AA18" s="524"/>
      <c r="AB18" s="548"/>
      <c r="AC18" s="422">
        <v>73.599999999999994</v>
      </c>
      <c r="AD18" s="423"/>
      <c r="AE18" s="423"/>
      <c r="AF18" s="423"/>
      <c r="AG18" s="508"/>
      <c r="AH18" s="422">
        <v>67.7</v>
      </c>
      <c r="AI18" s="423"/>
      <c r="AJ18" s="423"/>
      <c r="AK18" s="423"/>
      <c r="AL18" s="424"/>
      <c r="AM18" s="509"/>
      <c r="AN18" s="409"/>
      <c r="AO18" s="409"/>
      <c r="AP18" s="409"/>
      <c r="AQ18" s="409"/>
      <c r="AR18" s="409"/>
      <c r="AS18" s="409"/>
      <c r="AT18" s="410"/>
      <c r="AU18" s="510"/>
      <c r="AV18" s="511"/>
      <c r="AW18" s="511"/>
      <c r="AX18" s="511"/>
      <c r="AY18" s="466" t="s">
        <v>160</v>
      </c>
      <c r="AZ18" s="467"/>
      <c r="BA18" s="467"/>
      <c r="BB18" s="467"/>
      <c r="BC18" s="467"/>
      <c r="BD18" s="467"/>
      <c r="BE18" s="467"/>
      <c r="BF18" s="467"/>
      <c r="BG18" s="467"/>
      <c r="BH18" s="467"/>
      <c r="BI18" s="467"/>
      <c r="BJ18" s="467"/>
      <c r="BK18" s="467"/>
      <c r="BL18" s="467"/>
      <c r="BM18" s="468"/>
      <c r="BN18" s="452">
        <v>1380751</v>
      </c>
      <c r="BO18" s="453"/>
      <c r="BP18" s="453"/>
      <c r="BQ18" s="453"/>
      <c r="BR18" s="453"/>
      <c r="BS18" s="453"/>
      <c r="BT18" s="453"/>
      <c r="BU18" s="454"/>
      <c r="BV18" s="452">
        <v>1341429</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161</v>
      </c>
      <c r="C19" s="503"/>
      <c r="D19" s="503"/>
      <c r="E19" s="504"/>
      <c r="F19" s="504"/>
      <c r="G19" s="504"/>
      <c r="H19" s="504"/>
      <c r="I19" s="504"/>
      <c r="J19" s="504"/>
      <c r="K19" s="504"/>
      <c r="L19" s="512">
        <v>3</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162</v>
      </c>
      <c r="AZ19" s="467"/>
      <c r="BA19" s="467"/>
      <c r="BB19" s="467"/>
      <c r="BC19" s="467"/>
      <c r="BD19" s="467"/>
      <c r="BE19" s="467"/>
      <c r="BF19" s="467"/>
      <c r="BG19" s="467"/>
      <c r="BH19" s="467"/>
      <c r="BI19" s="467"/>
      <c r="BJ19" s="467"/>
      <c r="BK19" s="467"/>
      <c r="BL19" s="467"/>
      <c r="BM19" s="468"/>
      <c r="BN19" s="452">
        <v>1789400</v>
      </c>
      <c r="BO19" s="453"/>
      <c r="BP19" s="453"/>
      <c r="BQ19" s="453"/>
      <c r="BR19" s="453"/>
      <c r="BS19" s="453"/>
      <c r="BT19" s="453"/>
      <c r="BU19" s="454"/>
      <c r="BV19" s="452">
        <v>1736441</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163</v>
      </c>
      <c r="C20" s="503"/>
      <c r="D20" s="503"/>
      <c r="E20" s="504"/>
      <c r="F20" s="504"/>
      <c r="G20" s="504"/>
      <c r="H20" s="504"/>
      <c r="I20" s="504"/>
      <c r="J20" s="504"/>
      <c r="K20" s="504"/>
      <c r="L20" s="512">
        <v>347</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164</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165</v>
      </c>
      <c r="C22" s="429"/>
      <c r="D22" s="430"/>
      <c r="E22" s="437" t="s">
        <v>1</v>
      </c>
      <c r="F22" s="438"/>
      <c r="G22" s="438"/>
      <c r="H22" s="438"/>
      <c r="I22" s="438"/>
      <c r="J22" s="438"/>
      <c r="K22" s="439"/>
      <c r="L22" s="437" t="s">
        <v>166</v>
      </c>
      <c r="M22" s="438"/>
      <c r="N22" s="438"/>
      <c r="O22" s="438"/>
      <c r="P22" s="439"/>
      <c r="Q22" s="443" t="s">
        <v>167</v>
      </c>
      <c r="R22" s="444"/>
      <c r="S22" s="444"/>
      <c r="T22" s="444"/>
      <c r="U22" s="444"/>
      <c r="V22" s="445"/>
      <c r="W22" s="494" t="s">
        <v>168</v>
      </c>
      <c r="X22" s="429"/>
      <c r="Y22" s="430"/>
      <c r="Z22" s="437" t="s">
        <v>1</v>
      </c>
      <c r="AA22" s="438"/>
      <c r="AB22" s="438"/>
      <c r="AC22" s="438"/>
      <c r="AD22" s="438"/>
      <c r="AE22" s="438"/>
      <c r="AF22" s="438"/>
      <c r="AG22" s="439"/>
      <c r="AH22" s="455" t="s">
        <v>169</v>
      </c>
      <c r="AI22" s="438"/>
      <c r="AJ22" s="438"/>
      <c r="AK22" s="438"/>
      <c r="AL22" s="439"/>
      <c r="AM22" s="455" t="s">
        <v>170</v>
      </c>
      <c r="AN22" s="456"/>
      <c r="AO22" s="456"/>
      <c r="AP22" s="456"/>
      <c r="AQ22" s="456"/>
      <c r="AR22" s="457"/>
      <c r="AS22" s="443" t="s">
        <v>167</v>
      </c>
      <c r="AT22" s="444"/>
      <c r="AU22" s="444"/>
      <c r="AV22" s="444"/>
      <c r="AW22" s="444"/>
      <c r="AX22" s="461"/>
      <c r="AY22" s="478" t="s">
        <v>171</v>
      </c>
      <c r="AZ22" s="479"/>
      <c r="BA22" s="479"/>
      <c r="BB22" s="479"/>
      <c r="BC22" s="479"/>
      <c r="BD22" s="479"/>
      <c r="BE22" s="479"/>
      <c r="BF22" s="479"/>
      <c r="BG22" s="479"/>
      <c r="BH22" s="479"/>
      <c r="BI22" s="479"/>
      <c r="BJ22" s="479"/>
      <c r="BK22" s="479"/>
      <c r="BL22" s="479"/>
      <c r="BM22" s="480"/>
      <c r="BN22" s="481">
        <v>2773970</v>
      </c>
      <c r="BO22" s="482"/>
      <c r="BP22" s="482"/>
      <c r="BQ22" s="482"/>
      <c r="BR22" s="482"/>
      <c r="BS22" s="482"/>
      <c r="BT22" s="482"/>
      <c r="BU22" s="483"/>
      <c r="BV22" s="481">
        <v>3011282</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172</v>
      </c>
      <c r="AZ23" s="467"/>
      <c r="BA23" s="467"/>
      <c r="BB23" s="467"/>
      <c r="BC23" s="467"/>
      <c r="BD23" s="467"/>
      <c r="BE23" s="467"/>
      <c r="BF23" s="467"/>
      <c r="BG23" s="467"/>
      <c r="BH23" s="467"/>
      <c r="BI23" s="467"/>
      <c r="BJ23" s="467"/>
      <c r="BK23" s="467"/>
      <c r="BL23" s="467"/>
      <c r="BM23" s="468"/>
      <c r="BN23" s="452">
        <v>2485400</v>
      </c>
      <c r="BO23" s="453"/>
      <c r="BP23" s="453"/>
      <c r="BQ23" s="453"/>
      <c r="BR23" s="453"/>
      <c r="BS23" s="453"/>
      <c r="BT23" s="453"/>
      <c r="BU23" s="454"/>
      <c r="BV23" s="452">
        <v>2689282</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173</v>
      </c>
      <c r="F24" s="409"/>
      <c r="G24" s="409"/>
      <c r="H24" s="409"/>
      <c r="I24" s="409"/>
      <c r="J24" s="409"/>
      <c r="K24" s="410"/>
      <c r="L24" s="405">
        <v>1</v>
      </c>
      <c r="M24" s="406"/>
      <c r="N24" s="406"/>
      <c r="O24" s="406"/>
      <c r="P24" s="407"/>
      <c r="Q24" s="405">
        <v>5780</v>
      </c>
      <c r="R24" s="406"/>
      <c r="S24" s="406"/>
      <c r="T24" s="406"/>
      <c r="U24" s="406"/>
      <c r="V24" s="407"/>
      <c r="W24" s="495"/>
      <c r="X24" s="432"/>
      <c r="Y24" s="433"/>
      <c r="Z24" s="408" t="s">
        <v>174</v>
      </c>
      <c r="AA24" s="409"/>
      <c r="AB24" s="409"/>
      <c r="AC24" s="409"/>
      <c r="AD24" s="409"/>
      <c r="AE24" s="409"/>
      <c r="AF24" s="409"/>
      <c r="AG24" s="410"/>
      <c r="AH24" s="405">
        <v>38</v>
      </c>
      <c r="AI24" s="406"/>
      <c r="AJ24" s="406"/>
      <c r="AK24" s="406"/>
      <c r="AL24" s="407"/>
      <c r="AM24" s="405">
        <v>108376</v>
      </c>
      <c r="AN24" s="406"/>
      <c r="AO24" s="406"/>
      <c r="AP24" s="406"/>
      <c r="AQ24" s="406"/>
      <c r="AR24" s="407"/>
      <c r="AS24" s="405">
        <v>2852</v>
      </c>
      <c r="AT24" s="406"/>
      <c r="AU24" s="406"/>
      <c r="AV24" s="406"/>
      <c r="AW24" s="406"/>
      <c r="AX24" s="465"/>
      <c r="AY24" s="425" t="s">
        <v>175</v>
      </c>
      <c r="AZ24" s="426"/>
      <c r="BA24" s="426"/>
      <c r="BB24" s="426"/>
      <c r="BC24" s="426"/>
      <c r="BD24" s="426"/>
      <c r="BE24" s="426"/>
      <c r="BF24" s="426"/>
      <c r="BG24" s="426"/>
      <c r="BH24" s="426"/>
      <c r="BI24" s="426"/>
      <c r="BJ24" s="426"/>
      <c r="BK24" s="426"/>
      <c r="BL24" s="426"/>
      <c r="BM24" s="427"/>
      <c r="BN24" s="452">
        <v>1986730</v>
      </c>
      <c r="BO24" s="453"/>
      <c r="BP24" s="453"/>
      <c r="BQ24" s="453"/>
      <c r="BR24" s="453"/>
      <c r="BS24" s="453"/>
      <c r="BT24" s="453"/>
      <c r="BU24" s="454"/>
      <c r="BV24" s="452">
        <v>2175244</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176</v>
      </c>
      <c r="F25" s="409"/>
      <c r="G25" s="409"/>
      <c r="H25" s="409"/>
      <c r="I25" s="409"/>
      <c r="J25" s="409"/>
      <c r="K25" s="410"/>
      <c r="L25" s="405">
        <v>1</v>
      </c>
      <c r="M25" s="406"/>
      <c r="N25" s="406"/>
      <c r="O25" s="406"/>
      <c r="P25" s="407"/>
      <c r="Q25" s="405">
        <v>4930</v>
      </c>
      <c r="R25" s="406"/>
      <c r="S25" s="406"/>
      <c r="T25" s="406"/>
      <c r="U25" s="406"/>
      <c r="V25" s="407"/>
      <c r="W25" s="495"/>
      <c r="X25" s="432"/>
      <c r="Y25" s="433"/>
      <c r="Z25" s="408" t="s">
        <v>177</v>
      </c>
      <c r="AA25" s="409"/>
      <c r="AB25" s="409"/>
      <c r="AC25" s="409"/>
      <c r="AD25" s="409"/>
      <c r="AE25" s="409"/>
      <c r="AF25" s="409"/>
      <c r="AG25" s="410"/>
      <c r="AH25" s="405" t="s">
        <v>178</v>
      </c>
      <c r="AI25" s="406"/>
      <c r="AJ25" s="406"/>
      <c r="AK25" s="406"/>
      <c r="AL25" s="407"/>
      <c r="AM25" s="405" t="s">
        <v>178</v>
      </c>
      <c r="AN25" s="406"/>
      <c r="AO25" s="406"/>
      <c r="AP25" s="406"/>
      <c r="AQ25" s="406"/>
      <c r="AR25" s="407"/>
      <c r="AS25" s="405" t="s">
        <v>179</v>
      </c>
      <c r="AT25" s="406"/>
      <c r="AU25" s="406"/>
      <c r="AV25" s="406"/>
      <c r="AW25" s="406"/>
      <c r="AX25" s="465"/>
      <c r="AY25" s="478" t="s">
        <v>180</v>
      </c>
      <c r="AZ25" s="479"/>
      <c r="BA25" s="479"/>
      <c r="BB25" s="479"/>
      <c r="BC25" s="479"/>
      <c r="BD25" s="479"/>
      <c r="BE25" s="479"/>
      <c r="BF25" s="479"/>
      <c r="BG25" s="479"/>
      <c r="BH25" s="479"/>
      <c r="BI25" s="479"/>
      <c r="BJ25" s="479"/>
      <c r="BK25" s="479"/>
      <c r="BL25" s="479"/>
      <c r="BM25" s="480"/>
      <c r="BN25" s="481" t="s">
        <v>178</v>
      </c>
      <c r="BO25" s="482"/>
      <c r="BP25" s="482"/>
      <c r="BQ25" s="482"/>
      <c r="BR25" s="482"/>
      <c r="BS25" s="482"/>
      <c r="BT25" s="482"/>
      <c r="BU25" s="483"/>
      <c r="BV25" s="481" t="s">
        <v>179</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181</v>
      </c>
      <c r="F26" s="409"/>
      <c r="G26" s="409"/>
      <c r="H26" s="409"/>
      <c r="I26" s="409"/>
      <c r="J26" s="409"/>
      <c r="K26" s="410"/>
      <c r="L26" s="405">
        <v>1</v>
      </c>
      <c r="M26" s="406"/>
      <c r="N26" s="406"/>
      <c r="O26" s="406"/>
      <c r="P26" s="407"/>
      <c r="Q26" s="405">
        <v>4680</v>
      </c>
      <c r="R26" s="406"/>
      <c r="S26" s="406"/>
      <c r="T26" s="406"/>
      <c r="U26" s="406"/>
      <c r="V26" s="407"/>
      <c r="W26" s="495"/>
      <c r="X26" s="432"/>
      <c r="Y26" s="433"/>
      <c r="Z26" s="408" t="s">
        <v>182</v>
      </c>
      <c r="AA26" s="463"/>
      <c r="AB26" s="463"/>
      <c r="AC26" s="463"/>
      <c r="AD26" s="463"/>
      <c r="AE26" s="463"/>
      <c r="AF26" s="463"/>
      <c r="AG26" s="464"/>
      <c r="AH26" s="405">
        <v>4</v>
      </c>
      <c r="AI26" s="406"/>
      <c r="AJ26" s="406"/>
      <c r="AK26" s="406"/>
      <c r="AL26" s="407"/>
      <c r="AM26" s="405">
        <v>11564</v>
      </c>
      <c r="AN26" s="406"/>
      <c r="AO26" s="406"/>
      <c r="AP26" s="406"/>
      <c r="AQ26" s="406"/>
      <c r="AR26" s="407"/>
      <c r="AS26" s="405">
        <v>2891</v>
      </c>
      <c r="AT26" s="406"/>
      <c r="AU26" s="406"/>
      <c r="AV26" s="406"/>
      <c r="AW26" s="406"/>
      <c r="AX26" s="465"/>
      <c r="AY26" s="492" t="s">
        <v>183</v>
      </c>
      <c r="AZ26" s="412"/>
      <c r="BA26" s="412"/>
      <c r="BB26" s="412"/>
      <c r="BC26" s="412"/>
      <c r="BD26" s="412"/>
      <c r="BE26" s="412"/>
      <c r="BF26" s="412"/>
      <c r="BG26" s="412"/>
      <c r="BH26" s="412"/>
      <c r="BI26" s="412"/>
      <c r="BJ26" s="412"/>
      <c r="BK26" s="412"/>
      <c r="BL26" s="412"/>
      <c r="BM26" s="493"/>
      <c r="BN26" s="452" t="s">
        <v>178</v>
      </c>
      <c r="BO26" s="453"/>
      <c r="BP26" s="453"/>
      <c r="BQ26" s="453"/>
      <c r="BR26" s="453"/>
      <c r="BS26" s="453"/>
      <c r="BT26" s="453"/>
      <c r="BU26" s="454"/>
      <c r="BV26" s="452" t="s">
        <v>178</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184</v>
      </c>
      <c r="F27" s="409"/>
      <c r="G27" s="409"/>
      <c r="H27" s="409"/>
      <c r="I27" s="409"/>
      <c r="J27" s="409"/>
      <c r="K27" s="410"/>
      <c r="L27" s="405">
        <v>1</v>
      </c>
      <c r="M27" s="406"/>
      <c r="N27" s="406"/>
      <c r="O27" s="406"/>
      <c r="P27" s="407"/>
      <c r="Q27" s="405">
        <v>1910</v>
      </c>
      <c r="R27" s="406"/>
      <c r="S27" s="406"/>
      <c r="T27" s="406"/>
      <c r="U27" s="406"/>
      <c r="V27" s="407"/>
      <c r="W27" s="495"/>
      <c r="X27" s="432"/>
      <c r="Y27" s="433"/>
      <c r="Z27" s="408" t="s">
        <v>185</v>
      </c>
      <c r="AA27" s="409"/>
      <c r="AB27" s="409"/>
      <c r="AC27" s="409"/>
      <c r="AD27" s="409"/>
      <c r="AE27" s="409"/>
      <c r="AF27" s="409"/>
      <c r="AG27" s="410"/>
      <c r="AH27" s="405">
        <v>23</v>
      </c>
      <c r="AI27" s="406"/>
      <c r="AJ27" s="406"/>
      <c r="AK27" s="406"/>
      <c r="AL27" s="407"/>
      <c r="AM27" s="405">
        <v>66781</v>
      </c>
      <c r="AN27" s="406"/>
      <c r="AO27" s="406"/>
      <c r="AP27" s="406"/>
      <c r="AQ27" s="406"/>
      <c r="AR27" s="407"/>
      <c r="AS27" s="405">
        <v>2904</v>
      </c>
      <c r="AT27" s="406"/>
      <c r="AU27" s="406"/>
      <c r="AV27" s="406"/>
      <c r="AW27" s="406"/>
      <c r="AX27" s="465"/>
      <c r="AY27" s="489" t="s">
        <v>186</v>
      </c>
      <c r="AZ27" s="490"/>
      <c r="BA27" s="490"/>
      <c r="BB27" s="490"/>
      <c r="BC27" s="490"/>
      <c r="BD27" s="490"/>
      <c r="BE27" s="490"/>
      <c r="BF27" s="490"/>
      <c r="BG27" s="490"/>
      <c r="BH27" s="490"/>
      <c r="BI27" s="490"/>
      <c r="BJ27" s="490"/>
      <c r="BK27" s="490"/>
      <c r="BL27" s="490"/>
      <c r="BM27" s="491"/>
      <c r="BN27" s="486" t="s">
        <v>178</v>
      </c>
      <c r="BO27" s="487"/>
      <c r="BP27" s="487"/>
      <c r="BQ27" s="487"/>
      <c r="BR27" s="487"/>
      <c r="BS27" s="487"/>
      <c r="BT27" s="487"/>
      <c r="BU27" s="488"/>
      <c r="BV27" s="486" t="s">
        <v>178</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187</v>
      </c>
      <c r="F28" s="409"/>
      <c r="G28" s="409"/>
      <c r="H28" s="409"/>
      <c r="I28" s="409"/>
      <c r="J28" s="409"/>
      <c r="K28" s="410"/>
      <c r="L28" s="405">
        <v>1</v>
      </c>
      <c r="M28" s="406"/>
      <c r="N28" s="406"/>
      <c r="O28" s="406"/>
      <c r="P28" s="407"/>
      <c r="Q28" s="405">
        <v>1420</v>
      </c>
      <c r="R28" s="406"/>
      <c r="S28" s="406"/>
      <c r="T28" s="406"/>
      <c r="U28" s="406"/>
      <c r="V28" s="407"/>
      <c r="W28" s="495"/>
      <c r="X28" s="432"/>
      <c r="Y28" s="433"/>
      <c r="Z28" s="408" t="s">
        <v>188</v>
      </c>
      <c r="AA28" s="409"/>
      <c r="AB28" s="409"/>
      <c r="AC28" s="409"/>
      <c r="AD28" s="409"/>
      <c r="AE28" s="409"/>
      <c r="AF28" s="409"/>
      <c r="AG28" s="410"/>
      <c r="AH28" s="405" t="s">
        <v>178</v>
      </c>
      <c r="AI28" s="406"/>
      <c r="AJ28" s="406"/>
      <c r="AK28" s="406"/>
      <c r="AL28" s="407"/>
      <c r="AM28" s="405" t="s">
        <v>178</v>
      </c>
      <c r="AN28" s="406"/>
      <c r="AO28" s="406"/>
      <c r="AP28" s="406"/>
      <c r="AQ28" s="406"/>
      <c r="AR28" s="407"/>
      <c r="AS28" s="405" t="s">
        <v>178</v>
      </c>
      <c r="AT28" s="406"/>
      <c r="AU28" s="406"/>
      <c r="AV28" s="406"/>
      <c r="AW28" s="406"/>
      <c r="AX28" s="465"/>
      <c r="AY28" s="469" t="s">
        <v>189</v>
      </c>
      <c r="AZ28" s="470"/>
      <c r="BA28" s="470"/>
      <c r="BB28" s="471"/>
      <c r="BC28" s="478" t="s">
        <v>48</v>
      </c>
      <c r="BD28" s="479"/>
      <c r="BE28" s="479"/>
      <c r="BF28" s="479"/>
      <c r="BG28" s="479"/>
      <c r="BH28" s="479"/>
      <c r="BI28" s="479"/>
      <c r="BJ28" s="479"/>
      <c r="BK28" s="479"/>
      <c r="BL28" s="479"/>
      <c r="BM28" s="480"/>
      <c r="BN28" s="481">
        <v>337697</v>
      </c>
      <c r="BO28" s="482"/>
      <c r="BP28" s="482"/>
      <c r="BQ28" s="482"/>
      <c r="BR28" s="482"/>
      <c r="BS28" s="482"/>
      <c r="BT28" s="482"/>
      <c r="BU28" s="483"/>
      <c r="BV28" s="481">
        <v>258002</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190</v>
      </c>
      <c r="F29" s="409"/>
      <c r="G29" s="409"/>
      <c r="H29" s="409"/>
      <c r="I29" s="409"/>
      <c r="J29" s="409"/>
      <c r="K29" s="410"/>
      <c r="L29" s="405">
        <v>4</v>
      </c>
      <c r="M29" s="406"/>
      <c r="N29" s="406"/>
      <c r="O29" s="406"/>
      <c r="P29" s="407"/>
      <c r="Q29" s="405">
        <v>1230</v>
      </c>
      <c r="R29" s="406"/>
      <c r="S29" s="406"/>
      <c r="T29" s="406"/>
      <c r="U29" s="406"/>
      <c r="V29" s="407"/>
      <c r="W29" s="496"/>
      <c r="X29" s="497"/>
      <c r="Y29" s="498"/>
      <c r="Z29" s="408" t="s">
        <v>191</v>
      </c>
      <c r="AA29" s="409"/>
      <c r="AB29" s="409"/>
      <c r="AC29" s="409"/>
      <c r="AD29" s="409"/>
      <c r="AE29" s="409"/>
      <c r="AF29" s="409"/>
      <c r="AG29" s="410"/>
      <c r="AH29" s="405">
        <v>61</v>
      </c>
      <c r="AI29" s="406"/>
      <c r="AJ29" s="406"/>
      <c r="AK29" s="406"/>
      <c r="AL29" s="407"/>
      <c r="AM29" s="405">
        <v>175157</v>
      </c>
      <c r="AN29" s="406"/>
      <c r="AO29" s="406"/>
      <c r="AP29" s="406"/>
      <c r="AQ29" s="406"/>
      <c r="AR29" s="407"/>
      <c r="AS29" s="405">
        <v>2871</v>
      </c>
      <c r="AT29" s="406"/>
      <c r="AU29" s="406"/>
      <c r="AV29" s="406"/>
      <c r="AW29" s="406"/>
      <c r="AX29" s="465"/>
      <c r="AY29" s="472"/>
      <c r="AZ29" s="473"/>
      <c r="BA29" s="473"/>
      <c r="BB29" s="474"/>
      <c r="BC29" s="466" t="s">
        <v>192</v>
      </c>
      <c r="BD29" s="467"/>
      <c r="BE29" s="467"/>
      <c r="BF29" s="467"/>
      <c r="BG29" s="467"/>
      <c r="BH29" s="467"/>
      <c r="BI29" s="467"/>
      <c r="BJ29" s="467"/>
      <c r="BK29" s="467"/>
      <c r="BL29" s="467"/>
      <c r="BM29" s="468"/>
      <c r="BN29" s="452">
        <v>37378</v>
      </c>
      <c r="BO29" s="453"/>
      <c r="BP29" s="453"/>
      <c r="BQ29" s="453"/>
      <c r="BR29" s="453"/>
      <c r="BS29" s="453"/>
      <c r="BT29" s="453"/>
      <c r="BU29" s="454"/>
      <c r="BV29" s="452">
        <v>18377</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193</v>
      </c>
      <c r="X30" s="420"/>
      <c r="Y30" s="420"/>
      <c r="Z30" s="420"/>
      <c r="AA30" s="420"/>
      <c r="AB30" s="420"/>
      <c r="AC30" s="420"/>
      <c r="AD30" s="420"/>
      <c r="AE30" s="420"/>
      <c r="AF30" s="420"/>
      <c r="AG30" s="421"/>
      <c r="AH30" s="422">
        <v>97.6</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326544</v>
      </c>
      <c r="BO30" s="487"/>
      <c r="BP30" s="487"/>
      <c r="BQ30" s="487"/>
      <c r="BR30" s="487"/>
      <c r="BS30" s="487"/>
      <c r="BT30" s="487"/>
      <c r="BU30" s="488"/>
      <c r="BV30" s="486">
        <v>308995</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194</v>
      </c>
      <c r="D32" s="411"/>
      <c r="E32" s="411"/>
      <c r="F32" s="411"/>
      <c r="G32" s="411"/>
      <c r="H32" s="411"/>
      <c r="I32" s="411"/>
      <c r="J32" s="411"/>
      <c r="K32" s="411"/>
      <c r="L32" s="411"/>
      <c r="M32" s="411"/>
      <c r="N32" s="411"/>
      <c r="O32" s="411"/>
      <c r="P32" s="411"/>
      <c r="Q32" s="411"/>
      <c r="R32" s="411"/>
      <c r="S32" s="411"/>
      <c r="U32" s="412" t="s">
        <v>195</v>
      </c>
      <c r="V32" s="412"/>
      <c r="W32" s="412"/>
      <c r="X32" s="412"/>
      <c r="Y32" s="412"/>
      <c r="Z32" s="412"/>
      <c r="AA32" s="412"/>
      <c r="AB32" s="412"/>
      <c r="AC32" s="412"/>
      <c r="AD32" s="412"/>
      <c r="AE32" s="412"/>
      <c r="AF32" s="412"/>
      <c r="AG32" s="412"/>
      <c r="AH32" s="412"/>
      <c r="AI32" s="412"/>
      <c r="AJ32" s="412"/>
      <c r="AK32" s="412"/>
      <c r="AM32" s="412" t="s">
        <v>196</v>
      </c>
      <c r="AN32" s="412"/>
      <c r="AO32" s="412"/>
      <c r="AP32" s="412"/>
      <c r="AQ32" s="412"/>
      <c r="AR32" s="412"/>
      <c r="AS32" s="412"/>
      <c r="AT32" s="412"/>
      <c r="AU32" s="412"/>
      <c r="AV32" s="412"/>
      <c r="AW32" s="412"/>
      <c r="AX32" s="412"/>
      <c r="AY32" s="412"/>
      <c r="AZ32" s="412"/>
      <c r="BA32" s="412"/>
      <c r="BB32" s="412"/>
      <c r="BC32" s="412"/>
      <c r="BE32" s="412" t="s">
        <v>197</v>
      </c>
      <c r="BF32" s="412"/>
      <c r="BG32" s="412"/>
      <c r="BH32" s="412"/>
      <c r="BI32" s="412"/>
      <c r="BJ32" s="412"/>
      <c r="BK32" s="412"/>
      <c r="BL32" s="412"/>
      <c r="BM32" s="412"/>
      <c r="BN32" s="412"/>
      <c r="BO32" s="412"/>
      <c r="BP32" s="412"/>
      <c r="BQ32" s="412"/>
      <c r="BR32" s="412"/>
      <c r="BS32" s="412"/>
      <c r="BT32" s="412"/>
      <c r="BU32" s="412"/>
      <c r="BW32" s="412" t="s">
        <v>198</v>
      </c>
      <c r="BX32" s="412"/>
      <c r="BY32" s="412"/>
      <c r="BZ32" s="412"/>
      <c r="CA32" s="412"/>
      <c r="CB32" s="412"/>
      <c r="CC32" s="412"/>
      <c r="CD32" s="412"/>
      <c r="CE32" s="412"/>
      <c r="CF32" s="412"/>
      <c r="CG32" s="412"/>
      <c r="CH32" s="412"/>
      <c r="CI32" s="412"/>
      <c r="CJ32" s="412"/>
      <c r="CK32" s="412"/>
      <c r="CL32" s="412"/>
      <c r="CM32" s="412"/>
      <c r="CO32" s="412" t="s">
        <v>199</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200</v>
      </c>
      <c r="D33" s="404"/>
      <c r="E33" s="403" t="s">
        <v>201</v>
      </c>
      <c r="F33" s="403"/>
      <c r="G33" s="403"/>
      <c r="H33" s="403"/>
      <c r="I33" s="403"/>
      <c r="J33" s="403"/>
      <c r="K33" s="403"/>
      <c r="L33" s="403"/>
      <c r="M33" s="403"/>
      <c r="N33" s="403"/>
      <c r="O33" s="403"/>
      <c r="P33" s="403"/>
      <c r="Q33" s="403"/>
      <c r="R33" s="403"/>
      <c r="S33" s="403"/>
      <c r="T33" s="203"/>
      <c r="U33" s="404" t="s">
        <v>202</v>
      </c>
      <c r="V33" s="404"/>
      <c r="W33" s="403" t="s">
        <v>201</v>
      </c>
      <c r="X33" s="403"/>
      <c r="Y33" s="403"/>
      <c r="Z33" s="403"/>
      <c r="AA33" s="403"/>
      <c r="AB33" s="403"/>
      <c r="AC33" s="403"/>
      <c r="AD33" s="403"/>
      <c r="AE33" s="403"/>
      <c r="AF33" s="403"/>
      <c r="AG33" s="403"/>
      <c r="AH33" s="403"/>
      <c r="AI33" s="403"/>
      <c r="AJ33" s="403"/>
      <c r="AK33" s="403"/>
      <c r="AL33" s="203"/>
      <c r="AM33" s="404" t="s">
        <v>200</v>
      </c>
      <c r="AN33" s="404"/>
      <c r="AO33" s="403" t="s">
        <v>201</v>
      </c>
      <c r="AP33" s="403"/>
      <c r="AQ33" s="403"/>
      <c r="AR33" s="403"/>
      <c r="AS33" s="403"/>
      <c r="AT33" s="403"/>
      <c r="AU33" s="403"/>
      <c r="AV33" s="403"/>
      <c r="AW33" s="403"/>
      <c r="AX33" s="403"/>
      <c r="AY33" s="403"/>
      <c r="AZ33" s="403"/>
      <c r="BA33" s="403"/>
      <c r="BB33" s="403"/>
      <c r="BC33" s="403"/>
      <c r="BD33" s="204"/>
      <c r="BE33" s="403" t="s">
        <v>203</v>
      </c>
      <c r="BF33" s="403"/>
      <c r="BG33" s="403" t="s">
        <v>204</v>
      </c>
      <c r="BH33" s="403"/>
      <c r="BI33" s="403"/>
      <c r="BJ33" s="403"/>
      <c r="BK33" s="403"/>
      <c r="BL33" s="403"/>
      <c r="BM33" s="403"/>
      <c r="BN33" s="403"/>
      <c r="BO33" s="403"/>
      <c r="BP33" s="403"/>
      <c r="BQ33" s="403"/>
      <c r="BR33" s="403"/>
      <c r="BS33" s="403"/>
      <c r="BT33" s="403"/>
      <c r="BU33" s="403"/>
      <c r="BV33" s="204"/>
      <c r="BW33" s="404" t="s">
        <v>203</v>
      </c>
      <c r="BX33" s="404"/>
      <c r="BY33" s="403" t="s">
        <v>205</v>
      </c>
      <c r="BZ33" s="403"/>
      <c r="CA33" s="403"/>
      <c r="CB33" s="403"/>
      <c r="CC33" s="403"/>
      <c r="CD33" s="403"/>
      <c r="CE33" s="403"/>
      <c r="CF33" s="403"/>
      <c r="CG33" s="403"/>
      <c r="CH33" s="403"/>
      <c r="CI33" s="403"/>
      <c r="CJ33" s="403"/>
      <c r="CK33" s="403"/>
      <c r="CL33" s="403"/>
      <c r="CM33" s="403"/>
      <c r="CN33" s="203"/>
      <c r="CO33" s="404" t="s">
        <v>200</v>
      </c>
      <c r="CP33" s="404"/>
      <c r="CQ33" s="403" t="s">
        <v>206</v>
      </c>
      <c r="CR33" s="403"/>
      <c r="CS33" s="403"/>
      <c r="CT33" s="403"/>
      <c r="CU33" s="403"/>
      <c r="CV33" s="403"/>
      <c r="CW33" s="403"/>
      <c r="CX33" s="403"/>
      <c r="CY33" s="403"/>
      <c r="CZ33" s="403"/>
      <c r="DA33" s="403"/>
      <c r="DB33" s="403"/>
      <c r="DC33" s="403"/>
      <c r="DD33" s="403"/>
      <c r="DE33" s="403"/>
      <c r="DF33" s="203"/>
      <c r="DG33" s="402" t="s">
        <v>207</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t="str">
        <f>IF(AO34="","",MAX(C34:D43,U34:V43)+1)</f>
        <v/>
      </c>
      <c r="AN34" s="400"/>
      <c r="AO34" s="401"/>
      <c r="AP34" s="401"/>
      <c r="AQ34" s="401"/>
      <c r="AR34" s="401"/>
      <c r="AS34" s="401"/>
      <c r="AT34" s="401"/>
      <c r="AU34" s="401"/>
      <c r="AV34" s="401"/>
      <c r="AW34" s="401"/>
      <c r="AX34" s="401"/>
      <c r="AY34" s="401"/>
      <c r="AZ34" s="401"/>
      <c r="BA34" s="401"/>
      <c r="BB34" s="401"/>
      <c r="BC34" s="401"/>
      <c r="BD34" s="178"/>
      <c r="BE34" s="400">
        <f>IF(BG34="","",MAX(C34:D43,U34:V43,AM34:AN43)+1)</f>
        <v>6</v>
      </c>
      <c r="BF34" s="400"/>
      <c r="BG34" s="401" t="str">
        <f>IF('各会計、関係団体の財政状況及び健全化判断比率'!B32="","",'各会計、関係団体の財政状況及び健全化判断比率'!B32)</f>
        <v>簡易水道事業特別会計</v>
      </c>
      <c r="BH34" s="401"/>
      <c r="BI34" s="401"/>
      <c r="BJ34" s="401"/>
      <c r="BK34" s="401"/>
      <c r="BL34" s="401"/>
      <c r="BM34" s="401"/>
      <c r="BN34" s="401"/>
      <c r="BO34" s="401"/>
      <c r="BP34" s="401"/>
      <c r="BQ34" s="401"/>
      <c r="BR34" s="401"/>
      <c r="BS34" s="401"/>
      <c r="BT34" s="401"/>
      <c r="BU34" s="401"/>
      <c r="BV34" s="178"/>
      <c r="BW34" s="400">
        <f>IF(BY34="","",MAX(C34:D43,U34:V43,AM34:AN43,BE34:BF43)+1)</f>
        <v>8</v>
      </c>
      <c r="BX34" s="400"/>
      <c r="BY34" s="401" t="str">
        <f>IF('各会計、関係団体の財政状況及び健全化判断比率'!B68="","",'各会計、関係団体の財政状況及び健全化判断比率'!B68)</f>
        <v>上川北部消防事務組合</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介護保険特別会計（保険事業勘定）</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f t="shared" ref="BE35:BE43" si="1">IF(BG35="","",BE34+1)</f>
        <v>7</v>
      </c>
      <c r="BF35" s="400"/>
      <c r="BG35" s="401" t="str">
        <f>IF('各会計、関係団体の財政状況及び健全化判断比率'!B33="","",'各会計、関係団体の財政状況及び健全化判断比率'!B33)</f>
        <v>農業集落排水事業特別会計</v>
      </c>
      <c r="BH35" s="401"/>
      <c r="BI35" s="401"/>
      <c r="BJ35" s="401"/>
      <c r="BK35" s="401"/>
      <c r="BL35" s="401"/>
      <c r="BM35" s="401"/>
      <c r="BN35" s="401"/>
      <c r="BO35" s="401"/>
      <c r="BP35" s="401"/>
      <c r="BQ35" s="401"/>
      <c r="BR35" s="401"/>
      <c r="BS35" s="401"/>
      <c r="BT35" s="401"/>
      <c r="BU35" s="401"/>
      <c r="BV35" s="178"/>
      <c r="BW35" s="400">
        <f t="shared" ref="BW35:BW43" si="2">IF(BY35="","",BW34+1)</f>
        <v>9</v>
      </c>
      <c r="BX35" s="400"/>
      <c r="BY35" s="401" t="str">
        <f>IF('各会計、関係団体の財政状況及び健全化判断比率'!B69="","",'各会計、関係団体の財政状況及び健全化判断比率'!B69)</f>
        <v>上川教育センター事務組合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介護保険特別会計（サービス事業勘定）</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10</v>
      </c>
      <c r="BX36" s="400"/>
      <c r="BY36" s="401" t="str">
        <f>IF('各会計、関係団体の財政状況及び健全化判断比率'!B70="","",'各会計、関係団体の財政状況及び健全化判断比率'!B70)</f>
        <v>名寄地区衛生施設事務組合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f t="shared" si="4"/>
        <v>5</v>
      </c>
      <c r="V37" s="400"/>
      <c r="W37" s="401" t="str">
        <f>IF('各会計、関係団体の財政状況及び健全化判断比率'!B31="","",'各会計、関係団体の財政状況及び健全化判断比率'!B31)</f>
        <v>後期高齢者医療特別会計</v>
      </c>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t="str">
        <f t="shared" si="2"/>
        <v/>
      </c>
      <c r="BX37" s="400"/>
      <c r="BY37" s="401" t="str">
        <f>IF('各会計、関係団体の財政状況及び健全化判断比率'!B71="","",'各会計、関係団体の財政状況及び健全化判断比率'!B71)</f>
        <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t="str">
        <f t="shared" si="2"/>
        <v/>
      </c>
      <c r="BX38" s="400"/>
      <c r="BY38" s="401" t="str">
        <f>IF('各会計、関係団体の財政状況及び健全化判断比率'!B72="","",'各会計、関係団体の財政状況及び健全化判断比率'!B72)</f>
        <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t="str">
        <f t="shared" si="2"/>
        <v/>
      </c>
      <c r="BX39" s="400"/>
      <c r="BY39" s="401" t="str">
        <f>IF('各会計、関係団体の財政状況及び健全化判断比率'!B73="","",'各会計、関係団体の財政状況及び健全化判断比率'!B73)</f>
        <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t="str">
        <f t="shared" si="2"/>
        <v/>
      </c>
      <c r="BX40" s="400"/>
      <c r="BY40" s="401" t="str">
        <f>IF('各会計、関係団体の財政状況及び健全化判断比率'!B74="","",'各会計、関係団体の財政状況及び健全化判断比率'!B74)</f>
        <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t="str">
        <f t="shared" si="2"/>
        <v/>
      </c>
      <c r="BX41" s="400"/>
      <c r="BY41" s="401" t="str">
        <f>IF('各会計、関係団体の財政状況及び健全化判断比率'!B75="","",'各会計、関係団体の財政状況及び健全化判断比率'!B75)</f>
        <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t="str">
        <f t="shared" si="2"/>
        <v/>
      </c>
      <c r="BX42" s="400"/>
      <c r="BY42" s="401" t="str">
        <f>IF('各会計、関係団体の財政状況及び健全化判断比率'!B76="","",'各会計、関係団体の財政状況及び健全化判断比率'!B76)</f>
        <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397" t="s">
        <v>209</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210</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211</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212</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213</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214</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215</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614" t="s">
        <v>589</v>
      </c>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614"/>
      <c r="AR53" s="614"/>
      <c r="AS53" s="614"/>
      <c r="AT53" s="614"/>
      <c r="AU53" s="614"/>
      <c r="AV53" s="614"/>
      <c r="AW53" s="614"/>
      <c r="AX53" s="614"/>
      <c r="AY53" s="614"/>
      <c r="AZ53" s="614"/>
      <c r="BA53" s="614"/>
      <c r="BB53" s="614"/>
      <c r="BC53" s="614"/>
      <c r="BD53" s="614"/>
      <c r="BE53" s="614"/>
      <c r="BF53" s="614"/>
      <c r="BG53" s="614"/>
      <c r="BH53" s="614"/>
      <c r="BI53" s="614"/>
      <c r="BJ53" s="614"/>
      <c r="BK53" s="614"/>
      <c r="BL53" s="614"/>
      <c r="BM53" s="614"/>
      <c r="BN53" s="614"/>
      <c r="BO53" s="614"/>
      <c r="BP53" s="614"/>
      <c r="BQ53" s="614"/>
      <c r="BR53" s="614"/>
      <c r="BS53" s="614"/>
      <c r="BT53" s="614"/>
      <c r="BU53" s="614"/>
      <c r="BV53" s="614"/>
      <c r="BW53" s="614"/>
      <c r="BX53" s="614"/>
      <c r="BY53" s="614"/>
      <c r="BZ53" s="614"/>
      <c r="CA53" s="614"/>
      <c r="CB53" s="614"/>
      <c r="CC53" s="614"/>
      <c r="CD53" s="614"/>
      <c r="CE53" s="614"/>
      <c r="CF53" s="614"/>
      <c r="CG53" s="614"/>
      <c r="CH53" s="614"/>
      <c r="CI53" s="614"/>
      <c r="CJ53" s="614"/>
      <c r="CK53" s="614"/>
      <c r="CL53" s="614"/>
      <c r="CM53" s="614"/>
      <c r="CN53" s="614"/>
      <c r="CO53" s="614"/>
      <c r="CP53" s="614"/>
      <c r="CQ53" s="614"/>
      <c r="CR53" s="614"/>
      <c r="CS53" s="614"/>
      <c r="CT53" s="614"/>
      <c r="CU53" s="614"/>
      <c r="CV53" s="614"/>
      <c r="CW53" s="614"/>
      <c r="CX53" s="614"/>
      <c r="CY53" s="614"/>
      <c r="CZ53" s="614"/>
      <c r="DA53" s="614"/>
      <c r="DB53" s="614"/>
      <c r="DC53" s="614"/>
      <c r="DD53" s="614"/>
      <c r="DE53" s="614"/>
      <c r="DF53" s="614"/>
      <c r="DG53" s="614"/>
      <c r="DH53" s="614"/>
      <c r="DI53" s="614"/>
    </row>
    <row r="54" spans="5:113" x14ac:dyDescent="0.15"/>
    <row r="55" spans="5:113" x14ac:dyDescent="0.15"/>
    <row r="56" spans="5:113" x14ac:dyDescent="0.15"/>
  </sheetData>
  <mergeCells count="446">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9"/>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65" t="s">
        <v>565</v>
      </c>
      <c r="D34" s="1165"/>
      <c r="E34" s="1166"/>
      <c r="F34" s="32">
        <v>6.06</v>
      </c>
      <c r="G34" s="33">
        <v>6.63</v>
      </c>
      <c r="H34" s="33">
        <v>6.78</v>
      </c>
      <c r="I34" s="33">
        <v>6.78</v>
      </c>
      <c r="J34" s="34">
        <v>6.99</v>
      </c>
      <c r="K34" s="22"/>
      <c r="L34" s="22"/>
      <c r="M34" s="22"/>
      <c r="N34" s="22"/>
      <c r="O34" s="22"/>
      <c r="P34" s="22"/>
    </row>
    <row r="35" spans="1:16" ht="39" customHeight="1" x14ac:dyDescent="0.15">
      <c r="A35" s="22"/>
      <c r="B35" s="35"/>
      <c r="C35" s="1159" t="s">
        <v>566</v>
      </c>
      <c r="D35" s="1160"/>
      <c r="E35" s="1161"/>
      <c r="F35" s="36">
        <v>0.56999999999999995</v>
      </c>
      <c r="G35" s="37">
        <v>0.33</v>
      </c>
      <c r="H35" s="37">
        <v>0.51</v>
      </c>
      <c r="I35" s="37">
        <v>0.64</v>
      </c>
      <c r="J35" s="38">
        <v>1.18</v>
      </c>
      <c r="K35" s="22"/>
      <c r="L35" s="22"/>
      <c r="M35" s="22"/>
      <c r="N35" s="22"/>
      <c r="O35" s="22"/>
      <c r="P35" s="22"/>
    </row>
    <row r="36" spans="1:16" ht="39" customHeight="1" x14ac:dyDescent="0.15">
      <c r="A36" s="22"/>
      <c r="B36" s="35"/>
      <c r="C36" s="1159" t="s">
        <v>567</v>
      </c>
      <c r="D36" s="1160"/>
      <c r="E36" s="1161"/>
      <c r="F36" s="36">
        <v>0.06</v>
      </c>
      <c r="G36" s="37">
        <v>0.12</v>
      </c>
      <c r="H36" s="37">
        <v>0.08</v>
      </c>
      <c r="I36" s="37">
        <v>0.15</v>
      </c>
      <c r="J36" s="38">
        <v>0.15</v>
      </c>
      <c r="K36" s="22"/>
      <c r="L36" s="22"/>
      <c r="M36" s="22"/>
      <c r="N36" s="22"/>
      <c r="O36" s="22"/>
      <c r="P36" s="22"/>
    </row>
    <row r="37" spans="1:16" ht="39" customHeight="1" x14ac:dyDescent="0.15">
      <c r="A37" s="22"/>
      <c r="B37" s="35"/>
      <c r="C37" s="1159" t="s">
        <v>568</v>
      </c>
      <c r="D37" s="1160"/>
      <c r="E37" s="1161"/>
      <c r="F37" s="36">
        <v>0.18</v>
      </c>
      <c r="G37" s="37">
        <v>0.19</v>
      </c>
      <c r="H37" s="37">
        <v>0.1</v>
      </c>
      <c r="I37" s="37">
        <v>0.23</v>
      </c>
      <c r="J37" s="38">
        <v>0.15</v>
      </c>
      <c r="K37" s="22"/>
      <c r="L37" s="22"/>
      <c r="M37" s="22"/>
      <c r="N37" s="22"/>
      <c r="O37" s="22"/>
      <c r="P37" s="22"/>
    </row>
    <row r="38" spans="1:16" ht="39" customHeight="1" x14ac:dyDescent="0.15">
      <c r="A38" s="22"/>
      <c r="B38" s="35"/>
      <c r="C38" s="1159" t="s">
        <v>569</v>
      </c>
      <c r="D38" s="1160"/>
      <c r="E38" s="1161"/>
      <c r="F38" s="36">
        <v>1.9</v>
      </c>
      <c r="G38" s="37">
        <v>0.84</v>
      </c>
      <c r="H38" s="37">
        <v>0.62</v>
      </c>
      <c r="I38" s="37">
        <v>0.15</v>
      </c>
      <c r="J38" s="38">
        <v>0.1</v>
      </c>
      <c r="K38" s="22"/>
      <c r="L38" s="22"/>
      <c r="M38" s="22"/>
      <c r="N38" s="22"/>
      <c r="O38" s="22"/>
      <c r="P38" s="22"/>
    </row>
    <row r="39" spans="1:16" ht="39" customHeight="1" x14ac:dyDescent="0.15">
      <c r="A39" s="22"/>
      <c r="B39" s="35"/>
      <c r="C39" s="1159" t="s">
        <v>570</v>
      </c>
      <c r="D39" s="1160"/>
      <c r="E39" s="1161"/>
      <c r="F39" s="36">
        <v>0.13</v>
      </c>
      <c r="G39" s="37">
        <v>0.08</v>
      </c>
      <c r="H39" s="37">
        <v>7.0000000000000007E-2</v>
      </c>
      <c r="I39" s="37">
        <v>0.05</v>
      </c>
      <c r="J39" s="38">
        <v>0.09</v>
      </c>
      <c r="K39" s="22"/>
      <c r="L39" s="22"/>
      <c r="M39" s="22"/>
      <c r="N39" s="22"/>
      <c r="O39" s="22"/>
      <c r="P39" s="22"/>
    </row>
    <row r="40" spans="1:16" ht="39" customHeight="1" x14ac:dyDescent="0.15">
      <c r="A40" s="22"/>
      <c r="B40" s="35"/>
      <c r="C40" s="1159" t="s">
        <v>571</v>
      </c>
      <c r="D40" s="1160"/>
      <c r="E40" s="1161"/>
      <c r="F40" s="36">
        <v>0.26</v>
      </c>
      <c r="G40" s="37">
        <v>0.03</v>
      </c>
      <c r="H40" s="37">
        <v>0.02</v>
      </c>
      <c r="I40" s="37">
        <v>0.02</v>
      </c>
      <c r="J40" s="38">
        <v>0.03</v>
      </c>
      <c r="K40" s="22"/>
      <c r="L40" s="22"/>
      <c r="M40" s="22"/>
      <c r="N40" s="22"/>
      <c r="O40" s="22"/>
      <c r="P40" s="22"/>
    </row>
    <row r="41" spans="1:16" ht="39" customHeight="1" x14ac:dyDescent="0.15">
      <c r="A41" s="22"/>
      <c r="B41" s="35"/>
      <c r="C41" s="1159"/>
      <c r="D41" s="1160"/>
      <c r="E41" s="1161"/>
      <c r="F41" s="36"/>
      <c r="G41" s="37"/>
      <c r="H41" s="37"/>
      <c r="I41" s="37"/>
      <c r="J41" s="38"/>
      <c r="K41" s="22"/>
      <c r="L41" s="22"/>
      <c r="M41" s="22"/>
      <c r="N41" s="22"/>
      <c r="O41" s="22"/>
      <c r="P41" s="22"/>
    </row>
    <row r="42" spans="1:16" ht="39" customHeight="1" x14ac:dyDescent="0.15">
      <c r="A42" s="22"/>
      <c r="B42" s="39"/>
      <c r="C42" s="1159" t="s">
        <v>572</v>
      </c>
      <c r="D42" s="1160"/>
      <c r="E42" s="1161"/>
      <c r="F42" s="36" t="s">
        <v>515</v>
      </c>
      <c r="G42" s="37" t="s">
        <v>515</v>
      </c>
      <c r="H42" s="37" t="s">
        <v>515</v>
      </c>
      <c r="I42" s="37" t="s">
        <v>515</v>
      </c>
      <c r="J42" s="38" t="s">
        <v>515</v>
      </c>
      <c r="K42" s="22"/>
      <c r="L42" s="22"/>
      <c r="M42" s="22"/>
      <c r="N42" s="22"/>
      <c r="O42" s="22"/>
      <c r="P42" s="22"/>
    </row>
    <row r="43" spans="1:16" ht="39" customHeight="1" thickBot="1" x14ac:dyDescent="0.2">
      <c r="A43" s="22"/>
      <c r="B43" s="40"/>
      <c r="C43" s="1162" t="s">
        <v>573</v>
      </c>
      <c r="D43" s="1163"/>
      <c r="E43" s="1164"/>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6" spans="1:16" ht="13.5" hidden="1" customHeight="1" x14ac:dyDescent="0.15"/>
    <row r="47" spans="1:16" ht="13.5" hidden="1" customHeight="1" x14ac:dyDescent="0.15"/>
    <row r="48" spans="1:16" ht="13.5" hidden="1" customHeight="1" x14ac:dyDescent="0.15"/>
    <row r="49" ht="13.5" hidden="1" customHeight="1" x14ac:dyDescent="0.15"/>
  </sheetData>
  <sheetProtection algorithmName="SHA-512" hashValue="WUrnB3na9PXHFiNg2k3N45g/05ov6DzB4IzP8HWdj4otznLNqi3RYVBBersJlRfI0BkgtAQ4zUoQA+RXxTG/QQ==" saltValue="gdzCtDZmu7V+3F8Jil9o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193</v>
      </c>
      <c r="L45" s="60">
        <v>204</v>
      </c>
      <c r="M45" s="60">
        <v>236</v>
      </c>
      <c r="N45" s="60">
        <v>320</v>
      </c>
      <c r="O45" s="61">
        <v>323</v>
      </c>
      <c r="P45" s="48"/>
      <c r="Q45" s="48"/>
      <c r="R45" s="48"/>
      <c r="S45" s="48"/>
      <c r="T45" s="48"/>
      <c r="U45" s="48"/>
    </row>
    <row r="46" spans="1:21" ht="30.75" customHeight="1" x14ac:dyDescent="0.15">
      <c r="A46" s="48"/>
      <c r="B46" s="1187"/>
      <c r="C46" s="1188"/>
      <c r="D46" s="62"/>
      <c r="E46" s="1169" t="s">
        <v>13</v>
      </c>
      <c r="F46" s="1169"/>
      <c r="G46" s="1169"/>
      <c r="H46" s="1169"/>
      <c r="I46" s="1169"/>
      <c r="J46" s="1170"/>
      <c r="K46" s="63" t="s">
        <v>515</v>
      </c>
      <c r="L46" s="64" t="s">
        <v>515</v>
      </c>
      <c r="M46" s="64" t="s">
        <v>515</v>
      </c>
      <c r="N46" s="64" t="s">
        <v>515</v>
      </c>
      <c r="O46" s="65" t="s">
        <v>515</v>
      </c>
      <c r="P46" s="48"/>
      <c r="Q46" s="48"/>
      <c r="R46" s="48"/>
      <c r="S46" s="48"/>
      <c r="T46" s="48"/>
      <c r="U46" s="48"/>
    </row>
    <row r="47" spans="1:21" ht="30.75" customHeight="1" x14ac:dyDescent="0.15">
      <c r="A47" s="48"/>
      <c r="B47" s="1187"/>
      <c r="C47" s="1188"/>
      <c r="D47" s="62"/>
      <c r="E47" s="1169" t="s">
        <v>14</v>
      </c>
      <c r="F47" s="1169"/>
      <c r="G47" s="1169"/>
      <c r="H47" s="1169"/>
      <c r="I47" s="1169"/>
      <c r="J47" s="1170"/>
      <c r="K47" s="63" t="s">
        <v>515</v>
      </c>
      <c r="L47" s="64" t="s">
        <v>515</v>
      </c>
      <c r="M47" s="64" t="s">
        <v>515</v>
      </c>
      <c r="N47" s="64" t="s">
        <v>515</v>
      </c>
      <c r="O47" s="65" t="s">
        <v>515</v>
      </c>
      <c r="P47" s="48"/>
      <c r="Q47" s="48"/>
      <c r="R47" s="48"/>
      <c r="S47" s="48"/>
      <c r="T47" s="48"/>
      <c r="U47" s="48"/>
    </row>
    <row r="48" spans="1:21" ht="30.75" customHeight="1" x14ac:dyDescent="0.15">
      <c r="A48" s="48"/>
      <c r="B48" s="1187"/>
      <c r="C48" s="1188"/>
      <c r="D48" s="62"/>
      <c r="E48" s="1169" t="s">
        <v>15</v>
      </c>
      <c r="F48" s="1169"/>
      <c r="G48" s="1169"/>
      <c r="H48" s="1169"/>
      <c r="I48" s="1169"/>
      <c r="J48" s="1170"/>
      <c r="K48" s="63">
        <v>25</v>
      </c>
      <c r="L48" s="64">
        <v>25</v>
      </c>
      <c r="M48" s="64">
        <v>25</v>
      </c>
      <c r="N48" s="64">
        <v>25</v>
      </c>
      <c r="O48" s="65">
        <v>28</v>
      </c>
      <c r="P48" s="48"/>
      <c r="Q48" s="48"/>
      <c r="R48" s="48"/>
      <c r="S48" s="48"/>
      <c r="T48" s="48"/>
      <c r="U48" s="48"/>
    </row>
    <row r="49" spans="1:21" ht="30.75" customHeight="1" x14ac:dyDescent="0.15">
      <c r="A49" s="48"/>
      <c r="B49" s="1187"/>
      <c r="C49" s="1188"/>
      <c r="D49" s="62"/>
      <c r="E49" s="1169" t="s">
        <v>16</v>
      </c>
      <c r="F49" s="1169"/>
      <c r="G49" s="1169"/>
      <c r="H49" s="1169"/>
      <c r="I49" s="1169"/>
      <c r="J49" s="1170"/>
      <c r="K49" s="63">
        <v>5</v>
      </c>
      <c r="L49" s="64">
        <v>0</v>
      </c>
      <c r="M49" s="64">
        <v>0</v>
      </c>
      <c r="N49" s="64" t="s">
        <v>515</v>
      </c>
      <c r="O49" s="65" t="s">
        <v>515</v>
      </c>
      <c r="P49" s="48"/>
      <c r="Q49" s="48"/>
      <c r="R49" s="48"/>
      <c r="S49" s="48"/>
      <c r="T49" s="48"/>
      <c r="U49" s="48"/>
    </row>
    <row r="50" spans="1:21" ht="30.75" customHeight="1" x14ac:dyDescent="0.15">
      <c r="A50" s="48"/>
      <c r="B50" s="1187"/>
      <c r="C50" s="1188"/>
      <c r="D50" s="62"/>
      <c r="E50" s="1169" t="s">
        <v>17</v>
      </c>
      <c r="F50" s="1169"/>
      <c r="G50" s="1169"/>
      <c r="H50" s="1169"/>
      <c r="I50" s="1169"/>
      <c r="J50" s="1170"/>
      <c r="K50" s="63" t="s">
        <v>515</v>
      </c>
      <c r="L50" s="64" t="s">
        <v>515</v>
      </c>
      <c r="M50" s="64" t="s">
        <v>515</v>
      </c>
      <c r="N50" s="64" t="s">
        <v>515</v>
      </c>
      <c r="O50" s="65" t="s">
        <v>515</v>
      </c>
      <c r="P50" s="48"/>
      <c r="Q50" s="48"/>
      <c r="R50" s="48"/>
      <c r="S50" s="48"/>
      <c r="T50" s="48"/>
      <c r="U50" s="48"/>
    </row>
    <row r="51" spans="1:21" ht="30.75" customHeight="1" x14ac:dyDescent="0.15">
      <c r="A51" s="48"/>
      <c r="B51" s="1189"/>
      <c r="C51" s="1190"/>
      <c r="D51" s="66"/>
      <c r="E51" s="1169" t="s">
        <v>18</v>
      </c>
      <c r="F51" s="1169"/>
      <c r="G51" s="1169"/>
      <c r="H51" s="1169"/>
      <c r="I51" s="1169"/>
      <c r="J51" s="1170"/>
      <c r="K51" s="63">
        <v>0</v>
      </c>
      <c r="L51" s="64">
        <v>0</v>
      </c>
      <c r="M51" s="64">
        <v>0</v>
      </c>
      <c r="N51" s="64">
        <v>0</v>
      </c>
      <c r="O51" s="65" t="s">
        <v>515</v>
      </c>
      <c r="P51" s="48"/>
      <c r="Q51" s="48"/>
      <c r="R51" s="48"/>
      <c r="S51" s="48"/>
      <c r="T51" s="48"/>
      <c r="U51" s="48"/>
    </row>
    <row r="52" spans="1:21" ht="30.75" customHeight="1" x14ac:dyDescent="0.15">
      <c r="A52" s="48"/>
      <c r="B52" s="1167" t="s">
        <v>19</v>
      </c>
      <c r="C52" s="1168"/>
      <c r="D52" s="66"/>
      <c r="E52" s="1169" t="s">
        <v>20</v>
      </c>
      <c r="F52" s="1169"/>
      <c r="G52" s="1169"/>
      <c r="H52" s="1169"/>
      <c r="I52" s="1169"/>
      <c r="J52" s="1170"/>
      <c r="K52" s="63">
        <v>165</v>
      </c>
      <c r="L52" s="64">
        <v>171</v>
      </c>
      <c r="M52" s="64">
        <v>187</v>
      </c>
      <c r="N52" s="64">
        <v>268</v>
      </c>
      <c r="O52" s="65">
        <v>267</v>
      </c>
      <c r="P52" s="48"/>
      <c r="Q52" s="48"/>
      <c r="R52" s="48"/>
      <c r="S52" s="48"/>
      <c r="T52" s="48"/>
      <c r="U52" s="48"/>
    </row>
    <row r="53" spans="1:21" ht="30.75" customHeight="1" thickBot="1" x14ac:dyDescent="0.2">
      <c r="A53" s="48"/>
      <c r="B53" s="1171" t="s">
        <v>21</v>
      </c>
      <c r="C53" s="1172"/>
      <c r="D53" s="67"/>
      <c r="E53" s="1173" t="s">
        <v>22</v>
      </c>
      <c r="F53" s="1173"/>
      <c r="G53" s="1173"/>
      <c r="H53" s="1173"/>
      <c r="I53" s="1173"/>
      <c r="J53" s="1174"/>
      <c r="K53" s="68">
        <v>58</v>
      </c>
      <c r="L53" s="69">
        <v>58</v>
      </c>
      <c r="M53" s="69">
        <v>74</v>
      </c>
      <c r="N53" s="69">
        <v>77</v>
      </c>
      <c r="O53" s="70">
        <v>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175" t="s">
        <v>25</v>
      </c>
      <c r="C57" s="1176"/>
      <c r="D57" s="1179" t="s">
        <v>26</v>
      </c>
      <c r="E57" s="1180"/>
      <c r="F57" s="1180"/>
      <c r="G57" s="1180"/>
      <c r="H57" s="1180"/>
      <c r="I57" s="1180"/>
      <c r="J57" s="1181"/>
      <c r="K57" s="83" t="s">
        <v>583</v>
      </c>
      <c r="L57" s="84" t="s">
        <v>583</v>
      </c>
      <c r="M57" s="84" t="s">
        <v>583</v>
      </c>
      <c r="N57" s="84" t="s">
        <v>583</v>
      </c>
      <c r="O57" s="85" t="s">
        <v>583</v>
      </c>
    </row>
    <row r="58" spans="1:21" ht="31.5" customHeight="1" thickBot="1" x14ac:dyDescent="0.2">
      <c r="B58" s="1177"/>
      <c r="C58" s="1178"/>
      <c r="D58" s="1182" t="s">
        <v>27</v>
      </c>
      <c r="E58" s="1183"/>
      <c r="F58" s="1183"/>
      <c r="G58" s="1183"/>
      <c r="H58" s="1183"/>
      <c r="I58" s="1183"/>
      <c r="J58" s="1184"/>
      <c r="K58" s="86" t="s">
        <v>583</v>
      </c>
      <c r="L58" s="87" t="s">
        <v>583</v>
      </c>
      <c r="M58" s="87" t="s">
        <v>583</v>
      </c>
      <c r="N58" s="87" t="s">
        <v>583</v>
      </c>
      <c r="O58" s="88" t="s">
        <v>583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lWaGxpTj7lU92IpXk1YAx6qewWA2dyR6qm+2lWTGoCbkwIeRnRJEDFwevol4Rmc448BJifIUMKwgYplAoCDcA==" saltValue="DmahO/3KpH77fzKrI+bh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05" t="s">
        <v>30</v>
      </c>
      <c r="C41" s="1206"/>
      <c r="D41" s="102"/>
      <c r="E41" s="1207" t="s">
        <v>31</v>
      </c>
      <c r="F41" s="1207"/>
      <c r="G41" s="1207"/>
      <c r="H41" s="1208"/>
      <c r="I41" s="346">
        <v>3203</v>
      </c>
      <c r="J41" s="347">
        <v>3296</v>
      </c>
      <c r="K41" s="347">
        <v>3217</v>
      </c>
      <c r="L41" s="347">
        <v>3011</v>
      </c>
      <c r="M41" s="348">
        <v>2774</v>
      </c>
    </row>
    <row r="42" spans="2:13" ht="27.75" customHeight="1" x14ac:dyDescent="0.15">
      <c r="B42" s="1195"/>
      <c r="C42" s="1196"/>
      <c r="D42" s="103"/>
      <c r="E42" s="1199" t="s">
        <v>32</v>
      </c>
      <c r="F42" s="1199"/>
      <c r="G42" s="1199"/>
      <c r="H42" s="1200"/>
      <c r="I42" s="349" t="s">
        <v>515</v>
      </c>
      <c r="J42" s="350" t="s">
        <v>515</v>
      </c>
      <c r="K42" s="350" t="s">
        <v>515</v>
      </c>
      <c r="L42" s="350" t="s">
        <v>515</v>
      </c>
      <c r="M42" s="351" t="s">
        <v>515</v>
      </c>
    </row>
    <row r="43" spans="2:13" ht="27.75" customHeight="1" x14ac:dyDescent="0.15">
      <c r="B43" s="1195"/>
      <c r="C43" s="1196"/>
      <c r="D43" s="103"/>
      <c r="E43" s="1199" t="s">
        <v>33</v>
      </c>
      <c r="F43" s="1199"/>
      <c r="G43" s="1199"/>
      <c r="H43" s="1200"/>
      <c r="I43" s="349">
        <v>271</v>
      </c>
      <c r="J43" s="350">
        <v>253</v>
      </c>
      <c r="K43" s="350">
        <v>234</v>
      </c>
      <c r="L43" s="350">
        <v>210</v>
      </c>
      <c r="M43" s="351">
        <v>185</v>
      </c>
    </row>
    <row r="44" spans="2:13" ht="27.75" customHeight="1" x14ac:dyDescent="0.15">
      <c r="B44" s="1195"/>
      <c r="C44" s="1196"/>
      <c r="D44" s="103"/>
      <c r="E44" s="1199" t="s">
        <v>34</v>
      </c>
      <c r="F44" s="1199"/>
      <c r="G44" s="1199"/>
      <c r="H44" s="1200"/>
      <c r="I44" s="349" t="s">
        <v>515</v>
      </c>
      <c r="J44" s="350" t="s">
        <v>515</v>
      </c>
      <c r="K44" s="350" t="s">
        <v>515</v>
      </c>
      <c r="L44" s="350" t="s">
        <v>515</v>
      </c>
      <c r="M44" s="351" t="s">
        <v>515</v>
      </c>
    </row>
    <row r="45" spans="2:13" ht="27.75" customHeight="1" x14ac:dyDescent="0.15">
      <c r="B45" s="1195"/>
      <c r="C45" s="1196"/>
      <c r="D45" s="103"/>
      <c r="E45" s="1199" t="s">
        <v>35</v>
      </c>
      <c r="F45" s="1199"/>
      <c r="G45" s="1199"/>
      <c r="H45" s="1200"/>
      <c r="I45" s="349">
        <v>30</v>
      </c>
      <c r="J45" s="350" t="s">
        <v>515</v>
      </c>
      <c r="K45" s="350" t="s">
        <v>515</v>
      </c>
      <c r="L45" s="350">
        <v>13</v>
      </c>
      <c r="M45" s="351">
        <v>31</v>
      </c>
    </row>
    <row r="46" spans="2:13" ht="27.75" customHeight="1" x14ac:dyDescent="0.15">
      <c r="B46" s="1195"/>
      <c r="C46" s="1196"/>
      <c r="D46" s="104"/>
      <c r="E46" s="1199" t="s">
        <v>36</v>
      </c>
      <c r="F46" s="1199"/>
      <c r="G46" s="1199"/>
      <c r="H46" s="1200"/>
      <c r="I46" s="349" t="s">
        <v>515</v>
      </c>
      <c r="J46" s="350" t="s">
        <v>515</v>
      </c>
      <c r="K46" s="350" t="s">
        <v>515</v>
      </c>
      <c r="L46" s="350" t="s">
        <v>515</v>
      </c>
      <c r="M46" s="351" t="s">
        <v>515</v>
      </c>
    </row>
    <row r="47" spans="2:13" ht="27.75" customHeight="1" x14ac:dyDescent="0.15">
      <c r="B47" s="1195"/>
      <c r="C47" s="1196"/>
      <c r="D47" s="105"/>
      <c r="E47" s="1209" t="s">
        <v>37</v>
      </c>
      <c r="F47" s="1210"/>
      <c r="G47" s="1210"/>
      <c r="H47" s="1211"/>
      <c r="I47" s="349" t="s">
        <v>515</v>
      </c>
      <c r="J47" s="350" t="s">
        <v>515</v>
      </c>
      <c r="K47" s="350" t="s">
        <v>515</v>
      </c>
      <c r="L47" s="350" t="s">
        <v>515</v>
      </c>
      <c r="M47" s="351" t="s">
        <v>515</v>
      </c>
    </row>
    <row r="48" spans="2:13" ht="27.75" customHeight="1" x14ac:dyDescent="0.15">
      <c r="B48" s="1195"/>
      <c r="C48" s="1196"/>
      <c r="D48" s="103"/>
      <c r="E48" s="1199" t="s">
        <v>38</v>
      </c>
      <c r="F48" s="1199"/>
      <c r="G48" s="1199"/>
      <c r="H48" s="1200"/>
      <c r="I48" s="349" t="s">
        <v>515</v>
      </c>
      <c r="J48" s="350" t="s">
        <v>515</v>
      </c>
      <c r="K48" s="350" t="s">
        <v>515</v>
      </c>
      <c r="L48" s="350" t="s">
        <v>515</v>
      </c>
      <c r="M48" s="351" t="s">
        <v>515</v>
      </c>
    </row>
    <row r="49" spans="2:13" ht="27.75" customHeight="1" x14ac:dyDescent="0.15">
      <c r="B49" s="1197"/>
      <c r="C49" s="1198"/>
      <c r="D49" s="103"/>
      <c r="E49" s="1199" t="s">
        <v>39</v>
      </c>
      <c r="F49" s="1199"/>
      <c r="G49" s="1199"/>
      <c r="H49" s="1200"/>
      <c r="I49" s="349" t="s">
        <v>515</v>
      </c>
      <c r="J49" s="350" t="s">
        <v>515</v>
      </c>
      <c r="K49" s="350" t="s">
        <v>515</v>
      </c>
      <c r="L49" s="350" t="s">
        <v>515</v>
      </c>
      <c r="M49" s="351" t="s">
        <v>515</v>
      </c>
    </row>
    <row r="50" spans="2:13" ht="27.75" customHeight="1" x14ac:dyDescent="0.15">
      <c r="B50" s="1193" t="s">
        <v>40</v>
      </c>
      <c r="C50" s="1194"/>
      <c r="D50" s="106"/>
      <c r="E50" s="1199" t="s">
        <v>41</v>
      </c>
      <c r="F50" s="1199"/>
      <c r="G50" s="1199"/>
      <c r="H50" s="1200"/>
      <c r="I50" s="349">
        <v>980</v>
      </c>
      <c r="J50" s="350">
        <v>764</v>
      </c>
      <c r="K50" s="350">
        <v>606</v>
      </c>
      <c r="L50" s="350">
        <v>636</v>
      </c>
      <c r="M50" s="351">
        <v>747</v>
      </c>
    </row>
    <row r="51" spans="2:13" ht="27.75" customHeight="1" x14ac:dyDescent="0.15">
      <c r="B51" s="1195"/>
      <c r="C51" s="1196"/>
      <c r="D51" s="103"/>
      <c r="E51" s="1199" t="s">
        <v>42</v>
      </c>
      <c r="F51" s="1199"/>
      <c r="G51" s="1199"/>
      <c r="H51" s="1200"/>
      <c r="I51" s="349">
        <v>253</v>
      </c>
      <c r="J51" s="350">
        <v>249</v>
      </c>
      <c r="K51" s="350">
        <v>168</v>
      </c>
      <c r="L51" s="350">
        <v>182</v>
      </c>
      <c r="M51" s="351">
        <v>160</v>
      </c>
    </row>
    <row r="52" spans="2:13" ht="27.75" customHeight="1" x14ac:dyDescent="0.15">
      <c r="B52" s="1197"/>
      <c r="C52" s="1198"/>
      <c r="D52" s="103"/>
      <c r="E52" s="1199" t="s">
        <v>43</v>
      </c>
      <c r="F52" s="1199"/>
      <c r="G52" s="1199"/>
      <c r="H52" s="1200"/>
      <c r="I52" s="349">
        <v>2204</v>
      </c>
      <c r="J52" s="350">
        <v>2244</v>
      </c>
      <c r="K52" s="350">
        <v>2222</v>
      </c>
      <c r="L52" s="350">
        <v>2091</v>
      </c>
      <c r="M52" s="351">
        <v>1930</v>
      </c>
    </row>
    <row r="53" spans="2:13" ht="27.75" customHeight="1" thickBot="1" x14ac:dyDescent="0.2">
      <c r="B53" s="1201" t="s">
        <v>44</v>
      </c>
      <c r="C53" s="1202"/>
      <c r="D53" s="107"/>
      <c r="E53" s="1203" t="s">
        <v>45</v>
      </c>
      <c r="F53" s="1203"/>
      <c r="G53" s="1203"/>
      <c r="H53" s="1204"/>
      <c r="I53" s="352">
        <v>67</v>
      </c>
      <c r="J53" s="353">
        <v>293</v>
      </c>
      <c r="K53" s="353">
        <v>455</v>
      </c>
      <c r="L53" s="353">
        <v>326</v>
      </c>
      <c r="M53" s="354">
        <v>152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nNbn5GPVNo0d3LcpqlP7K8MuU0e0pOz2kvf0KiJmRq5bkCTbvwoIxeqwXSNWOtwLuoAfbd6m8iVMvY+OpZhAw==" saltValue="OSrYFmio/+JosZHBSet2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20" t="s">
        <v>48</v>
      </c>
      <c r="D55" s="1220"/>
      <c r="E55" s="1221"/>
      <c r="F55" s="119">
        <v>210</v>
      </c>
      <c r="G55" s="119">
        <v>258</v>
      </c>
      <c r="H55" s="120">
        <v>338</v>
      </c>
    </row>
    <row r="56" spans="2:8" ht="52.5" customHeight="1" x14ac:dyDescent="0.15">
      <c r="B56" s="121"/>
      <c r="C56" s="1222" t="s">
        <v>49</v>
      </c>
      <c r="D56" s="1222"/>
      <c r="E56" s="1223"/>
      <c r="F56" s="122">
        <v>18</v>
      </c>
      <c r="G56" s="122">
        <v>18</v>
      </c>
      <c r="H56" s="123">
        <v>37</v>
      </c>
    </row>
    <row r="57" spans="2:8" ht="53.25" customHeight="1" x14ac:dyDescent="0.15">
      <c r="B57" s="121"/>
      <c r="C57" s="1224" t="s">
        <v>50</v>
      </c>
      <c r="D57" s="1224"/>
      <c r="E57" s="1225"/>
      <c r="F57" s="124">
        <v>328</v>
      </c>
      <c r="G57" s="124">
        <v>309</v>
      </c>
      <c r="H57" s="125">
        <v>327</v>
      </c>
    </row>
    <row r="58" spans="2:8" ht="45.75" customHeight="1" x14ac:dyDescent="0.15">
      <c r="B58" s="126"/>
      <c r="C58" s="1212" t="s">
        <v>584</v>
      </c>
      <c r="D58" s="1213"/>
      <c r="E58" s="1214"/>
      <c r="F58" s="127">
        <v>163</v>
      </c>
      <c r="G58" s="127">
        <v>150</v>
      </c>
      <c r="H58" s="128">
        <v>160</v>
      </c>
    </row>
    <row r="59" spans="2:8" ht="45.75" customHeight="1" x14ac:dyDescent="0.15">
      <c r="B59" s="126"/>
      <c r="C59" s="1212" t="s">
        <v>585</v>
      </c>
      <c r="D59" s="1213"/>
      <c r="E59" s="1214"/>
      <c r="F59" s="127">
        <v>50</v>
      </c>
      <c r="G59" s="127">
        <v>42</v>
      </c>
      <c r="H59" s="128">
        <v>42</v>
      </c>
    </row>
    <row r="60" spans="2:8" ht="45.75" customHeight="1" x14ac:dyDescent="0.15">
      <c r="B60" s="126"/>
      <c r="C60" s="1212" t="s">
        <v>586</v>
      </c>
      <c r="D60" s="1213"/>
      <c r="E60" s="1214"/>
      <c r="F60" s="127">
        <v>23</v>
      </c>
      <c r="G60" s="127">
        <v>23</v>
      </c>
      <c r="H60" s="128">
        <v>23</v>
      </c>
    </row>
    <row r="61" spans="2:8" ht="45.75" customHeight="1" x14ac:dyDescent="0.15">
      <c r="B61" s="126"/>
      <c r="C61" s="1212" t="s">
        <v>587</v>
      </c>
      <c r="D61" s="1213"/>
      <c r="E61" s="1214"/>
      <c r="F61" s="127">
        <v>20</v>
      </c>
      <c r="G61" s="127">
        <v>20</v>
      </c>
      <c r="H61" s="128">
        <v>20</v>
      </c>
    </row>
    <row r="62" spans="2:8" ht="45.75" customHeight="1" thickBot="1" x14ac:dyDescent="0.2">
      <c r="B62" s="129"/>
      <c r="C62" s="1215" t="s">
        <v>588</v>
      </c>
      <c r="D62" s="1216"/>
      <c r="E62" s="1217"/>
      <c r="F62" s="130">
        <v>26</v>
      </c>
      <c r="G62" s="130">
        <v>23</v>
      </c>
      <c r="H62" s="131">
        <v>20</v>
      </c>
    </row>
    <row r="63" spans="2:8" ht="52.5" customHeight="1" thickBot="1" x14ac:dyDescent="0.2">
      <c r="B63" s="132"/>
      <c r="C63" s="1218" t="s">
        <v>51</v>
      </c>
      <c r="D63" s="1218"/>
      <c r="E63" s="1219"/>
      <c r="F63" s="133">
        <v>556</v>
      </c>
      <c r="G63" s="133">
        <v>585</v>
      </c>
      <c r="H63" s="134">
        <v>702</v>
      </c>
    </row>
    <row r="64" spans="2:8" x14ac:dyDescent="0.15"/>
  </sheetData>
  <sheetProtection algorithmName="SHA-512" hashValue="WrIRLuC5O43HpjK4WB/7C7M7+O96EFXB9txPZM+uixF6Ea5VlnjAktH2hJ7uXZqgk0Occ2s85LWyqFTtQn9Bqw==" saltValue="yDEOsRkWTkj7qJaSbCyT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7D1EC-A312-4F79-AEDF-362F5CFF24C7}">
  <sheetPr>
    <pageSetUpPr fitToPage="1"/>
  </sheetPr>
  <dimension ref="A1:DE85"/>
  <sheetViews>
    <sheetView showGridLines="0" zoomScale="85" zoomScaleNormal="85" zoomScaleSheetLayoutView="55" workbookViewId="0"/>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597</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26" t="s">
        <v>601</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ht="13.5" x14ac:dyDescent="0.15">
      <c r="B44" s="362"/>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ht="13.5" x14ac:dyDescent="0.15">
      <c r="B45" s="362"/>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ht="13.5" x14ac:dyDescent="0.15">
      <c r="B46" s="362"/>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ht="13.5" x14ac:dyDescent="0.15">
      <c r="B47" s="362"/>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596</v>
      </c>
    </row>
    <row r="50" spans="1:109" ht="13.5" x14ac:dyDescent="0.15">
      <c r="B50" s="362"/>
      <c r="G50" s="1235"/>
      <c r="H50" s="1235"/>
      <c r="I50" s="1235"/>
      <c r="J50" s="1235"/>
      <c r="K50" s="370"/>
      <c r="L50" s="370"/>
      <c r="M50" s="369"/>
      <c r="N50" s="369"/>
      <c r="AN50" s="1236"/>
      <c r="AO50" s="1237"/>
      <c r="AP50" s="1237"/>
      <c r="AQ50" s="1237"/>
      <c r="AR50" s="1237"/>
      <c r="AS50" s="1237"/>
      <c r="AT50" s="1237"/>
      <c r="AU50" s="1237"/>
      <c r="AV50" s="1237"/>
      <c r="AW50" s="1237"/>
      <c r="AX50" s="1237"/>
      <c r="AY50" s="1237"/>
      <c r="AZ50" s="1237"/>
      <c r="BA50" s="1237"/>
      <c r="BB50" s="1237"/>
      <c r="BC50" s="1237"/>
      <c r="BD50" s="1237"/>
      <c r="BE50" s="1237"/>
      <c r="BF50" s="1237"/>
      <c r="BG50" s="1237"/>
      <c r="BH50" s="1237"/>
      <c r="BI50" s="1237"/>
      <c r="BJ50" s="1237"/>
      <c r="BK50" s="1237"/>
      <c r="BL50" s="1237"/>
      <c r="BM50" s="1237"/>
      <c r="BN50" s="1237"/>
      <c r="BO50" s="1238"/>
      <c r="BP50" s="1239" t="s">
        <v>557</v>
      </c>
      <c r="BQ50" s="1239"/>
      <c r="BR50" s="1239"/>
      <c r="BS50" s="1239"/>
      <c r="BT50" s="1239"/>
      <c r="BU50" s="1239"/>
      <c r="BV50" s="1239"/>
      <c r="BW50" s="1239"/>
      <c r="BX50" s="1239" t="s">
        <v>558</v>
      </c>
      <c r="BY50" s="1239"/>
      <c r="BZ50" s="1239"/>
      <c r="CA50" s="1239"/>
      <c r="CB50" s="1239"/>
      <c r="CC50" s="1239"/>
      <c r="CD50" s="1239"/>
      <c r="CE50" s="1239"/>
      <c r="CF50" s="1239" t="s">
        <v>559</v>
      </c>
      <c r="CG50" s="1239"/>
      <c r="CH50" s="1239"/>
      <c r="CI50" s="1239"/>
      <c r="CJ50" s="1239"/>
      <c r="CK50" s="1239"/>
      <c r="CL50" s="1239"/>
      <c r="CM50" s="1239"/>
      <c r="CN50" s="1239" t="s">
        <v>560</v>
      </c>
      <c r="CO50" s="1239"/>
      <c r="CP50" s="1239"/>
      <c r="CQ50" s="1239"/>
      <c r="CR50" s="1239"/>
      <c r="CS50" s="1239"/>
      <c r="CT50" s="1239"/>
      <c r="CU50" s="1239"/>
      <c r="CV50" s="1239" t="s">
        <v>561</v>
      </c>
      <c r="CW50" s="1239"/>
      <c r="CX50" s="1239"/>
      <c r="CY50" s="1239"/>
      <c r="CZ50" s="1239"/>
      <c r="DA50" s="1239"/>
      <c r="DB50" s="1239"/>
      <c r="DC50" s="1239"/>
    </row>
    <row r="51" spans="1:109" ht="13.5" customHeight="1" x14ac:dyDescent="0.15">
      <c r="B51" s="362"/>
      <c r="G51" s="1242"/>
      <c r="H51" s="1242"/>
      <c r="I51" s="1244"/>
      <c r="J51" s="1244"/>
      <c r="K51" s="1243"/>
      <c r="L51" s="1243"/>
      <c r="M51" s="1243"/>
      <c r="N51" s="1243"/>
      <c r="AM51" s="368"/>
      <c r="AN51" s="1240" t="s">
        <v>595</v>
      </c>
      <c r="AO51" s="1240"/>
      <c r="AP51" s="1240"/>
      <c r="AQ51" s="1240"/>
      <c r="AR51" s="1240"/>
      <c r="AS51" s="1240"/>
      <c r="AT51" s="1240"/>
      <c r="AU51" s="1240"/>
      <c r="AV51" s="1240"/>
      <c r="AW51" s="1240"/>
      <c r="AX51" s="1240"/>
      <c r="AY51" s="1240"/>
      <c r="AZ51" s="1240"/>
      <c r="BA51" s="1240"/>
      <c r="BB51" s="1240" t="s">
        <v>593</v>
      </c>
      <c r="BC51" s="1240"/>
      <c r="BD51" s="1240"/>
      <c r="BE51" s="1240"/>
      <c r="BF51" s="1240"/>
      <c r="BG51" s="1240"/>
      <c r="BH51" s="1240"/>
      <c r="BI51" s="1240"/>
      <c r="BJ51" s="1240"/>
      <c r="BK51" s="1240"/>
      <c r="BL51" s="1240"/>
      <c r="BM51" s="1240"/>
      <c r="BN51" s="1240"/>
      <c r="BO51" s="1240"/>
      <c r="BP51" s="1241">
        <v>5.6</v>
      </c>
      <c r="BQ51" s="1241"/>
      <c r="BR51" s="1241"/>
      <c r="BS51" s="1241"/>
      <c r="BT51" s="1241"/>
      <c r="BU51" s="1241"/>
      <c r="BV51" s="1241"/>
      <c r="BW51" s="1241"/>
      <c r="BX51" s="1241">
        <v>26.2</v>
      </c>
      <c r="BY51" s="1241"/>
      <c r="BZ51" s="1241"/>
      <c r="CA51" s="1241"/>
      <c r="CB51" s="1241"/>
      <c r="CC51" s="1241"/>
      <c r="CD51" s="1241"/>
      <c r="CE51" s="1241"/>
      <c r="CF51" s="1241">
        <v>40.6</v>
      </c>
      <c r="CG51" s="1241"/>
      <c r="CH51" s="1241"/>
      <c r="CI51" s="1241"/>
      <c r="CJ51" s="1241"/>
      <c r="CK51" s="1241"/>
      <c r="CL51" s="1241"/>
      <c r="CM51" s="1241"/>
      <c r="CN51" s="1241">
        <v>27.8</v>
      </c>
      <c r="CO51" s="1241"/>
      <c r="CP51" s="1241"/>
      <c r="CQ51" s="1241"/>
      <c r="CR51" s="1241"/>
      <c r="CS51" s="1241"/>
      <c r="CT51" s="1241"/>
      <c r="CU51" s="1241"/>
      <c r="CV51" s="1241">
        <v>12.1</v>
      </c>
      <c r="CW51" s="1241"/>
      <c r="CX51" s="1241"/>
      <c r="CY51" s="1241"/>
      <c r="CZ51" s="1241"/>
      <c r="DA51" s="1241"/>
      <c r="DB51" s="1241"/>
      <c r="DC51" s="1241"/>
    </row>
    <row r="52" spans="1:109" ht="13.5" x14ac:dyDescent="0.15">
      <c r="B52" s="362"/>
      <c r="G52" s="1242"/>
      <c r="H52" s="1242"/>
      <c r="I52" s="1244"/>
      <c r="J52" s="1244"/>
      <c r="K52" s="1243"/>
      <c r="L52" s="1243"/>
      <c r="M52" s="1243"/>
      <c r="N52" s="1243"/>
      <c r="AM52" s="368"/>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41"/>
      <c r="BQ52" s="1241"/>
      <c r="BR52" s="1241"/>
      <c r="BS52" s="1241"/>
      <c r="BT52" s="1241"/>
      <c r="BU52" s="1241"/>
      <c r="BV52" s="1241"/>
      <c r="BW52" s="1241"/>
      <c r="BX52" s="1241"/>
      <c r="BY52" s="1241"/>
      <c r="BZ52" s="1241"/>
      <c r="CA52" s="1241"/>
      <c r="CB52" s="1241"/>
      <c r="CC52" s="1241"/>
      <c r="CD52" s="1241"/>
      <c r="CE52" s="1241"/>
      <c r="CF52" s="1241"/>
      <c r="CG52" s="1241"/>
      <c r="CH52" s="1241"/>
      <c r="CI52" s="1241"/>
      <c r="CJ52" s="1241"/>
      <c r="CK52" s="1241"/>
      <c r="CL52" s="1241"/>
      <c r="CM52" s="1241"/>
      <c r="CN52" s="1241"/>
      <c r="CO52" s="1241"/>
      <c r="CP52" s="1241"/>
      <c r="CQ52" s="1241"/>
      <c r="CR52" s="1241"/>
      <c r="CS52" s="1241"/>
      <c r="CT52" s="1241"/>
      <c r="CU52" s="1241"/>
      <c r="CV52" s="1241"/>
      <c r="CW52" s="1241"/>
      <c r="CX52" s="1241"/>
      <c r="CY52" s="1241"/>
      <c r="CZ52" s="1241"/>
      <c r="DA52" s="1241"/>
      <c r="DB52" s="1241"/>
      <c r="DC52" s="1241"/>
    </row>
    <row r="53" spans="1:109" ht="13.5" x14ac:dyDescent="0.15">
      <c r="A53" s="376"/>
      <c r="B53" s="362"/>
      <c r="G53" s="1242"/>
      <c r="H53" s="1242"/>
      <c r="I53" s="1235"/>
      <c r="J53" s="1235"/>
      <c r="K53" s="1243"/>
      <c r="L53" s="1243"/>
      <c r="M53" s="1243"/>
      <c r="N53" s="1243"/>
      <c r="AM53" s="368"/>
      <c r="AN53" s="1240"/>
      <c r="AO53" s="1240"/>
      <c r="AP53" s="1240"/>
      <c r="AQ53" s="1240"/>
      <c r="AR53" s="1240"/>
      <c r="AS53" s="1240"/>
      <c r="AT53" s="1240"/>
      <c r="AU53" s="1240"/>
      <c r="AV53" s="1240"/>
      <c r="AW53" s="1240"/>
      <c r="AX53" s="1240"/>
      <c r="AY53" s="1240"/>
      <c r="AZ53" s="1240"/>
      <c r="BA53" s="1240"/>
      <c r="BB53" s="1240" t="s">
        <v>599</v>
      </c>
      <c r="BC53" s="1240"/>
      <c r="BD53" s="1240"/>
      <c r="BE53" s="1240"/>
      <c r="BF53" s="1240"/>
      <c r="BG53" s="1240"/>
      <c r="BH53" s="1240"/>
      <c r="BI53" s="1240"/>
      <c r="BJ53" s="1240"/>
      <c r="BK53" s="1240"/>
      <c r="BL53" s="1240"/>
      <c r="BM53" s="1240"/>
      <c r="BN53" s="1240"/>
      <c r="BO53" s="1240"/>
      <c r="BP53" s="1241">
        <v>63.9</v>
      </c>
      <c r="BQ53" s="1241"/>
      <c r="BR53" s="1241"/>
      <c r="BS53" s="1241"/>
      <c r="BT53" s="1241"/>
      <c r="BU53" s="1241"/>
      <c r="BV53" s="1241"/>
      <c r="BW53" s="1241"/>
      <c r="BX53" s="1241">
        <v>61.7</v>
      </c>
      <c r="BY53" s="1241"/>
      <c r="BZ53" s="1241"/>
      <c r="CA53" s="1241"/>
      <c r="CB53" s="1241"/>
      <c r="CC53" s="1241"/>
      <c r="CD53" s="1241"/>
      <c r="CE53" s="1241"/>
      <c r="CF53" s="1241">
        <v>62.9</v>
      </c>
      <c r="CG53" s="1241"/>
      <c r="CH53" s="1241"/>
      <c r="CI53" s="1241"/>
      <c r="CJ53" s="1241"/>
      <c r="CK53" s="1241"/>
      <c r="CL53" s="1241"/>
      <c r="CM53" s="1241"/>
      <c r="CN53" s="1241">
        <v>64.7</v>
      </c>
      <c r="CO53" s="1241"/>
      <c r="CP53" s="1241"/>
      <c r="CQ53" s="1241"/>
      <c r="CR53" s="1241"/>
      <c r="CS53" s="1241"/>
      <c r="CT53" s="1241"/>
      <c r="CU53" s="1241"/>
      <c r="CV53" s="1241">
        <v>66.599999999999994</v>
      </c>
      <c r="CW53" s="1241"/>
      <c r="CX53" s="1241"/>
      <c r="CY53" s="1241"/>
      <c r="CZ53" s="1241"/>
      <c r="DA53" s="1241"/>
      <c r="DB53" s="1241"/>
      <c r="DC53" s="1241"/>
    </row>
    <row r="54" spans="1:109" ht="13.5" x14ac:dyDescent="0.15">
      <c r="A54" s="376"/>
      <c r="B54" s="362"/>
      <c r="G54" s="1242"/>
      <c r="H54" s="1242"/>
      <c r="I54" s="1235"/>
      <c r="J54" s="1235"/>
      <c r="K54" s="1243"/>
      <c r="L54" s="1243"/>
      <c r="M54" s="1243"/>
      <c r="N54" s="1243"/>
      <c r="AM54" s="368"/>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41"/>
      <c r="BQ54" s="1241"/>
      <c r="BR54" s="1241"/>
      <c r="BS54" s="1241"/>
      <c r="BT54" s="1241"/>
      <c r="BU54" s="1241"/>
      <c r="BV54" s="1241"/>
      <c r="BW54" s="1241"/>
      <c r="BX54" s="1241"/>
      <c r="BY54" s="1241"/>
      <c r="BZ54" s="1241"/>
      <c r="CA54" s="1241"/>
      <c r="CB54" s="1241"/>
      <c r="CC54" s="1241"/>
      <c r="CD54" s="1241"/>
      <c r="CE54" s="1241"/>
      <c r="CF54" s="1241"/>
      <c r="CG54" s="1241"/>
      <c r="CH54" s="1241"/>
      <c r="CI54" s="1241"/>
      <c r="CJ54" s="1241"/>
      <c r="CK54" s="1241"/>
      <c r="CL54" s="1241"/>
      <c r="CM54" s="1241"/>
      <c r="CN54" s="1241"/>
      <c r="CO54" s="1241"/>
      <c r="CP54" s="1241"/>
      <c r="CQ54" s="1241"/>
      <c r="CR54" s="1241"/>
      <c r="CS54" s="1241"/>
      <c r="CT54" s="1241"/>
      <c r="CU54" s="1241"/>
      <c r="CV54" s="1241"/>
      <c r="CW54" s="1241"/>
      <c r="CX54" s="1241"/>
      <c r="CY54" s="1241"/>
      <c r="CZ54" s="1241"/>
      <c r="DA54" s="1241"/>
      <c r="DB54" s="1241"/>
      <c r="DC54" s="1241"/>
    </row>
    <row r="55" spans="1:109" ht="13.5" x14ac:dyDescent="0.15">
      <c r="A55" s="376"/>
      <c r="B55" s="362"/>
      <c r="G55" s="1235"/>
      <c r="H55" s="1235"/>
      <c r="I55" s="1235"/>
      <c r="J55" s="1235"/>
      <c r="K55" s="1243"/>
      <c r="L55" s="1243"/>
      <c r="M55" s="1243"/>
      <c r="N55" s="1243"/>
      <c r="AN55" s="1239" t="s">
        <v>594</v>
      </c>
      <c r="AO55" s="1239"/>
      <c r="AP55" s="1239"/>
      <c r="AQ55" s="1239"/>
      <c r="AR55" s="1239"/>
      <c r="AS55" s="1239"/>
      <c r="AT55" s="1239"/>
      <c r="AU55" s="1239"/>
      <c r="AV55" s="1239"/>
      <c r="AW55" s="1239"/>
      <c r="AX55" s="1239"/>
      <c r="AY55" s="1239"/>
      <c r="AZ55" s="1239"/>
      <c r="BA55" s="1239"/>
      <c r="BB55" s="1240" t="s">
        <v>593</v>
      </c>
      <c r="BC55" s="1240"/>
      <c r="BD55" s="1240"/>
      <c r="BE55" s="1240"/>
      <c r="BF55" s="1240"/>
      <c r="BG55" s="1240"/>
      <c r="BH55" s="1240"/>
      <c r="BI55" s="1240"/>
      <c r="BJ55" s="1240"/>
      <c r="BK55" s="1240"/>
      <c r="BL55" s="1240"/>
      <c r="BM55" s="1240"/>
      <c r="BN55" s="1240"/>
      <c r="BO55" s="1240"/>
      <c r="BP55" s="1241">
        <v>0</v>
      </c>
      <c r="BQ55" s="1241"/>
      <c r="BR55" s="1241"/>
      <c r="BS55" s="1241"/>
      <c r="BT55" s="1241"/>
      <c r="BU55" s="1241"/>
      <c r="BV55" s="1241"/>
      <c r="BW55" s="1241"/>
      <c r="BX55" s="1241">
        <v>0</v>
      </c>
      <c r="BY55" s="1241"/>
      <c r="BZ55" s="1241"/>
      <c r="CA55" s="1241"/>
      <c r="CB55" s="1241"/>
      <c r="CC55" s="1241"/>
      <c r="CD55" s="1241"/>
      <c r="CE55" s="1241"/>
      <c r="CF55" s="1241">
        <v>0</v>
      </c>
      <c r="CG55" s="1241"/>
      <c r="CH55" s="1241"/>
      <c r="CI55" s="1241"/>
      <c r="CJ55" s="1241"/>
      <c r="CK55" s="1241"/>
      <c r="CL55" s="1241"/>
      <c r="CM55" s="1241"/>
      <c r="CN55" s="1241">
        <v>0</v>
      </c>
      <c r="CO55" s="1241"/>
      <c r="CP55" s="1241"/>
      <c r="CQ55" s="1241"/>
      <c r="CR55" s="1241"/>
      <c r="CS55" s="1241"/>
      <c r="CT55" s="1241"/>
      <c r="CU55" s="1241"/>
      <c r="CV55" s="1241">
        <v>0</v>
      </c>
      <c r="CW55" s="1241"/>
      <c r="CX55" s="1241"/>
      <c r="CY55" s="1241"/>
      <c r="CZ55" s="1241"/>
      <c r="DA55" s="1241"/>
      <c r="DB55" s="1241"/>
      <c r="DC55" s="1241"/>
    </row>
    <row r="56" spans="1:109" ht="13.5" x14ac:dyDescent="0.15">
      <c r="A56" s="376"/>
      <c r="B56" s="362"/>
      <c r="G56" s="1235"/>
      <c r="H56" s="1235"/>
      <c r="I56" s="1235"/>
      <c r="J56" s="1235"/>
      <c r="K56" s="1243"/>
      <c r="L56" s="1243"/>
      <c r="M56" s="1243"/>
      <c r="N56" s="1243"/>
      <c r="AN56" s="1239"/>
      <c r="AO56" s="1239"/>
      <c r="AP56" s="1239"/>
      <c r="AQ56" s="1239"/>
      <c r="AR56" s="1239"/>
      <c r="AS56" s="1239"/>
      <c r="AT56" s="1239"/>
      <c r="AU56" s="1239"/>
      <c r="AV56" s="1239"/>
      <c r="AW56" s="1239"/>
      <c r="AX56" s="1239"/>
      <c r="AY56" s="1239"/>
      <c r="AZ56" s="1239"/>
      <c r="BA56" s="1239"/>
      <c r="BB56" s="1240"/>
      <c r="BC56" s="1240"/>
      <c r="BD56" s="1240"/>
      <c r="BE56" s="1240"/>
      <c r="BF56" s="1240"/>
      <c r="BG56" s="1240"/>
      <c r="BH56" s="1240"/>
      <c r="BI56" s="1240"/>
      <c r="BJ56" s="1240"/>
      <c r="BK56" s="1240"/>
      <c r="BL56" s="1240"/>
      <c r="BM56" s="1240"/>
      <c r="BN56" s="1240"/>
      <c r="BO56" s="1240"/>
      <c r="BP56" s="1241"/>
      <c r="BQ56" s="1241"/>
      <c r="BR56" s="1241"/>
      <c r="BS56" s="1241"/>
      <c r="BT56" s="1241"/>
      <c r="BU56" s="1241"/>
      <c r="BV56" s="1241"/>
      <c r="BW56" s="1241"/>
      <c r="BX56" s="1241"/>
      <c r="BY56" s="1241"/>
      <c r="BZ56" s="1241"/>
      <c r="CA56" s="1241"/>
      <c r="CB56" s="1241"/>
      <c r="CC56" s="1241"/>
      <c r="CD56" s="1241"/>
      <c r="CE56" s="1241"/>
      <c r="CF56" s="1241"/>
      <c r="CG56" s="1241"/>
      <c r="CH56" s="1241"/>
      <c r="CI56" s="1241"/>
      <c r="CJ56" s="1241"/>
      <c r="CK56" s="1241"/>
      <c r="CL56" s="1241"/>
      <c r="CM56" s="1241"/>
      <c r="CN56" s="1241"/>
      <c r="CO56" s="1241"/>
      <c r="CP56" s="1241"/>
      <c r="CQ56" s="1241"/>
      <c r="CR56" s="1241"/>
      <c r="CS56" s="1241"/>
      <c r="CT56" s="1241"/>
      <c r="CU56" s="1241"/>
      <c r="CV56" s="1241"/>
      <c r="CW56" s="1241"/>
      <c r="CX56" s="1241"/>
      <c r="CY56" s="1241"/>
      <c r="CZ56" s="1241"/>
      <c r="DA56" s="1241"/>
      <c r="DB56" s="1241"/>
      <c r="DC56" s="1241"/>
    </row>
    <row r="57" spans="1:109" s="376" customFormat="1" ht="13.5" x14ac:dyDescent="0.15">
      <c r="B57" s="382"/>
      <c r="G57" s="1235"/>
      <c r="H57" s="1235"/>
      <c r="I57" s="1245"/>
      <c r="J57" s="1245"/>
      <c r="K57" s="1243"/>
      <c r="L57" s="1243"/>
      <c r="M57" s="1243"/>
      <c r="N57" s="1243"/>
      <c r="AM57" s="361"/>
      <c r="AN57" s="1239"/>
      <c r="AO57" s="1239"/>
      <c r="AP57" s="1239"/>
      <c r="AQ57" s="1239"/>
      <c r="AR57" s="1239"/>
      <c r="AS57" s="1239"/>
      <c r="AT57" s="1239"/>
      <c r="AU57" s="1239"/>
      <c r="AV57" s="1239"/>
      <c r="AW57" s="1239"/>
      <c r="AX57" s="1239"/>
      <c r="AY57" s="1239"/>
      <c r="AZ57" s="1239"/>
      <c r="BA57" s="1239"/>
      <c r="BB57" s="1240" t="s">
        <v>599</v>
      </c>
      <c r="BC57" s="1240"/>
      <c r="BD57" s="1240"/>
      <c r="BE57" s="1240"/>
      <c r="BF57" s="1240"/>
      <c r="BG57" s="1240"/>
      <c r="BH57" s="1240"/>
      <c r="BI57" s="1240"/>
      <c r="BJ57" s="1240"/>
      <c r="BK57" s="1240"/>
      <c r="BL57" s="1240"/>
      <c r="BM57" s="1240"/>
      <c r="BN57" s="1240"/>
      <c r="BO57" s="1240"/>
      <c r="BP57" s="1241">
        <v>58.2</v>
      </c>
      <c r="BQ57" s="1241"/>
      <c r="BR57" s="1241"/>
      <c r="BS57" s="1241"/>
      <c r="BT57" s="1241"/>
      <c r="BU57" s="1241"/>
      <c r="BV57" s="1241"/>
      <c r="BW57" s="1241"/>
      <c r="BX57" s="1241">
        <v>59.4</v>
      </c>
      <c r="BY57" s="1241"/>
      <c r="BZ57" s="1241"/>
      <c r="CA57" s="1241"/>
      <c r="CB57" s="1241"/>
      <c r="CC57" s="1241"/>
      <c r="CD57" s="1241"/>
      <c r="CE57" s="1241"/>
      <c r="CF57" s="1241">
        <v>60.4</v>
      </c>
      <c r="CG57" s="1241"/>
      <c r="CH57" s="1241"/>
      <c r="CI57" s="1241"/>
      <c r="CJ57" s="1241"/>
      <c r="CK57" s="1241"/>
      <c r="CL57" s="1241"/>
      <c r="CM57" s="1241"/>
      <c r="CN57" s="1241">
        <v>61.5</v>
      </c>
      <c r="CO57" s="1241"/>
      <c r="CP57" s="1241"/>
      <c r="CQ57" s="1241"/>
      <c r="CR57" s="1241"/>
      <c r="CS57" s="1241"/>
      <c r="CT57" s="1241"/>
      <c r="CU57" s="1241"/>
      <c r="CV57" s="1241">
        <v>61</v>
      </c>
      <c r="CW57" s="1241"/>
      <c r="CX57" s="1241"/>
      <c r="CY57" s="1241"/>
      <c r="CZ57" s="1241"/>
      <c r="DA57" s="1241"/>
      <c r="DB57" s="1241"/>
      <c r="DC57" s="1241"/>
      <c r="DD57" s="387"/>
      <c r="DE57" s="382"/>
    </row>
    <row r="58" spans="1:109" s="376" customFormat="1" ht="13.5" x14ac:dyDescent="0.15">
      <c r="A58" s="361"/>
      <c r="B58" s="382"/>
      <c r="G58" s="1235"/>
      <c r="H58" s="1235"/>
      <c r="I58" s="1245"/>
      <c r="J58" s="1245"/>
      <c r="K58" s="1243"/>
      <c r="L58" s="1243"/>
      <c r="M58" s="1243"/>
      <c r="N58" s="1243"/>
      <c r="AM58" s="361"/>
      <c r="AN58" s="1239"/>
      <c r="AO58" s="1239"/>
      <c r="AP58" s="1239"/>
      <c r="AQ58" s="1239"/>
      <c r="AR58" s="1239"/>
      <c r="AS58" s="1239"/>
      <c r="AT58" s="1239"/>
      <c r="AU58" s="1239"/>
      <c r="AV58" s="1239"/>
      <c r="AW58" s="1239"/>
      <c r="AX58" s="1239"/>
      <c r="AY58" s="1239"/>
      <c r="AZ58" s="1239"/>
      <c r="BA58" s="1239"/>
      <c r="BB58" s="1240"/>
      <c r="BC58" s="1240"/>
      <c r="BD58" s="1240"/>
      <c r="BE58" s="1240"/>
      <c r="BF58" s="1240"/>
      <c r="BG58" s="1240"/>
      <c r="BH58" s="1240"/>
      <c r="BI58" s="1240"/>
      <c r="BJ58" s="1240"/>
      <c r="BK58" s="1240"/>
      <c r="BL58" s="1240"/>
      <c r="BM58" s="1240"/>
      <c r="BN58" s="1240"/>
      <c r="BO58" s="1240"/>
      <c r="BP58" s="1241"/>
      <c r="BQ58" s="1241"/>
      <c r="BR58" s="1241"/>
      <c r="BS58" s="1241"/>
      <c r="BT58" s="1241"/>
      <c r="BU58" s="1241"/>
      <c r="BV58" s="1241"/>
      <c r="BW58" s="1241"/>
      <c r="BX58" s="1241"/>
      <c r="BY58" s="1241"/>
      <c r="BZ58" s="1241"/>
      <c r="CA58" s="1241"/>
      <c r="CB58" s="1241"/>
      <c r="CC58" s="1241"/>
      <c r="CD58" s="1241"/>
      <c r="CE58" s="1241"/>
      <c r="CF58" s="1241"/>
      <c r="CG58" s="1241"/>
      <c r="CH58" s="1241"/>
      <c r="CI58" s="1241"/>
      <c r="CJ58" s="1241"/>
      <c r="CK58" s="1241"/>
      <c r="CL58" s="1241"/>
      <c r="CM58" s="1241"/>
      <c r="CN58" s="1241"/>
      <c r="CO58" s="1241"/>
      <c r="CP58" s="1241"/>
      <c r="CQ58" s="1241"/>
      <c r="CR58" s="1241"/>
      <c r="CS58" s="1241"/>
      <c r="CT58" s="1241"/>
      <c r="CU58" s="1241"/>
      <c r="CV58" s="1241"/>
      <c r="CW58" s="1241"/>
      <c r="CX58" s="1241"/>
      <c r="CY58" s="1241"/>
      <c r="CZ58" s="1241"/>
      <c r="DA58" s="1241"/>
      <c r="DB58" s="1241"/>
      <c r="DC58" s="1241"/>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598</v>
      </c>
    </row>
    <row r="64" spans="1:109" ht="13.5" x14ac:dyDescent="0.15">
      <c r="B64" s="362"/>
      <c r="G64" s="377"/>
      <c r="I64" s="379"/>
      <c r="J64" s="379"/>
      <c r="K64" s="379"/>
      <c r="L64" s="379"/>
      <c r="M64" s="379"/>
      <c r="N64" s="378"/>
      <c r="AM64" s="377"/>
      <c r="AN64" s="377" t="s">
        <v>597</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x14ac:dyDescent="0.15">
      <c r="B65" s="362"/>
      <c r="AN65" s="1226" t="s">
        <v>602</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ht="13.5" x14ac:dyDescent="0.15">
      <c r="B66" s="362"/>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ht="13.5" x14ac:dyDescent="0.15">
      <c r="B67" s="362"/>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ht="13.5" x14ac:dyDescent="0.15">
      <c r="B68" s="362"/>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ht="13.5" x14ac:dyDescent="0.15">
      <c r="B69" s="362"/>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596</v>
      </c>
    </row>
    <row r="72" spans="2:107" ht="13.5" x14ac:dyDescent="0.15">
      <c r="B72" s="362"/>
      <c r="G72" s="1235"/>
      <c r="H72" s="1235"/>
      <c r="I72" s="1235"/>
      <c r="J72" s="1235"/>
      <c r="K72" s="370"/>
      <c r="L72" s="370"/>
      <c r="M72" s="369"/>
      <c r="N72" s="369"/>
      <c r="AN72" s="1236"/>
      <c r="AO72" s="1237"/>
      <c r="AP72" s="1237"/>
      <c r="AQ72" s="1237"/>
      <c r="AR72" s="1237"/>
      <c r="AS72" s="1237"/>
      <c r="AT72" s="1237"/>
      <c r="AU72" s="1237"/>
      <c r="AV72" s="1237"/>
      <c r="AW72" s="1237"/>
      <c r="AX72" s="1237"/>
      <c r="AY72" s="1237"/>
      <c r="AZ72" s="1237"/>
      <c r="BA72" s="1237"/>
      <c r="BB72" s="1237"/>
      <c r="BC72" s="1237"/>
      <c r="BD72" s="1237"/>
      <c r="BE72" s="1237"/>
      <c r="BF72" s="1237"/>
      <c r="BG72" s="1237"/>
      <c r="BH72" s="1237"/>
      <c r="BI72" s="1237"/>
      <c r="BJ72" s="1237"/>
      <c r="BK72" s="1237"/>
      <c r="BL72" s="1237"/>
      <c r="BM72" s="1237"/>
      <c r="BN72" s="1237"/>
      <c r="BO72" s="1238"/>
      <c r="BP72" s="1239" t="s">
        <v>557</v>
      </c>
      <c r="BQ72" s="1239"/>
      <c r="BR72" s="1239"/>
      <c r="BS72" s="1239"/>
      <c r="BT72" s="1239"/>
      <c r="BU72" s="1239"/>
      <c r="BV72" s="1239"/>
      <c r="BW72" s="1239"/>
      <c r="BX72" s="1239" t="s">
        <v>558</v>
      </c>
      <c r="BY72" s="1239"/>
      <c r="BZ72" s="1239"/>
      <c r="CA72" s="1239"/>
      <c r="CB72" s="1239"/>
      <c r="CC72" s="1239"/>
      <c r="CD72" s="1239"/>
      <c r="CE72" s="1239"/>
      <c r="CF72" s="1239" t="s">
        <v>559</v>
      </c>
      <c r="CG72" s="1239"/>
      <c r="CH72" s="1239"/>
      <c r="CI72" s="1239"/>
      <c r="CJ72" s="1239"/>
      <c r="CK72" s="1239"/>
      <c r="CL72" s="1239"/>
      <c r="CM72" s="1239"/>
      <c r="CN72" s="1239" t="s">
        <v>560</v>
      </c>
      <c r="CO72" s="1239"/>
      <c r="CP72" s="1239"/>
      <c r="CQ72" s="1239"/>
      <c r="CR72" s="1239"/>
      <c r="CS72" s="1239"/>
      <c r="CT72" s="1239"/>
      <c r="CU72" s="1239"/>
      <c r="CV72" s="1239" t="s">
        <v>561</v>
      </c>
      <c r="CW72" s="1239"/>
      <c r="CX72" s="1239"/>
      <c r="CY72" s="1239"/>
      <c r="CZ72" s="1239"/>
      <c r="DA72" s="1239"/>
      <c r="DB72" s="1239"/>
      <c r="DC72" s="1239"/>
    </row>
    <row r="73" spans="2:107" ht="13.5" x14ac:dyDescent="0.15">
      <c r="B73" s="362"/>
      <c r="G73" s="1242"/>
      <c r="H73" s="1242"/>
      <c r="I73" s="1242"/>
      <c r="J73" s="1242"/>
      <c r="K73" s="1246"/>
      <c r="L73" s="1246"/>
      <c r="M73" s="1246"/>
      <c r="N73" s="1246"/>
      <c r="AM73" s="368"/>
      <c r="AN73" s="1240" t="s">
        <v>595</v>
      </c>
      <c r="AO73" s="1240"/>
      <c r="AP73" s="1240"/>
      <c r="AQ73" s="1240"/>
      <c r="AR73" s="1240"/>
      <c r="AS73" s="1240"/>
      <c r="AT73" s="1240"/>
      <c r="AU73" s="1240"/>
      <c r="AV73" s="1240"/>
      <c r="AW73" s="1240"/>
      <c r="AX73" s="1240"/>
      <c r="AY73" s="1240"/>
      <c r="AZ73" s="1240"/>
      <c r="BA73" s="1240"/>
      <c r="BB73" s="1240" t="s">
        <v>593</v>
      </c>
      <c r="BC73" s="1240"/>
      <c r="BD73" s="1240"/>
      <c r="BE73" s="1240"/>
      <c r="BF73" s="1240"/>
      <c r="BG73" s="1240"/>
      <c r="BH73" s="1240"/>
      <c r="BI73" s="1240"/>
      <c r="BJ73" s="1240"/>
      <c r="BK73" s="1240"/>
      <c r="BL73" s="1240"/>
      <c r="BM73" s="1240"/>
      <c r="BN73" s="1240"/>
      <c r="BO73" s="1240"/>
      <c r="BP73" s="1241">
        <v>5.6</v>
      </c>
      <c r="BQ73" s="1241"/>
      <c r="BR73" s="1241"/>
      <c r="BS73" s="1241"/>
      <c r="BT73" s="1241"/>
      <c r="BU73" s="1241"/>
      <c r="BV73" s="1241"/>
      <c r="BW73" s="1241"/>
      <c r="BX73" s="1241">
        <v>26.2</v>
      </c>
      <c r="BY73" s="1241"/>
      <c r="BZ73" s="1241"/>
      <c r="CA73" s="1241"/>
      <c r="CB73" s="1241"/>
      <c r="CC73" s="1241"/>
      <c r="CD73" s="1241"/>
      <c r="CE73" s="1241"/>
      <c r="CF73" s="1241">
        <v>40.6</v>
      </c>
      <c r="CG73" s="1241"/>
      <c r="CH73" s="1241"/>
      <c r="CI73" s="1241"/>
      <c r="CJ73" s="1241"/>
      <c r="CK73" s="1241"/>
      <c r="CL73" s="1241"/>
      <c r="CM73" s="1241"/>
      <c r="CN73" s="1241">
        <v>27.8</v>
      </c>
      <c r="CO73" s="1241"/>
      <c r="CP73" s="1241"/>
      <c r="CQ73" s="1241"/>
      <c r="CR73" s="1241"/>
      <c r="CS73" s="1241"/>
      <c r="CT73" s="1241"/>
      <c r="CU73" s="1241"/>
      <c r="CV73" s="1241">
        <v>12.1</v>
      </c>
      <c r="CW73" s="1241"/>
      <c r="CX73" s="1241"/>
      <c r="CY73" s="1241"/>
      <c r="CZ73" s="1241"/>
      <c r="DA73" s="1241"/>
      <c r="DB73" s="1241"/>
      <c r="DC73" s="1241"/>
    </row>
    <row r="74" spans="2:107" ht="13.5" x14ac:dyDescent="0.15">
      <c r="B74" s="362"/>
      <c r="G74" s="1242"/>
      <c r="H74" s="1242"/>
      <c r="I74" s="1242"/>
      <c r="J74" s="1242"/>
      <c r="K74" s="1246"/>
      <c r="L74" s="1246"/>
      <c r="M74" s="1246"/>
      <c r="N74" s="1246"/>
      <c r="AM74" s="368"/>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41"/>
      <c r="BQ74" s="1241"/>
      <c r="BR74" s="1241"/>
      <c r="BS74" s="1241"/>
      <c r="BT74" s="1241"/>
      <c r="BU74" s="1241"/>
      <c r="BV74" s="1241"/>
      <c r="BW74" s="1241"/>
      <c r="BX74" s="1241"/>
      <c r="BY74" s="1241"/>
      <c r="BZ74" s="1241"/>
      <c r="CA74" s="1241"/>
      <c r="CB74" s="1241"/>
      <c r="CC74" s="1241"/>
      <c r="CD74" s="1241"/>
      <c r="CE74" s="1241"/>
      <c r="CF74" s="1241"/>
      <c r="CG74" s="1241"/>
      <c r="CH74" s="1241"/>
      <c r="CI74" s="1241"/>
      <c r="CJ74" s="1241"/>
      <c r="CK74" s="1241"/>
      <c r="CL74" s="1241"/>
      <c r="CM74" s="1241"/>
      <c r="CN74" s="1241"/>
      <c r="CO74" s="1241"/>
      <c r="CP74" s="1241"/>
      <c r="CQ74" s="1241"/>
      <c r="CR74" s="1241"/>
      <c r="CS74" s="1241"/>
      <c r="CT74" s="1241"/>
      <c r="CU74" s="1241"/>
      <c r="CV74" s="1241"/>
      <c r="CW74" s="1241"/>
      <c r="CX74" s="1241"/>
      <c r="CY74" s="1241"/>
      <c r="CZ74" s="1241"/>
      <c r="DA74" s="1241"/>
      <c r="DB74" s="1241"/>
      <c r="DC74" s="1241"/>
    </row>
    <row r="75" spans="2:107" ht="13.5" x14ac:dyDescent="0.15">
      <c r="B75" s="362"/>
      <c r="G75" s="1242"/>
      <c r="H75" s="1242"/>
      <c r="I75" s="1235"/>
      <c r="J75" s="1235"/>
      <c r="K75" s="1243"/>
      <c r="L75" s="1243"/>
      <c r="M75" s="1243"/>
      <c r="N75" s="1243"/>
      <c r="AM75" s="368"/>
      <c r="AN75" s="1240"/>
      <c r="AO75" s="1240"/>
      <c r="AP75" s="1240"/>
      <c r="AQ75" s="1240"/>
      <c r="AR75" s="1240"/>
      <c r="AS75" s="1240"/>
      <c r="AT75" s="1240"/>
      <c r="AU75" s="1240"/>
      <c r="AV75" s="1240"/>
      <c r="AW75" s="1240"/>
      <c r="AX75" s="1240"/>
      <c r="AY75" s="1240"/>
      <c r="AZ75" s="1240"/>
      <c r="BA75" s="1240"/>
      <c r="BB75" s="1240" t="s">
        <v>592</v>
      </c>
      <c r="BC75" s="1240"/>
      <c r="BD75" s="1240"/>
      <c r="BE75" s="1240"/>
      <c r="BF75" s="1240"/>
      <c r="BG75" s="1240"/>
      <c r="BH75" s="1240"/>
      <c r="BI75" s="1240"/>
      <c r="BJ75" s="1240"/>
      <c r="BK75" s="1240"/>
      <c r="BL75" s="1240"/>
      <c r="BM75" s="1240"/>
      <c r="BN75" s="1240"/>
      <c r="BO75" s="1240"/>
      <c r="BP75" s="1241">
        <v>3.2</v>
      </c>
      <c r="BQ75" s="1241"/>
      <c r="BR75" s="1241"/>
      <c r="BS75" s="1241"/>
      <c r="BT75" s="1241"/>
      <c r="BU75" s="1241"/>
      <c r="BV75" s="1241"/>
      <c r="BW75" s="1241"/>
      <c r="BX75" s="1241">
        <v>4.2</v>
      </c>
      <c r="BY75" s="1241"/>
      <c r="BZ75" s="1241"/>
      <c r="CA75" s="1241"/>
      <c r="CB75" s="1241"/>
      <c r="CC75" s="1241"/>
      <c r="CD75" s="1241"/>
      <c r="CE75" s="1241"/>
      <c r="CF75" s="1241">
        <v>5.5</v>
      </c>
      <c r="CG75" s="1241"/>
      <c r="CH75" s="1241"/>
      <c r="CI75" s="1241"/>
      <c r="CJ75" s="1241"/>
      <c r="CK75" s="1241"/>
      <c r="CL75" s="1241"/>
      <c r="CM75" s="1241"/>
      <c r="CN75" s="1241">
        <v>6.1</v>
      </c>
      <c r="CO75" s="1241"/>
      <c r="CP75" s="1241"/>
      <c r="CQ75" s="1241"/>
      <c r="CR75" s="1241"/>
      <c r="CS75" s="1241"/>
      <c r="CT75" s="1241"/>
      <c r="CU75" s="1241"/>
      <c r="CV75" s="1241">
        <v>6.6</v>
      </c>
      <c r="CW75" s="1241"/>
      <c r="CX75" s="1241"/>
      <c r="CY75" s="1241"/>
      <c r="CZ75" s="1241"/>
      <c r="DA75" s="1241"/>
      <c r="DB75" s="1241"/>
      <c r="DC75" s="1241"/>
    </row>
    <row r="76" spans="2:107" ht="13.5" x14ac:dyDescent="0.15">
      <c r="B76" s="362"/>
      <c r="G76" s="1242"/>
      <c r="H76" s="1242"/>
      <c r="I76" s="1235"/>
      <c r="J76" s="1235"/>
      <c r="K76" s="1243"/>
      <c r="L76" s="1243"/>
      <c r="M76" s="1243"/>
      <c r="N76" s="1243"/>
      <c r="AM76" s="368"/>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41"/>
      <c r="BQ76" s="1241"/>
      <c r="BR76" s="1241"/>
      <c r="BS76" s="1241"/>
      <c r="BT76" s="1241"/>
      <c r="BU76" s="1241"/>
      <c r="BV76" s="1241"/>
      <c r="BW76" s="1241"/>
      <c r="BX76" s="1241"/>
      <c r="BY76" s="1241"/>
      <c r="BZ76" s="1241"/>
      <c r="CA76" s="1241"/>
      <c r="CB76" s="1241"/>
      <c r="CC76" s="1241"/>
      <c r="CD76" s="1241"/>
      <c r="CE76" s="1241"/>
      <c r="CF76" s="1241"/>
      <c r="CG76" s="1241"/>
      <c r="CH76" s="1241"/>
      <c r="CI76" s="1241"/>
      <c r="CJ76" s="1241"/>
      <c r="CK76" s="1241"/>
      <c r="CL76" s="1241"/>
      <c r="CM76" s="1241"/>
      <c r="CN76" s="1241"/>
      <c r="CO76" s="1241"/>
      <c r="CP76" s="1241"/>
      <c r="CQ76" s="1241"/>
      <c r="CR76" s="1241"/>
      <c r="CS76" s="1241"/>
      <c r="CT76" s="1241"/>
      <c r="CU76" s="1241"/>
      <c r="CV76" s="1241"/>
      <c r="CW76" s="1241"/>
      <c r="CX76" s="1241"/>
      <c r="CY76" s="1241"/>
      <c r="CZ76" s="1241"/>
      <c r="DA76" s="1241"/>
      <c r="DB76" s="1241"/>
      <c r="DC76" s="1241"/>
    </row>
    <row r="77" spans="2:107" ht="13.5" x14ac:dyDescent="0.15">
      <c r="B77" s="362"/>
      <c r="G77" s="1235"/>
      <c r="H77" s="1235"/>
      <c r="I77" s="1235"/>
      <c r="J77" s="1235"/>
      <c r="K77" s="1246"/>
      <c r="L77" s="1246"/>
      <c r="M77" s="1246"/>
      <c r="N77" s="1246"/>
      <c r="AN77" s="1239" t="s">
        <v>594</v>
      </c>
      <c r="AO77" s="1239"/>
      <c r="AP77" s="1239"/>
      <c r="AQ77" s="1239"/>
      <c r="AR77" s="1239"/>
      <c r="AS77" s="1239"/>
      <c r="AT77" s="1239"/>
      <c r="AU77" s="1239"/>
      <c r="AV77" s="1239"/>
      <c r="AW77" s="1239"/>
      <c r="AX77" s="1239"/>
      <c r="AY77" s="1239"/>
      <c r="AZ77" s="1239"/>
      <c r="BA77" s="1239"/>
      <c r="BB77" s="1240" t="s">
        <v>593</v>
      </c>
      <c r="BC77" s="1240"/>
      <c r="BD77" s="1240"/>
      <c r="BE77" s="1240"/>
      <c r="BF77" s="1240"/>
      <c r="BG77" s="1240"/>
      <c r="BH77" s="1240"/>
      <c r="BI77" s="1240"/>
      <c r="BJ77" s="1240"/>
      <c r="BK77" s="1240"/>
      <c r="BL77" s="1240"/>
      <c r="BM77" s="1240"/>
      <c r="BN77" s="1240"/>
      <c r="BO77" s="1240"/>
      <c r="BP77" s="1241">
        <v>0</v>
      </c>
      <c r="BQ77" s="1241"/>
      <c r="BR77" s="1241"/>
      <c r="BS77" s="1241"/>
      <c r="BT77" s="1241"/>
      <c r="BU77" s="1241"/>
      <c r="BV77" s="1241"/>
      <c r="BW77" s="1241"/>
      <c r="BX77" s="1241">
        <v>0</v>
      </c>
      <c r="BY77" s="1241"/>
      <c r="BZ77" s="1241"/>
      <c r="CA77" s="1241"/>
      <c r="CB77" s="1241"/>
      <c r="CC77" s="1241"/>
      <c r="CD77" s="1241"/>
      <c r="CE77" s="1241"/>
      <c r="CF77" s="1241">
        <v>0</v>
      </c>
      <c r="CG77" s="1241"/>
      <c r="CH77" s="1241"/>
      <c r="CI77" s="1241"/>
      <c r="CJ77" s="1241"/>
      <c r="CK77" s="1241"/>
      <c r="CL77" s="1241"/>
      <c r="CM77" s="1241"/>
      <c r="CN77" s="1241">
        <v>0</v>
      </c>
      <c r="CO77" s="1241"/>
      <c r="CP77" s="1241"/>
      <c r="CQ77" s="1241"/>
      <c r="CR77" s="1241"/>
      <c r="CS77" s="1241"/>
      <c r="CT77" s="1241"/>
      <c r="CU77" s="1241"/>
      <c r="CV77" s="1241">
        <v>0</v>
      </c>
      <c r="CW77" s="1241"/>
      <c r="CX77" s="1241"/>
      <c r="CY77" s="1241"/>
      <c r="CZ77" s="1241"/>
      <c r="DA77" s="1241"/>
      <c r="DB77" s="1241"/>
      <c r="DC77" s="1241"/>
    </row>
    <row r="78" spans="2:107" ht="13.5" x14ac:dyDescent="0.15">
      <c r="B78" s="362"/>
      <c r="G78" s="1235"/>
      <c r="H78" s="1235"/>
      <c r="I78" s="1235"/>
      <c r="J78" s="1235"/>
      <c r="K78" s="1246"/>
      <c r="L78" s="1246"/>
      <c r="M78" s="1246"/>
      <c r="N78" s="1246"/>
      <c r="AN78" s="1239"/>
      <c r="AO78" s="1239"/>
      <c r="AP78" s="1239"/>
      <c r="AQ78" s="1239"/>
      <c r="AR78" s="1239"/>
      <c r="AS78" s="1239"/>
      <c r="AT78" s="1239"/>
      <c r="AU78" s="1239"/>
      <c r="AV78" s="1239"/>
      <c r="AW78" s="1239"/>
      <c r="AX78" s="1239"/>
      <c r="AY78" s="1239"/>
      <c r="AZ78" s="1239"/>
      <c r="BA78" s="1239"/>
      <c r="BB78" s="1240"/>
      <c r="BC78" s="1240"/>
      <c r="BD78" s="1240"/>
      <c r="BE78" s="1240"/>
      <c r="BF78" s="1240"/>
      <c r="BG78" s="1240"/>
      <c r="BH78" s="1240"/>
      <c r="BI78" s="1240"/>
      <c r="BJ78" s="1240"/>
      <c r="BK78" s="1240"/>
      <c r="BL78" s="1240"/>
      <c r="BM78" s="1240"/>
      <c r="BN78" s="1240"/>
      <c r="BO78" s="1240"/>
      <c r="BP78" s="1241"/>
      <c r="BQ78" s="1241"/>
      <c r="BR78" s="1241"/>
      <c r="BS78" s="1241"/>
      <c r="BT78" s="1241"/>
      <c r="BU78" s="1241"/>
      <c r="BV78" s="1241"/>
      <c r="BW78" s="1241"/>
      <c r="BX78" s="1241"/>
      <c r="BY78" s="1241"/>
      <c r="BZ78" s="1241"/>
      <c r="CA78" s="1241"/>
      <c r="CB78" s="1241"/>
      <c r="CC78" s="1241"/>
      <c r="CD78" s="1241"/>
      <c r="CE78" s="1241"/>
      <c r="CF78" s="1241"/>
      <c r="CG78" s="1241"/>
      <c r="CH78" s="1241"/>
      <c r="CI78" s="1241"/>
      <c r="CJ78" s="1241"/>
      <c r="CK78" s="1241"/>
      <c r="CL78" s="1241"/>
      <c r="CM78" s="1241"/>
      <c r="CN78" s="1241"/>
      <c r="CO78" s="1241"/>
      <c r="CP78" s="1241"/>
      <c r="CQ78" s="1241"/>
      <c r="CR78" s="1241"/>
      <c r="CS78" s="1241"/>
      <c r="CT78" s="1241"/>
      <c r="CU78" s="1241"/>
      <c r="CV78" s="1241"/>
      <c r="CW78" s="1241"/>
      <c r="CX78" s="1241"/>
      <c r="CY78" s="1241"/>
      <c r="CZ78" s="1241"/>
      <c r="DA78" s="1241"/>
      <c r="DB78" s="1241"/>
      <c r="DC78" s="1241"/>
    </row>
    <row r="79" spans="2:107" ht="13.5" x14ac:dyDescent="0.15">
      <c r="B79" s="362"/>
      <c r="G79" s="1235"/>
      <c r="H79" s="1235"/>
      <c r="I79" s="1245"/>
      <c r="J79" s="1245"/>
      <c r="K79" s="1247"/>
      <c r="L79" s="1247"/>
      <c r="M79" s="1247"/>
      <c r="N79" s="1247"/>
      <c r="AN79" s="1239"/>
      <c r="AO79" s="1239"/>
      <c r="AP79" s="1239"/>
      <c r="AQ79" s="1239"/>
      <c r="AR79" s="1239"/>
      <c r="AS79" s="1239"/>
      <c r="AT79" s="1239"/>
      <c r="AU79" s="1239"/>
      <c r="AV79" s="1239"/>
      <c r="AW79" s="1239"/>
      <c r="AX79" s="1239"/>
      <c r="AY79" s="1239"/>
      <c r="AZ79" s="1239"/>
      <c r="BA79" s="1239"/>
      <c r="BB79" s="1240" t="s">
        <v>592</v>
      </c>
      <c r="BC79" s="1240"/>
      <c r="BD79" s="1240"/>
      <c r="BE79" s="1240"/>
      <c r="BF79" s="1240"/>
      <c r="BG79" s="1240"/>
      <c r="BH79" s="1240"/>
      <c r="BI79" s="1240"/>
      <c r="BJ79" s="1240"/>
      <c r="BK79" s="1240"/>
      <c r="BL79" s="1240"/>
      <c r="BM79" s="1240"/>
      <c r="BN79" s="1240"/>
      <c r="BO79" s="1240"/>
      <c r="BP79" s="1241">
        <v>7.1</v>
      </c>
      <c r="BQ79" s="1241"/>
      <c r="BR79" s="1241"/>
      <c r="BS79" s="1241"/>
      <c r="BT79" s="1241"/>
      <c r="BU79" s="1241"/>
      <c r="BV79" s="1241"/>
      <c r="BW79" s="1241"/>
      <c r="BX79" s="1241">
        <v>7.4</v>
      </c>
      <c r="BY79" s="1241"/>
      <c r="BZ79" s="1241"/>
      <c r="CA79" s="1241"/>
      <c r="CB79" s="1241"/>
      <c r="CC79" s="1241"/>
      <c r="CD79" s="1241"/>
      <c r="CE79" s="1241"/>
      <c r="CF79" s="1241">
        <v>7.4</v>
      </c>
      <c r="CG79" s="1241"/>
      <c r="CH79" s="1241"/>
      <c r="CI79" s="1241"/>
      <c r="CJ79" s="1241"/>
      <c r="CK79" s="1241"/>
      <c r="CL79" s="1241"/>
      <c r="CM79" s="1241"/>
      <c r="CN79" s="1241">
        <v>8</v>
      </c>
      <c r="CO79" s="1241"/>
      <c r="CP79" s="1241"/>
      <c r="CQ79" s="1241"/>
      <c r="CR79" s="1241"/>
      <c r="CS79" s="1241"/>
      <c r="CT79" s="1241"/>
      <c r="CU79" s="1241"/>
      <c r="CV79" s="1241">
        <v>6.6</v>
      </c>
      <c r="CW79" s="1241"/>
      <c r="CX79" s="1241"/>
      <c r="CY79" s="1241"/>
      <c r="CZ79" s="1241"/>
      <c r="DA79" s="1241"/>
      <c r="DB79" s="1241"/>
      <c r="DC79" s="1241"/>
    </row>
    <row r="80" spans="2:107" ht="13.5" x14ac:dyDescent="0.15">
      <c r="B80" s="362"/>
      <c r="G80" s="1235"/>
      <c r="H80" s="1235"/>
      <c r="I80" s="1245"/>
      <c r="J80" s="1245"/>
      <c r="K80" s="1247"/>
      <c r="L80" s="1247"/>
      <c r="M80" s="1247"/>
      <c r="N80" s="1247"/>
      <c r="AN80" s="1239"/>
      <c r="AO80" s="1239"/>
      <c r="AP80" s="1239"/>
      <c r="AQ80" s="1239"/>
      <c r="AR80" s="1239"/>
      <c r="AS80" s="1239"/>
      <c r="AT80" s="1239"/>
      <c r="AU80" s="1239"/>
      <c r="AV80" s="1239"/>
      <c r="AW80" s="1239"/>
      <c r="AX80" s="1239"/>
      <c r="AY80" s="1239"/>
      <c r="AZ80" s="1239"/>
      <c r="BA80" s="1239"/>
      <c r="BB80" s="1240"/>
      <c r="BC80" s="1240"/>
      <c r="BD80" s="1240"/>
      <c r="BE80" s="1240"/>
      <c r="BF80" s="1240"/>
      <c r="BG80" s="1240"/>
      <c r="BH80" s="1240"/>
      <c r="BI80" s="1240"/>
      <c r="BJ80" s="1240"/>
      <c r="BK80" s="1240"/>
      <c r="BL80" s="1240"/>
      <c r="BM80" s="1240"/>
      <c r="BN80" s="1240"/>
      <c r="BO80" s="1240"/>
      <c r="BP80" s="1241"/>
      <c r="BQ80" s="1241"/>
      <c r="BR80" s="1241"/>
      <c r="BS80" s="1241"/>
      <c r="BT80" s="1241"/>
      <c r="BU80" s="1241"/>
      <c r="BV80" s="1241"/>
      <c r="BW80" s="1241"/>
      <c r="BX80" s="1241"/>
      <c r="BY80" s="1241"/>
      <c r="BZ80" s="1241"/>
      <c r="CA80" s="1241"/>
      <c r="CB80" s="1241"/>
      <c r="CC80" s="1241"/>
      <c r="CD80" s="1241"/>
      <c r="CE80" s="1241"/>
      <c r="CF80" s="1241"/>
      <c r="CG80" s="1241"/>
      <c r="CH80" s="1241"/>
      <c r="CI80" s="1241"/>
      <c r="CJ80" s="1241"/>
      <c r="CK80" s="1241"/>
      <c r="CL80" s="1241"/>
      <c r="CM80" s="1241"/>
      <c r="CN80" s="1241"/>
      <c r="CO80" s="1241"/>
      <c r="CP80" s="1241"/>
      <c r="CQ80" s="1241"/>
      <c r="CR80" s="1241"/>
      <c r="CS80" s="1241"/>
      <c r="CT80" s="1241"/>
      <c r="CU80" s="1241"/>
      <c r="CV80" s="1241"/>
      <c r="CW80" s="1241"/>
      <c r="CX80" s="1241"/>
      <c r="CY80" s="1241"/>
      <c r="CZ80" s="1241"/>
      <c r="DA80" s="1241"/>
      <c r="DB80" s="1241"/>
      <c r="DC80" s="1241"/>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KhG5PRvyY8pei2ZoqLUfKfPRNWipumjly+bcSFdkWK8UV//LEpD41L0vAk/ql8UucnvX+eVfcAScL3YlmGwK0w==" saltValue="Ia5XHESK+rQDqLZXgzGg+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DBE5C-D15F-42D9-86CD-064D1844448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9IsLTJ6MjbrdkI7D6k45yWkoW7bE59vD4RPk8iQBiAYS5mx5fHJ5KQN6qA9PrPhQHGBZ9eWo5tGfyPKbS3obHw==" saltValue="fj9BvtCF4bZyj+61cuJK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763DB-9CC5-4D41-A405-91B1594039F7}">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khQtiyxYc/D+oKECwDrMLBet1Dwn38sRrZIokyFwnkQdqYd6hjouiSXDrtANwRWHsv4N/n+nh8apAoj/DMLc4Q==" saltValue="Te1i5+H7Dwx5yPTCl4ei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1228193</v>
      </c>
      <c r="E3" s="153"/>
      <c r="F3" s="154">
        <v>317319</v>
      </c>
      <c r="G3" s="155"/>
      <c r="H3" s="156"/>
    </row>
    <row r="4" spans="1:8" x14ac:dyDescent="0.15">
      <c r="A4" s="157"/>
      <c r="B4" s="158"/>
      <c r="C4" s="159"/>
      <c r="D4" s="160">
        <v>1015187</v>
      </c>
      <c r="E4" s="161"/>
      <c r="F4" s="162">
        <v>164214</v>
      </c>
      <c r="G4" s="163"/>
      <c r="H4" s="164"/>
    </row>
    <row r="5" spans="1:8" x14ac:dyDescent="0.15">
      <c r="A5" s="145" t="s">
        <v>549</v>
      </c>
      <c r="B5" s="150"/>
      <c r="C5" s="151"/>
      <c r="D5" s="152">
        <v>886168</v>
      </c>
      <c r="E5" s="153"/>
      <c r="F5" s="154">
        <v>289738</v>
      </c>
      <c r="G5" s="155"/>
      <c r="H5" s="156"/>
    </row>
    <row r="6" spans="1:8" x14ac:dyDescent="0.15">
      <c r="A6" s="157"/>
      <c r="B6" s="158"/>
      <c r="C6" s="159"/>
      <c r="D6" s="160">
        <v>409630</v>
      </c>
      <c r="E6" s="161"/>
      <c r="F6" s="162">
        <v>156238</v>
      </c>
      <c r="G6" s="163"/>
      <c r="H6" s="164"/>
    </row>
    <row r="7" spans="1:8" x14ac:dyDescent="0.15">
      <c r="A7" s="145" t="s">
        <v>550</v>
      </c>
      <c r="B7" s="150"/>
      <c r="C7" s="151"/>
      <c r="D7" s="152">
        <v>341232</v>
      </c>
      <c r="E7" s="153"/>
      <c r="F7" s="154">
        <v>316937</v>
      </c>
      <c r="G7" s="155"/>
      <c r="H7" s="156"/>
    </row>
    <row r="8" spans="1:8" x14ac:dyDescent="0.15">
      <c r="A8" s="157"/>
      <c r="B8" s="158"/>
      <c r="C8" s="159"/>
      <c r="D8" s="160">
        <v>186896</v>
      </c>
      <c r="E8" s="161"/>
      <c r="F8" s="162">
        <v>199150</v>
      </c>
      <c r="G8" s="163"/>
      <c r="H8" s="164"/>
    </row>
    <row r="9" spans="1:8" x14ac:dyDescent="0.15">
      <c r="A9" s="145" t="s">
        <v>551</v>
      </c>
      <c r="B9" s="150"/>
      <c r="C9" s="151"/>
      <c r="D9" s="152">
        <v>279677</v>
      </c>
      <c r="E9" s="153"/>
      <c r="F9" s="154">
        <v>332350</v>
      </c>
      <c r="G9" s="155"/>
      <c r="H9" s="156"/>
    </row>
    <row r="10" spans="1:8" x14ac:dyDescent="0.15">
      <c r="A10" s="157"/>
      <c r="B10" s="158"/>
      <c r="C10" s="159"/>
      <c r="D10" s="160">
        <v>141421</v>
      </c>
      <c r="E10" s="161"/>
      <c r="F10" s="162">
        <v>200453</v>
      </c>
      <c r="G10" s="163"/>
      <c r="H10" s="164"/>
    </row>
    <row r="11" spans="1:8" x14ac:dyDescent="0.15">
      <c r="A11" s="145" t="s">
        <v>552</v>
      </c>
      <c r="B11" s="150"/>
      <c r="C11" s="151"/>
      <c r="D11" s="152">
        <v>243862</v>
      </c>
      <c r="E11" s="153"/>
      <c r="F11" s="154">
        <v>362690</v>
      </c>
      <c r="G11" s="155"/>
      <c r="H11" s="156"/>
    </row>
    <row r="12" spans="1:8" x14ac:dyDescent="0.15">
      <c r="A12" s="157"/>
      <c r="B12" s="158"/>
      <c r="C12" s="165"/>
      <c r="D12" s="160">
        <v>166796</v>
      </c>
      <c r="E12" s="161"/>
      <c r="F12" s="162">
        <v>172580</v>
      </c>
      <c r="G12" s="163"/>
      <c r="H12" s="164"/>
    </row>
    <row r="13" spans="1:8" x14ac:dyDescent="0.15">
      <c r="A13" s="145"/>
      <c r="B13" s="150"/>
      <c r="C13" s="166"/>
      <c r="D13" s="167">
        <v>595826</v>
      </c>
      <c r="E13" s="168"/>
      <c r="F13" s="169">
        <v>323807</v>
      </c>
      <c r="G13" s="170"/>
      <c r="H13" s="156"/>
    </row>
    <row r="14" spans="1:8" x14ac:dyDescent="0.15">
      <c r="A14" s="157"/>
      <c r="B14" s="158"/>
      <c r="C14" s="159"/>
      <c r="D14" s="160">
        <v>383986</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6.07</v>
      </c>
      <c r="C19" s="171">
        <f>ROUND(VALUE(SUBSTITUTE(実質収支比率等に係る経年分析!G$48,"▲","-")),2)</f>
        <v>6.64</v>
      </c>
      <c r="D19" s="171">
        <f>ROUND(VALUE(SUBSTITUTE(実質収支比率等に係る経年分析!H$48,"▲","-")),2)</f>
        <v>6.79</v>
      </c>
      <c r="E19" s="171">
        <f>ROUND(VALUE(SUBSTITUTE(実質収支比率等に係る経年分析!I$48,"▲","-")),2)</f>
        <v>6.79</v>
      </c>
      <c r="F19" s="171">
        <f>ROUND(VALUE(SUBSTITUTE(実質収支比率等に係る経年分析!J$48,"▲","-")),2)</f>
        <v>7</v>
      </c>
    </row>
    <row r="20" spans="1:11" x14ac:dyDescent="0.15">
      <c r="A20" s="171" t="s">
        <v>55</v>
      </c>
      <c r="B20" s="171">
        <f>ROUND(VALUE(SUBSTITUTE(実質収支比率等に係る経年分析!F$47,"▲","-")),2)</f>
        <v>31.5</v>
      </c>
      <c r="C20" s="171">
        <f>ROUND(VALUE(SUBSTITUTE(実質収支比率等に係る経年分析!G$47,"▲","-")),2)</f>
        <v>22.47</v>
      </c>
      <c r="D20" s="171">
        <f>ROUND(VALUE(SUBSTITUTE(実質収支比率等に係る経年分析!H$47,"▲","-")),2)</f>
        <v>16.260000000000002</v>
      </c>
      <c r="E20" s="171">
        <f>ROUND(VALUE(SUBSTITUTE(実質収支比率等に係る経年分析!I$47,"▲","-")),2)</f>
        <v>18.18</v>
      </c>
      <c r="F20" s="171">
        <f>ROUND(VALUE(SUBSTITUTE(実質収支比率等に係る経年分析!J$47,"▲","-")),2)</f>
        <v>22.54</v>
      </c>
    </row>
    <row r="21" spans="1:11" x14ac:dyDescent="0.15">
      <c r="A21" s="171" t="s">
        <v>56</v>
      </c>
      <c r="B21" s="171">
        <f>IF(ISNUMBER(VALUE(SUBSTITUTE(実質収支比率等に係る経年分析!F$49,"▲","-"))),ROUND(VALUE(SUBSTITUTE(実質収支比率等に係る経年分析!F$49,"▲","-")),2),NA())</f>
        <v>-9.7899999999999991</v>
      </c>
      <c r="C21" s="171">
        <f>IF(ISNUMBER(VALUE(SUBSTITUTE(実質収支比率等に係る経年分析!G$49,"▲","-"))),ROUND(VALUE(SUBSTITUTE(実質収支比率等に係る経年分析!G$49,"▲","-")),2),NA())</f>
        <v>-13.06</v>
      </c>
      <c r="D21" s="171">
        <f>IF(ISNUMBER(VALUE(SUBSTITUTE(実質収支比率等に係る経年分析!H$49,"▲","-"))),ROUND(VALUE(SUBSTITUTE(実質収支比率等に係る経年分析!H$49,"▲","-")),2),NA())</f>
        <v>-9.31</v>
      </c>
      <c r="E21" s="171">
        <f>IF(ISNUMBER(VALUE(SUBSTITUTE(実質収支比率等に係る経年分析!I$49,"▲","-"))),ROUND(VALUE(SUBSTITUTE(実質収支比率等に係る経年分析!I$49,"▲","-")),2),NA())</f>
        <v>0.61</v>
      </c>
      <c r="F21" s="171">
        <f>IF(ISNUMBER(VALUE(SUBSTITUTE(実質収支比率等に係る経年分析!J$49,"▲","-"))),ROUND(VALUE(SUBSTITUTE(実質収支比率等に係る経年分析!J$49,"▲","-")),2),NA())</f>
        <v>2.68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15">
      <c r="A33" s="172" t="str">
        <f>IF(連結実質赤字比率に係る赤字・黒字の構成分析!C$37="",NA(),連結実質赤字比率に係る赤字・黒字の構成分析!C$37)</f>
        <v>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0.15</v>
      </c>
    </row>
    <row r="34" spans="1:16" x14ac:dyDescent="0.15">
      <c r="A34" s="172" t="str">
        <f>IF(連結実質赤字比率に係る赤字・黒字の構成分析!C$36="",NA(),連結実質赤字比率に係る赤字・黒字の構成分析!C$36)</f>
        <v>介護保険特別会計（サービス事業勘定）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0.15</v>
      </c>
    </row>
    <row r="35" spans="1:16" x14ac:dyDescent="0.15">
      <c r="A35" s="172" t="str">
        <f>IF(連結実質赤字比率に係る赤字・黒字の構成分析!C$35="",NA(),連結実質赤字比率に係る赤字・黒字の構成分析!C$35)</f>
        <v>介護保険特別会計（保険事業勘定）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0.56999999999999995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0.33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6.63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6.78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6.99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165</v>
      </c>
      <c r="E42" s="173"/>
      <c r="F42" s="173"/>
      <c r="G42" s="173">
        <f>'実質公債費比率（分子）の構造'!L$52</f>
        <v>171</v>
      </c>
      <c r="H42" s="173"/>
      <c r="I42" s="173"/>
      <c r="J42" s="173">
        <f>'実質公債費比率（分子）の構造'!M$52</f>
        <v>187</v>
      </c>
      <c r="K42" s="173"/>
      <c r="L42" s="173"/>
      <c r="M42" s="173">
        <f>'実質公債費比率（分子）の構造'!N$52</f>
        <v>268</v>
      </c>
      <c r="N42" s="173"/>
      <c r="O42" s="173"/>
      <c r="P42" s="173">
        <f>'実質公債費比率（分子）の構造'!O$52</f>
        <v>267</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v>
      </c>
      <c r="C45" s="173"/>
      <c r="D45" s="173"/>
      <c r="E45" s="173">
        <f>'実質公債費比率（分子）の構造'!L$49</f>
        <v>0</v>
      </c>
      <c r="F45" s="173"/>
      <c r="G45" s="173"/>
      <c r="H45" s="173">
        <f>'実質公債費比率（分子）の構造'!M$49</f>
        <v>0</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25</v>
      </c>
      <c r="C46" s="173"/>
      <c r="D46" s="173"/>
      <c r="E46" s="173">
        <f>'実質公債費比率（分子）の構造'!L$48</f>
        <v>25</v>
      </c>
      <c r="F46" s="173"/>
      <c r="G46" s="173"/>
      <c r="H46" s="173">
        <f>'実質公債費比率（分子）の構造'!M$48</f>
        <v>25</v>
      </c>
      <c r="I46" s="173"/>
      <c r="J46" s="173"/>
      <c r="K46" s="173">
        <f>'実質公債費比率（分子）の構造'!N$48</f>
        <v>25</v>
      </c>
      <c r="L46" s="173"/>
      <c r="M46" s="173"/>
      <c r="N46" s="173">
        <f>'実質公債費比率（分子）の構造'!O$48</f>
        <v>28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193</v>
      </c>
      <c r="C49" s="173"/>
      <c r="D49" s="173"/>
      <c r="E49" s="173">
        <f>'実質公債費比率（分子）の構造'!L$45</f>
        <v>204</v>
      </c>
      <c r="F49" s="173"/>
      <c r="G49" s="173"/>
      <c r="H49" s="173">
        <f>'実質公債費比率（分子）の構造'!M$45</f>
        <v>236</v>
      </c>
      <c r="I49" s="173"/>
      <c r="J49" s="173"/>
      <c r="K49" s="173">
        <f>'実質公債費比率（分子）の構造'!N$45</f>
        <v>320</v>
      </c>
      <c r="L49" s="173"/>
      <c r="M49" s="173"/>
      <c r="N49" s="173">
        <f>'実質公債費比率（分子）の構造'!O$45</f>
        <v>323</v>
      </c>
      <c r="O49" s="173"/>
      <c r="P49" s="173"/>
    </row>
    <row r="50" spans="1:16" x14ac:dyDescent="0.15">
      <c r="A50" s="173" t="s">
        <v>71</v>
      </c>
      <c r="B50" s="173" t="e">
        <f>NA()</f>
        <v>#N/A</v>
      </c>
      <c r="C50" s="173">
        <f>IF(ISNUMBER('実質公債費比率（分子）の構造'!K$53),'実質公債費比率（分子）の構造'!K$53,NA())</f>
        <v>58</v>
      </c>
      <c r="D50" s="173" t="e">
        <f>NA()</f>
        <v>#N/A</v>
      </c>
      <c r="E50" s="173" t="e">
        <f>NA()</f>
        <v>#N/A</v>
      </c>
      <c r="F50" s="173">
        <f>IF(ISNUMBER('実質公債費比率（分子）の構造'!L$53),'実質公債費比率（分子）の構造'!L$53,NA())</f>
        <v>58</v>
      </c>
      <c r="G50" s="173" t="e">
        <f>NA()</f>
        <v>#N/A</v>
      </c>
      <c r="H50" s="173" t="e">
        <f>NA()</f>
        <v>#N/A</v>
      </c>
      <c r="I50" s="173">
        <f>IF(ISNUMBER('実質公債費比率（分子）の構造'!M$53),'実質公債費比率（分子）の構造'!M$53,NA())</f>
        <v>74</v>
      </c>
      <c r="J50" s="173" t="e">
        <f>NA()</f>
        <v>#N/A</v>
      </c>
      <c r="K50" s="173" t="e">
        <f>NA()</f>
        <v>#N/A</v>
      </c>
      <c r="L50" s="173">
        <f>IF(ISNUMBER('実質公債費比率（分子）の構造'!N$53),'実質公債費比率（分子）の構造'!N$53,NA())</f>
        <v>77</v>
      </c>
      <c r="M50" s="173" t="e">
        <f>NA()</f>
        <v>#N/A</v>
      </c>
      <c r="N50" s="173" t="e">
        <f>NA()</f>
        <v>#N/A</v>
      </c>
      <c r="O50" s="173">
        <f>IF(ISNUMBER('実質公債費比率（分子）の構造'!O$53),'実質公債費比率（分子）の構造'!O$53,NA())</f>
        <v>84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2204</v>
      </c>
      <c r="E56" s="172"/>
      <c r="F56" s="172"/>
      <c r="G56" s="172">
        <f>'将来負担比率（分子）の構造'!J$52</f>
        <v>2244</v>
      </c>
      <c r="H56" s="172"/>
      <c r="I56" s="172"/>
      <c r="J56" s="172">
        <f>'将来負担比率（分子）の構造'!K$52</f>
        <v>2222</v>
      </c>
      <c r="K56" s="172"/>
      <c r="L56" s="172"/>
      <c r="M56" s="172">
        <f>'将来負担比率（分子）の構造'!L$52</f>
        <v>2091</v>
      </c>
      <c r="N56" s="172"/>
      <c r="O56" s="172"/>
      <c r="P56" s="172">
        <f>'将来負担比率（分子）の構造'!M$52</f>
        <v>1930</v>
      </c>
    </row>
    <row r="57" spans="1:16" x14ac:dyDescent="0.15">
      <c r="A57" s="172" t="s">
        <v>42</v>
      </c>
      <c r="B57" s="172"/>
      <c r="C57" s="172"/>
      <c r="D57" s="172">
        <f>'将来負担比率（分子）の構造'!I$51</f>
        <v>253</v>
      </c>
      <c r="E57" s="172"/>
      <c r="F57" s="172"/>
      <c r="G57" s="172">
        <f>'将来負担比率（分子）の構造'!J$51</f>
        <v>249</v>
      </c>
      <c r="H57" s="172"/>
      <c r="I57" s="172"/>
      <c r="J57" s="172">
        <f>'将来負担比率（分子）の構造'!K$51</f>
        <v>168</v>
      </c>
      <c r="K57" s="172"/>
      <c r="L57" s="172"/>
      <c r="M57" s="172">
        <f>'将来負担比率（分子）の構造'!L$51</f>
        <v>182</v>
      </c>
      <c r="N57" s="172"/>
      <c r="O57" s="172"/>
      <c r="P57" s="172">
        <f>'将来負担比率（分子）の構造'!M$51</f>
        <v>160</v>
      </c>
    </row>
    <row r="58" spans="1:16" x14ac:dyDescent="0.15">
      <c r="A58" s="172" t="s">
        <v>41</v>
      </c>
      <c r="B58" s="172"/>
      <c r="C58" s="172"/>
      <c r="D58" s="172">
        <f>'将来負担比率（分子）の構造'!I$50</f>
        <v>980</v>
      </c>
      <c r="E58" s="172"/>
      <c r="F58" s="172"/>
      <c r="G58" s="172">
        <f>'将来負担比率（分子）の構造'!J$50</f>
        <v>764</v>
      </c>
      <c r="H58" s="172"/>
      <c r="I58" s="172"/>
      <c r="J58" s="172">
        <f>'将来負担比率（分子）の構造'!K$50</f>
        <v>606</v>
      </c>
      <c r="K58" s="172"/>
      <c r="L58" s="172"/>
      <c r="M58" s="172">
        <f>'将来負担比率（分子）の構造'!L$50</f>
        <v>636</v>
      </c>
      <c r="N58" s="172"/>
      <c r="O58" s="172"/>
      <c r="P58" s="172">
        <f>'将来負担比率（分子）の構造'!M$50</f>
        <v>747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30</v>
      </c>
      <c r="C62" s="172"/>
      <c r="D62" s="172"/>
      <c r="E62" s="172" t="str">
        <f>'将来負担比率（分子）の構造'!J$45</f>
        <v>-</v>
      </c>
      <c r="F62" s="172"/>
      <c r="G62" s="172"/>
      <c r="H62" s="172" t="str">
        <f>'将来負担比率（分子）の構造'!K$45</f>
        <v>-</v>
      </c>
      <c r="I62" s="172"/>
      <c r="J62" s="172"/>
      <c r="K62" s="172">
        <f>'将来負担比率（分子）の構造'!L$45</f>
        <v>13</v>
      </c>
      <c r="L62" s="172"/>
      <c r="M62" s="172"/>
      <c r="N62" s="172">
        <f>'将来負担比率（分子）の構造'!M$45</f>
        <v>31</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271</v>
      </c>
      <c r="C64" s="172"/>
      <c r="D64" s="172"/>
      <c r="E64" s="172">
        <f>'将来負担比率（分子）の構造'!J$43</f>
        <v>253</v>
      </c>
      <c r="F64" s="172"/>
      <c r="G64" s="172"/>
      <c r="H64" s="172">
        <f>'将来負担比率（分子）の構造'!K$43</f>
        <v>234</v>
      </c>
      <c r="I64" s="172"/>
      <c r="J64" s="172"/>
      <c r="K64" s="172">
        <f>'将来負担比率（分子）の構造'!L$43</f>
        <v>210</v>
      </c>
      <c r="L64" s="172"/>
      <c r="M64" s="172"/>
      <c r="N64" s="172">
        <f>'将来負担比率（分子）の構造'!M$43</f>
        <v>185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3203</v>
      </c>
      <c r="C66" s="172"/>
      <c r="D66" s="172"/>
      <c r="E66" s="172">
        <f>'将来負担比率（分子）の構造'!J$41</f>
        <v>3296</v>
      </c>
      <c r="F66" s="172"/>
      <c r="G66" s="172"/>
      <c r="H66" s="172">
        <f>'将来負担比率（分子）の構造'!K$41</f>
        <v>3217</v>
      </c>
      <c r="I66" s="172"/>
      <c r="J66" s="172"/>
      <c r="K66" s="172">
        <f>'将来負担比率（分子）の構造'!L$41</f>
        <v>3011</v>
      </c>
      <c r="L66" s="172"/>
      <c r="M66" s="172"/>
      <c r="N66" s="172">
        <f>'将来負担比率（分子）の構造'!M$41</f>
        <v>2774</v>
      </c>
      <c r="O66" s="172"/>
      <c r="P66" s="172"/>
    </row>
    <row r="67" spans="1:16" x14ac:dyDescent="0.15">
      <c r="A67" s="172" t="s">
        <v>75</v>
      </c>
      <c r="B67" s="172" t="e">
        <f>NA()</f>
        <v>#N/A</v>
      </c>
      <c r="C67" s="172">
        <f>IF(ISNUMBER('将来負担比率（分子）の構造'!I$53), IF('将来負担比率（分子）の構造'!I$53 &lt; 0, 0, '将来負担比率（分子）の構造'!I$53), NA())</f>
        <v>67</v>
      </c>
      <c r="D67" s="172" t="e">
        <f>NA()</f>
        <v>#N/A</v>
      </c>
      <c r="E67" s="172" t="e">
        <f>NA()</f>
        <v>#N/A</v>
      </c>
      <c r="F67" s="172">
        <f>IF(ISNUMBER('将来負担比率（分子）の構造'!J$53), IF('将来負担比率（分子）の構造'!J$53 &lt; 0, 0, '将来負担比率（分子）の構造'!J$53), NA())</f>
        <v>293</v>
      </c>
      <c r="G67" s="172" t="e">
        <f>NA()</f>
        <v>#N/A</v>
      </c>
      <c r="H67" s="172" t="e">
        <f>NA()</f>
        <v>#N/A</v>
      </c>
      <c r="I67" s="172">
        <f>IF(ISNUMBER('将来負担比率（分子）の構造'!K$53), IF('将来負担比率（分子）の構造'!K$53 &lt; 0, 0, '将来負担比率（分子）の構造'!K$53), NA())</f>
        <v>455</v>
      </c>
      <c r="J67" s="172" t="e">
        <f>NA()</f>
        <v>#N/A</v>
      </c>
      <c r="K67" s="172" t="e">
        <f>NA()</f>
        <v>#N/A</v>
      </c>
      <c r="L67" s="172">
        <f>IF(ISNUMBER('将来負担比率（分子）の構造'!L$53), IF('将来負担比率（分子）の構造'!L$53 &lt; 0, 0, '将来負担比率（分子）の構造'!L$53), NA())</f>
        <v>326</v>
      </c>
      <c r="M67" s="172" t="e">
        <f>NA()</f>
        <v>#N/A</v>
      </c>
      <c r="N67" s="172" t="e">
        <f>NA()</f>
        <v>#N/A</v>
      </c>
      <c r="O67" s="172">
        <f>IF(ISNUMBER('将来負担比率（分子）の構造'!M$53), IF('将来負担比率（分子）の構造'!M$53 &lt; 0, 0, '将来負担比率（分子）の構造'!M$53), NA())</f>
        <v>152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210</v>
      </c>
      <c r="C72" s="176">
        <f>基金残高に係る経年分析!G55</f>
        <v>258</v>
      </c>
      <c r="D72" s="176">
        <f>基金残高に係る経年分析!H55</f>
        <v>338</v>
      </c>
    </row>
    <row r="73" spans="1:16" x14ac:dyDescent="0.15">
      <c r="A73" s="175" t="s">
        <v>78</v>
      </c>
      <c r="B73" s="176">
        <f>基金残高に係る経年分析!F56</f>
        <v>18</v>
      </c>
      <c r="C73" s="176">
        <f>基金残高に係る経年分析!G56</f>
        <v>18</v>
      </c>
      <c r="D73" s="176">
        <f>基金残高に係る経年分析!H56</f>
        <v>37</v>
      </c>
    </row>
    <row r="74" spans="1:16" x14ac:dyDescent="0.15">
      <c r="A74" s="175" t="s">
        <v>79</v>
      </c>
      <c r="B74" s="176">
        <f>基金残高に係る経年分析!F57</f>
        <v>328</v>
      </c>
      <c r="C74" s="176">
        <f>基金残高に係る経年分析!G57</f>
        <v>309</v>
      </c>
      <c r="D74" s="176">
        <f>基金残高に係る経年分析!H57</f>
        <v>327</v>
      </c>
    </row>
  </sheetData>
  <sheetProtection algorithmName="SHA-512" hashValue="eT7Di1WZLHa8CxEs5XaXf7Xc7xG5bkC6pGqvLDy3PF+SeLKqZScuy9CdgcMOrpt7M58nQqhzWYt343dP+yp+8Q==" saltValue="j7wnZV21h+4fUKkenacn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31" t="s">
        <v>216</v>
      </c>
      <c r="DI1" s="732"/>
      <c r="DJ1" s="732"/>
      <c r="DK1" s="732"/>
      <c r="DL1" s="732"/>
      <c r="DM1" s="732"/>
      <c r="DN1" s="733"/>
      <c r="DO1" s="211"/>
      <c r="DP1" s="731" t="s">
        <v>217</v>
      </c>
      <c r="DQ1" s="732"/>
      <c r="DR1" s="732"/>
      <c r="DS1" s="732"/>
      <c r="DT1" s="732"/>
      <c r="DU1" s="732"/>
      <c r="DV1" s="732"/>
      <c r="DW1" s="732"/>
      <c r="DX1" s="732"/>
      <c r="DY1" s="732"/>
      <c r="DZ1" s="732"/>
      <c r="EA1" s="732"/>
      <c r="EB1" s="732"/>
      <c r="EC1" s="733"/>
      <c r="ED1" s="210"/>
      <c r="EE1" s="210"/>
      <c r="EF1" s="210"/>
      <c r="EG1" s="210"/>
      <c r="EH1" s="210"/>
      <c r="EI1" s="210"/>
      <c r="EJ1" s="210"/>
      <c r="EK1" s="210"/>
      <c r="EL1" s="210"/>
      <c r="EM1" s="210"/>
    </row>
    <row r="2" spans="2:143" ht="22.5" customHeight="1" x14ac:dyDescent="0.15">
      <c r="B2" s="212" t="s">
        <v>218</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99" t="s">
        <v>219</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1"/>
      <c r="AP3" s="699" t="s">
        <v>220</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699" t="s">
        <v>221</v>
      </c>
      <c r="CE3" s="700"/>
      <c r="CF3" s="700"/>
      <c r="CG3" s="700"/>
      <c r="CH3" s="700"/>
      <c r="CI3" s="700"/>
      <c r="CJ3" s="700"/>
      <c r="CK3" s="700"/>
      <c r="CL3" s="700"/>
      <c r="CM3" s="700"/>
      <c r="CN3" s="700"/>
      <c r="CO3" s="700"/>
      <c r="CP3" s="700"/>
      <c r="CQ3" s="700"/>
      <c r="CR3" s="700"/>
      <c r="CS3" s="700"/>
      <c r="CT3" s="700"/>
      <c r="CU3" s="700"/>
      <c r="CV3" s="700"/>
      <c r="CW3" s="700"/>
      <c r="CX3" s="700"/>
      <c r="CY3" s="700"/>
      <c r="CZ3" s="700"/>
      <c r="DA3" s="700"/>
      <c r="DB3" s="700"/>
      <c r="DC3" s="700"/>
      <c r="DD3" s="700"/>
      <c r="DE3" s="700"/>
      <c r="DF3" s="700"/>
      <c r="DG3" s="700"/>
      <c r="DH3" s="700"/>
      <c r="DI3" s="700"/>
      <c r="DJ3" s="700"/>
      <c r="DK3" s="700"/>
      <c r="DL3" s="700"/>
      <c r="DM3" s="700"/>
      <c r="DN3" s="700"/>
      <c r="DO3" s="700"/>
      <c r="DP3" s="700"/>
      <c r="DQ3" s="700"/>
      <c r="DR3" s="700"/>
      <c r="DS3" s="700"/>
      <c r="DT3" s="700"/>
      <c r="DU3" s="700"/>
      <c r="DV3" s="700"/>
      <c r="DW3" s="700"/>
      <c r="DX3" s="700"/>
      <c r="DY3" s="700"/>
      <c r="DZ3" s="700"/>
      <c r="EA3" s="700"/>
      <c r="EB3" s="700"/>
      <c r="EC3" s="701"/>
    </row>
    <row r="4" spans="2:143" ht="11.25" customHeight="1" x14ac:dyDescent="0.15">
      <c r="B4" s="699" t="s">
        <v>1</v>
      </c>
      <c r="C4" s="700"/>
      <c r="D4" s="700"/>
      <c r="E4" s="700"/>
      <c r="F4" s="700"/>
      <c r="G4" s="700"/>
      <c r="H4" s="700"/>
      <c r="I4" s="700"/>
      <c r="J4" s="700"/>
      <c r="K4" s="700"/>
      <c r="L4" s="700"/>
      <c r="M4" s="700"/>
      <c r="N4" s="700"/>
      <c r="O4" s="700"/>
      <c r="P4" s="700"/>
      <c r="Q4" s="701"/>
      <c r="R4" s="699" t="s">
        <v>222</v>
      </c>
      <c r="S4" s="700"/>
      <c r="T4" s="700"/>
      <c r="U4" s="700"/>
      <c r="V4" s="700"/>
      <c r="W4" s="700"/>
      <c r="X4" s="700"/>
      <c r="Y4" s="701"/>
      <c r="Z4" s="699" t="s">
        <v>223</v>
      </c>
      <c r="AA4" s="700"/>
      <c r="AB4" s="700"/>
      <c r="AC4" s="701"/>
      <c r="AD4" s="699" t="s">
        <v>224</v>
      </c>
      <c r="AE4" s="700"/>
      <c r="AF4" s="700"/>
      <c r="AG4" s="700"/>
      <c r="AH4" s="700"/>
      <c r="AI4" s="700"/>
      <c r="AJ4" s="700"/>
      <c r="AK4" s="701"/>
      <c r="AL4" s="699" t="s">
        <v>223</v>
      </c>
      <c r="AM4" s="700"/>
      <c r="AN4" s="700"/>
      <c r="AO4" s="701"/>
      <c r="AP4" s="699" t="s">
        <v>225</v>
      </c>
      <c r="AQ4" s="700"/>
      <c r="AR4" s="700"/>
      <c r="AS4" s="700"/>
      <c r="AT4" s="700"/>
      <c r="AU4" s="700"/>
      <c r="AV4" s="700"/>
      <c r="AW4" s="700"/>
      <c r="AX4" s="700"/>
      <c r="AY4" s="700"/>
      <c r="AZ4" s="700"/>
      <c r="BA4" s="700"/>
      <c r="BB4" s="700"/>
      <c r="BC4" s="700"/>
      <c r="BD4" s="700"/>
      <c r="BE4" s="700"/>
      <c r="BF4" s="701"/>
      <c r="BG4" s="699" t="s">
        <v>226</v>
      </c>
      <c r="BH4" s="700"/>
      <c r="BI4" s="700"/>
      <c r="BJ4" s="700"/>
      <c r="BK4" s="700"/>
      <c r="BL4" s="700"/>
      <c r="BM4" s="700"/>
      <c r="BN4" s="701"/>
      <c r="BO4" s="699" t="s">
        <v>223</v>
      </c>
      <c r="BP4" s="700"/>
      <c r="BQ4" s="700"/>
      <c r="BR4" s="701"/>
      <c r="BS4" s="699" t="s">
        <v>227</v>
      </c>
      <c r="BT4" s="700"/>
      <c r="BU4" s="700"/>
      <c r="BV4" s="700"/>
      <c r="BW4" s="700"/>
      <c r="BX4" s="700"/>
      <c r="BY4" s="700"/>
      <c r="BZ4" s="700"/>
      <c r="CA4" s="700"/>
      <c r="CB4" s="701"/>
      <c r="CD4" s="699" t="s">
        <v>228</v>
      </c>
      <c r="CE4" s="700"/>
      <c r="CF4" s="700"/>
      <c r="CG4" s="700"/>
      <c r="CH4" s="700"/>
      <c r="CI4" s="700"/>
      <c r="CJ4" s="700"/>
      <c r="CK4" s="700"/>
      <c r="CL4" s="700"/>
      <c r="CM4" s="700"/>
      <c r="CN4" s="700"/>
      <c r="CO4" s="700"/>
      <c r="CP4" s="700"/>
      <c r="CQ4" s="700"/>
      <c r="CR4" s="700"/>
      <c r="CS4" s="700"/>
      <c r="CT4" s="700"/>
      <c r="CU4" s="700"/>
      <c r="CV4" s="700"/>
      <c r="CW4" s="700"/>
      <c r="CX4" s="700"/>
      <c r="CY4" s="700"/>
      <c r="CZ4" s="700"/>
      <c r="DA4" s="700"/>
      <c r="DB4" s="700"/>
      <c r="DC4" s="700"/>
      <c r="DD4" s="700"/>
      <c r="DE4" s="700"/>
      <c r="DF4" s="700"/>
      <c r="DG4" s="700"/>
      <c r="DH4" s="700"/>
      <c r="DI4" s="700"/>
      <c r="DJ4" s="700"/>
      <c r="DK4" s="700"/>
      <c r="DL4" s="700"/>
      <c r="DM4" s="700"/>
      <c r="DN4" s="700"/>
      <c r="DO4" s="700"/>
      <c r="DP4" s="700"/>
      <c r="DQ4" s="700"/>
      <c r="DR4" s="700"/>
      <c r="DS4" s="700"/>
      <c r="DT4" s="700"/>
      <c r="DU4" s="700"/>
      <c r="DV4" s="700"/>
      <c r="DW4" s="700"/>
      <c r="DX4" s="700"/>
      <c r="DY4" s="700"/>
      <c r="DZ4" s="700"/>
      <c r="EA4" s="700"/>
      <c r="EB4" s="700"/>
      <c r="EC4" s="701"/>
    </row>
    <row r="5" spans="2:143" ht="11.25" customHeight="1" x14ac:dyDescent="0.15">
      <c r="B5" s="696" t="s">
        <v>229</v>
      </c>
      <c r="C5" s="697"/>
      <c r="D5" s="697"/>
      <c r="E5" s="697"/>
      <c r="F5" s="697"/>
      <c r="G5" s="697"/>
      <c r="H5" s="697"/>
      <c r="I5" s="697"/>
      <c r="J5" s="697"/>
      <c r="K5" s="697"/>
      <c r="L5" s="697"/>
      <c r="M5" s="697"/>
      <c r="N5" s="697"/>
      <c r="O5" s="697"/>
      <c r="P5" s="697"/>
      <c r="Q5" s="698"/>
      <c r="R5" s="693">
        <v>103390</v>
      </c>
      <c r="S5" s="694"/>
      <c r="T5" s="694"/>
      <c r="U5" s="694"/>
      <c r="V5" s="694"/>
      <c r="W5" s="694"/>
      <c r="X5" s="694"/>
      <c r="Y5" s="717"/>
      <c r="Z5" s="718">
        <v>4.9000000000000004</v>
      </c>
      <c r="AA5" s="708"/>
      <c r="AB5" s="708"/>
      <c r="AC5" s="719"/>
      <c r="AD5" s="716">
        <v>103390</v>
      </c>
      <c r="AE5" s="694"/>
      <c r="AF5" s="694"/>
      <c r="AG5" s="694"/>
      <c r="AH5" s="694"/>
      <c r="AI5" s="694"/>
      <c r="AJ5" s="694"/>
      <c r="AK5" s="717"/>
      <c r="AL5" s="718">
        <v>7</v>
      </c>
      <c r="AM5" s="708"/>
      <c r="AN5" s="708"/>
      <c r="AO5" s="709"/>
      <c r="AP5" s="696" t="s">
        <v>230</v>
      </c>
      <c r="AQ5" s="697"/>
      <c r="AR5" s="697"/>
      <c r="AS5" s="697"/>
      <c r="AT5" s="697"/>
      <c r="AU5" s="697"/>
      <c r="AV5" s="697"/>
      <c r="AW5" s="697"/>
      <c r="AX5" s="697"/>
      <c r="AY5" s="697"/>
      <c r="AZ5" s="697"/>
      <c r="BA5" s="697"/>
      <c r="BB5" s="697"/>
      <c r="BC5" s="697"/>
      <c r="BD5" s="697"/>
      <c r="BE5" s="697"/>
      <c r="BF5" s="698"/>
      <c r="BG5" s="693">
        <v>102266</v>
      </c>
      <c r="BH5" s="694"/>
      <c r="BI5" s="694"/>
      <c r="BJ5" s="694"/>
      <c r="BK5" s="694"/>
      <c r="BL5" s="694"/>
      <c r="BM5" s="694"/>
      <c r="BN5" s="717"/>
      <c r="BO5" s="718">
        <v>98.9</v>
      </c>
      <c r="BP5" s="708"/>
      <c r="BQ5" s="708"/>
      <c r="BR5" s="719"/>
      <c r="BS5" s="716">
        <v>363</v>
      </c>
      <c r="BT5" s="694"/>
      <c r="BU5" s="694"/>
      <c r="BV5" s="694"/>
      <c r="BW5" s="694"/>
      <c r="BX5" s="694"/>
      <c r="BY5" s="694"/>
      <c r="BZ5" s="694"/>
      <c r="CA5" s="694"/>
      <c r="CB5" s="695"/>
      <c r="CD5" s="699" t="s">
        <v>225</v>
      </c>
      <c r="CE5" s="700"/>
      <c r="CF5" s="700"/>
      <c r="CG5" s="700"/>
      <c r="CH5" s="700"/>
      <c r="CI5" s="700"/>
      <c r="CJ5" s="700"/>
      <c r="CK5" s="700"/>
      <c r="CL5" s="700"/>
      <c r="CM5" s="700"/>
      <c r="CN5" s="700"/>
      <c r="CO5" s="700"/>
      <c r="CP5" s="700"/>
      <c r="CQ5" s="701"/>
      <c r="CR5" s="699" t="s">
        <v>231</v>
      </c>
      <c r="CS5" s="700"/>
      <c r="CT5" s="700"/>
      <c r="CU5" s="700"/>
      <c r="CV5" s="700"/>
      <c r="CW5" s="700"/>
      <c r="CX5" s="700"/>
      <c r="CY5" s="701"/>
      <c r="CZ5" s="699" t="s">
        <v>223</v>
      </c>
      <c r="DA5" s="700"/>
      <c r="DB5" s="700"/>
      <c r="DC5" s="701"/>
      <c r="DD5" s="699" t="s">
        <v>232</v>
      </c>
      <c r="DE5" s="700"/>
      <c r="DF5" s="700"/>
      <c r="DG5" s="700"/>
      <c r="DH5" s="700"/>
      <c r="DI5" s="700"/>
      <c r="DJ5" s="700"/>
      <c r="DK5" s="700"/>
      <c r="DL5" s="700"/>
      <c r="DM5" s="700"/>
      <c r="DN5" s="700"/>
      <c r="DO5" s="700"/>
      <c r="DP5" s="701"/>
      <c r="DQ5" s="699" t="s">
        <v>233</v>
      </c>
      <c r="DR5" s="700"/>
      <c r="DS5" s="700"/>
      <c r="DT5" s="700"/>
      <c r="DU5" s="700"/>
      <c r="DV5" s="700"/>
      <c r="DW5" s="700"/>
      <c r="DX5" s="700"/>
      <c r="DY5" s="700"/>
      <c r="DZ5" s="700"/>
      <c r="EA5" s="700"/>
      <c r="EB5" s="700"/>
      <c r="EC5" s="701"/>
    </row>
    <row r="6" spans="2:143" ht="11.25" customHeight="1" x14ac:dyDescent="0.15">
      <c r="B6" s="656" t="s">
        <v>234</v>
      </c>
      <c r="C6" s="657"/>
      <c r="D6" s="657"/>
      <c r="E6" s="657"/>
      <c r="F6" s="657"/>
      <c r="G6" s="657"/>
      <c r="H6" s="657"/>
      <c r="I6" s="657"/>
      <c r="J6" s="657"/>
      <c r="K6" s="657"/>
      <c r="L6" s="657"/>
      <c r="M6" s="657"/>
      <c r="N6" s="657"/>
      <c r="O6" s="657"/>
      <c r="P6" s="657"/>
      <c r="Q6" s="658"/>
      <c r="R6" s="659">
        <v>52375</v>
      </c>
      <c r="S6" s="660"/>
      <c r="T6" s="660"/>
      <c r="U6" s="660"/>
      <c r="V6" s="660"/>
      <c r="W6" s="660"/>
      <c r="X6" s="660"/>
      <c r="Y6" s="661"/>
      <c r="Z6" s="662">
        <v>2.5</v>
      </c>
      <c r="AA6" s="663"/>
      <c r="AB6" s="663"/>
      <c r="AC6" s="664"/>
      <c r="AD6" s="665">
        <v>52375</v>
      </c>
      <c r="AE6" s="660"/>
      <c r="AF6" s="660"/>
      <c r="AG6" s="660"/>
      <c r="AH6" s="660"/>
      <c r="AI6" s="660"/>
      <c r="AJ6" s="660"/>
      <c r="AK6" s="661"/>
      <c r="AL6" s="662">
        <v>3.5</v>
      </c>
      <c r="AM6" s="663"/>
      <c r="AN6" s="663"/>
      <c r="AO6" s="676"/>
      <c r="AP6" s="656" t="s">
        <v>235</v>
      </c>
      <c r="AQ6" s="657"/>
      <c r="AR6" s="657"/>
      <c r="AS6" s="657"/>
      <c r="AT6" s="657"/>
      <c r="AU6" s="657"/>
      <c r="AV6" s="657"/>
      <c r="AW6" s="657"/>
      <c r="AX6" s="657"/>
      <c r="AY6" s="657"/>
      <c r="AZ6" s="657"/>
      <c r="BA6" s="657"/>
      <c r="BB6" s="657"/>
      <c r="BC6" s="657"/>
      <c r="BD6" s="657"/>
      <c r="BE6" s="657"/>
      <c r="BF6" s="658"/>
      <c r="BG6" s="659">
        <v>102266</v>
      </c>
      <c r="BH6" s="660"/>
      <c r="BI6" s="660"/>
      <c r="BJ6" s="660"/>
      <c r="BK6" s="660"/>
      <c r="BL6" s="660"/>
      <c r="BM6" s="660"/>
      <c r="BN6" s="661"/>
      <c r="BO6" s="662">
        <v>98.9</v>
      </c>
      <c r="BP6" s="663"/>
      <c r="BQ6" s="663"/>
      <c r="BR6" s="664"/>
      <c r="BS6" s="665">
        <v>363</v>
      </c>
      <c r="BT6" s="660"/>
      <c r="BU6" s="660"/>
      <c r="BV6" s="660"/>
      <c r="BW6" s="660"/>
      <c r="BX6" s="660"/>
      <c r="BY6" s="660"/>
      <c r="BZ6" s="660"/>
      <c r="CA6" s="660"/>
      <c r="CB6" s="681"/>
      <c r="CD6" s="696" t="s">
        <v>236</v>
      </c>
      <c r="CE6" s="697"/>
      <c r="CF6" s="697"/>
      <c r="CG6" s="697"/>
      <c r="CH6" s="697"/>
      <c r="CI6" s="697"/>
      <c r="CJ6" s="697"/>
      <c r="CK6" s="697"/>
      <c r="CL6" s="697"/>
      <c r="CM6" s="697"/>
      <c r="CN6" s="697"/>
      <c r="CO6" s="697"/>
      <c r="CP6" s="697"/>
      <c r="CQ6" s="698"/>
      <c r="CR6" s="693">
        <v>26515</v>
      </c>
      <c r="CS6" s="694"/>
      <c r="CT6" s="694"/>
      <c r="CU6" s="694"/>
      <c r="CV6" s="694"/>
      <c r="CW6" s="694"/>
      <c r="CX6" s="694"/>
      <c r="CY6" s="717"/>
      <c r="CZ6" s="718">
        <v>1.3</v>
      </c>
      <c r="DA6" s="708"/>
      <c r="DB6" s="708"/>
      <c r="DC6" s="719"/>
      <c r="DD6" s="716" t="s">
        <v>131</v>
      </c>
      <c r="DE6" s="694"/>
      <c r="DF6" s="694"/>
      <c r="DG6" s="694"/>
      <c r="DH6" s="694"/>
      <c r="DI6" s="694"/>
      <c r="DJ6" s="694"/>
      <c r="DK6" s="694"/>
      <c r="DL6" s="694"/>
      <c r="DM6" s="694"/>
      <c r="DN6" s="694"/>
      <c r="DO6" s="694"/>
      <c r="DP6" s="717"/>
      <c r="DQ6" s="716">
        <v>26515</v>
      </c>
      <c r="DR6" s="694"/>
      <c r="DS6" s="694"/>
      <c r="DT6" s="694"/>
      <c r="DU6" s="694"/>
      <c r="DV6" s="694"/>
      <c r="DW6" s="694"/>
      <c r="DX6" s="694"/>
      <c r="DY6" s="694"/>
      <c r="DZ6" s="694"/>
      <c r="EA6" s="694"/>
      <c r="EB6" s="694"/>
      <c r="EC6" s="695"/>
    </row>
    <row r="7" spans="2:143" ht="11.25" customHeight="1" x14ac:dyDescent="0.15">
      <c r="B7" s="656" t="s">
        <v>237</v>
      </c>
      <c r="C7" s="657"/>
      <c r="D7" s="657"/>
      <c r="E7" s="657"/>
      <c r="F7" s="657"/>
      <c r="G7" s="657"/>
      <c r="H7" s="657"/>
      <c r="I7" s="657"/>
      <c r="J7" s="657"/>
      <c r="K7" s="657"/>
      <c r="L7" s="657"/>
      <c r="M7" s="657"/>
      <c r="N7" s="657"/>
      <c r="O7" s="657"/>
      <c r="P7" s="657"/>
      <c r="Q7" s="658"/>
      <c r="R7" s="659">
        <v>67</v>
      </c>
      <c r="S7" s="660"/>
      <c r="T7" s="660"/>
      <c r="U7" s="660"/>
      <c r="V7" s="660"/>
      <c r="W7" s="660"/>
      <c r="X7" s="660"/>
      <c r="Y7" s="661"/>
      <c r="Z7" s="662">
        <v>0</v>
      </c>
      <c r="AA7" s="663"/>
      <c r="AB7" s="663"/>
      <c r="AC7" s="664"/>
      <c r="AD7" s="665">
        <v>67</v>
      </c>
      <c r="AE7" s="660"/>
      <c r="AF7" s="660"/>
      <c r="AG7" s="660"/>
      <c r="AH7" s="660"/>
      <c r="AI7" s="660"/>
      <c r="AJ7" s="660"/>
      <c r="AK7" s="661"/>
      <c r="AL7" s="662">
        <v>0</v>
      </c>
      <c r="AM7" s="663"/>
      <c r="AN7" s="663"/>
      <c r="AO7" s="676"/>
      <c r="AP7" s="656" t="s">
        <v>238</v>
      </c>
      <c r="AQ7" s="657"/>
      <c r="AR7" s="657"/>
      <c r="AS7" s="657"/>
      <c r="AT7" s="657"/>
      <c r="AU7" s="657"/>
      <c r="AV7" s="657"/>
      <c r="AW7" s="657"/>
      <c r="AX7" s="657"/>
      <c r="AY7" s="657"/>
      <c r="AZ7" s="657"/>
      <c r="BA7" s="657"/>
      <c r="BB7" s="657"/>
      <c r="BC7" s="657"/>
      <c r="BD7" s="657"/>
      <c r="BE7" s="657"/>
      <c r="BF7" s="658"/>
      <c r="BG7" s="659">
        <v>59035</v>
      </c>
      <c r="BH7" s="660"/>
      <c r="BI7" s="660"/>
      <c r="BJ7" s="660"/>
      <c r="BK7" s="660"/>
      <c r="BL7" s="660"/>
      <c r="BM7" s="660"/>
      <c r="BN7" s="661"/>
      <c r="BO7" s="662">
        <v>57.1</v>
      </c>
      <c r="BP7" s="663"/>
      <c r="BQ7" s="663"/>
      <c r="BR7" s="664"/>
      <c r="BS7" s="665">
        <v>363</v>
      </c>
      <c r="BT7" s="660"/>
      <c r="BU7" s="660"/>
      <c r="BV7" s="660"/>
      <c r="BW7" s="660"/>
      <c r="BX7" s="660"/>
      <c r="BY7" s="660"/>
      <c r="BZ7" s="660"/>
      <c r="CA7" s="660"/>
      <c r="CB7" s="681"/>
      <c r="CD7" s="656" t="s">
        <v>239</v>
      </c>
      <c r="CE7" s="657"/>
      <c r="CF7" s="657"/>
      <c r="CG7" s="657"/>
      <c r="CH7" s="657"/>
      <c r="CI7" s="657"/>
      <c r="CJ7" s="657"/>
      <c r="CK7" s="657"/>
      <c r="CL7" s="657"/>
      <c r="CM7" s="657"/>
      <c r="CN7" s="657"/>
      <c r="CO7" s="657"/>
      <c r="CP7" s="657"/>
      <c r="CQ7" s="658"/>
      <c r="CR7" s="659">
        <v>289547</v>
      </c>
      <c r="CS7" s="660"/>
      <c r="CT7" s="660"/>
      <c r="CU7" s="660"/>
      <c r="CV7" s="660"/>
      <c r="CW7" s="660"/>
      <c r="CX7" s="660"/>
      <c r="CY7" s="661"/>
      <c r="CZ7" s="662">
        <v>14.5</v>
      </c>
      <c r="DA7" s="663"/>
      <c r="DB7" s="663"/>
      <c r="DC7" s="664"/>
      <c r="DD7" s="665">
        <v>9434</v>
      </c>
      <c r="DE7" s="660"/>
      <c r="DF7" s="660"/>
      <c r="DG7" s="660"/>
      <c r="DH7" s="660"/>
      <c r="DI7" s="660"/>
      <c r="DJ7" s="660"/>
      <c r="DK7" s="660"/>
      <c r="DL7" s="660"/>
      <c r="DM7" s="660"/>
      <c r="DN7" s="660"/>
      <c r="DO7" s="660"/>
      <c r="DP7" s="661"/>
      <c r="DQ7" s="665">
        <v>253204</v>
      </c>
      <c r="DR7" s="660"/>
      <c r="DS7" s="660"/>
      <c r="DT7" s="660"/>
      <c r="DU7" s="660"/>
      <c r="DV7" s="660"/>
      <c r="DW7" s="660"/>
      <c r="DX7" s="660"/>
      <c r="DY7" s="660"/>
      <c r="DZ7" s="660"/>
      <c r="EA7" s="660"/>
      <c r="EB7" s="660"/>
      <c r="EC7" s="681"/>
    </row>
    <row r="8" spans="2:143" ht="11.25" customHeight="1" x14ac:dyDescent="0.15">
      <c r="B8" s="656" t="s">
        <v>240</v>
      </c>
      <c r="C8" s="657"/>
      <c r="D8" s="657"/>
      <c r="E8" s="657"/>
      <c r="F8" s="657"/>
      <c r="G8" s="657"/>
      <c r="H8" s="657"/>
      <c r="I8" s="657"/>
      <c r="J8" s="657"/>
      <c r="K8" s="657"/>
      <c r="L8" s="657"/>
      <c r="M8" s="657"/>
      <c r="N8" s="657"/>
      <c r="O8" s="657"/>
      <c r="P8" s="657"/>
      <c r="Q8" s="658"/>
      <c r="R8" s="659">
        <v>350</v>
      </c>
      <c r="S8" s="660"/>
      <c r="T8" s="660"/>
      <c r="U8" s="660"/>
      <c r="V8" s="660"/>
      <c r="W8" s="660"/>
      <c r="X8" s="660"/>
      <c r="Y8" s="661"/>
      <c r="Z8" s="662">
        <v>0</v>
      </c>
      <c r="AA8" s="663"/>
      <c r="AB8" s="663"/>
      <c r="AC8" s="664"/>
      <c r="AD8" s="665">
        <v>350</v>
      </c>
      <c r="AE8" s="660"/>
      <c r="AF8" s="660"/>
      <c r="AG8" s="660"/>
      <c r="AH8" s="660"/>
      <c r="AI8" s="660"/>
      <c r="AJ8" s="660"/>
      <c r="AK8" s="661"/>
      <c r="AL8" s="662">
        <v>0</v>
      </c>
      <c r="AM8" s="663"/>
      <c r="AN8" s="663"/>
      <c r="AO8" s="676"/>
      <c r="AP8" s="656" t="s">
        <v>241</v>
      </c>
      <c r="AQ8" s="657"/>
      <c r="AR8" s="657"/>
      <c r="AS8" s="657"/>
      <c r="AT8" s="657"/>
      <c r="AU8" s="657"/>
      <c r="AV8" s="657"/>
      <c r="AW8" s="657"/>
      <c r="AX8" s="657"/>
      <c r="AY8" s="657"/>
      <c r="AZ8" s="657"/>
      <c r="BA8" s="657"/>
      <c r="BB8" s="657"/>
      <c r="BC8" s="657"/>
      <c r="BD8" s="657"/>
      <c r="BE8" s="657"/>
      <c r="BF8" s="658"/>
      <c r="BG8" s="659">
        <v>1193</v>
      </c>
      <c r="BH8" s="660"/>
      <c r="BI8" s="660"/>
      <c r="BJ8" s="660"/>
      <c r="BK8" s="660"/>
      <c r="BL8" s="660"/>
      <c r="BM8" s="660"/>
      <c r="BN8" s="661"/>
      <c r="BO8" s="662">
        <v>1.2</v>
      </c>
      <c r="BP8" s="663"/>
      <c r="BQ8" s="663"/>
      <c r="BR8" s="664"/>
      <c r="BS8" s="665" t="s">
        <v>131</v>
      </c>
      <c r="BT8" s="660"/>
      <c r="BU8" s="660"/>
      <c r="BV8" s="660"/>
      <c r="BW8" s="660"/>
      <c r="BX8" s="660"/>
      <c r="BY8" s="660"/>
      <c r="BZ8" s="660"/>
      <c r="CA8" s="660"/>
      <c r="CB8" s="681"/>
      <c r="CD8" s="656" t="s">
        <v>242</v>
      </c>
      <c r="CE8" s="657"/>
      <c r="CF8" s="657"/>
      <c r="CG8" s="657"/>
      <c r="CH8" s="657"/>
      <c r="CI8" s="657"/>
      <c r="CJ8" s="657"/>
      <c r="CK8" s="657"/>
      <c r="CL8" s="657"/>
      <c r="CM8" s="657"/>
      <c r="CN8" s="657"/>
      <c r="CO8" s="657"/>
      <c r="CP8" s="657"/>
      <c r="CQ8" s="658"/>
      <c r="CR8" s="659">
        <v>232949</v>
      </c>
      <c r="CS8" s="660"/>
      <c r="CT8" s="660"/>
      <c r="CU8" s="660"/>
      <c r="CV8" s="660"/>
      <c r="CW8" s="660"/>
      <c r="CX8" s="660"/>
      <c r="CY8" s="661"/>
      <c r="CZ8" s="662">
        <v>11.7</v>
      </c>
      <c r="DA8" s="663"/>
      <c r="DB8" s="663"/>
      <c r="DC8" s="664"/>
      <c r="DD8" s="665" t="s">
        <v>131</v>
      </c>
      <c r="DE8" s="660"/>
      <c r="DF8" s="660"/>
      <c r="DG8" s="660"/>
      <c r="DH8" s="660"/>
      <c r="DI8" s="660"/>
      <c r="DJ8" s="660"/>
      <c r="DK8" s="660"/>
      <c r="DL8" s="660"/>
      <c r="DM8" s="660"/>
      <c r="DN8" s="660"/>
      <c r="DO8" s="660"/>
      <c r="DP8" s="661"/>
      <c r="DQ8" s="665">
        <v>155414</v>
      </c>
      <c r="DR8" s="660"/>
      <c r="DS8" s="660"/>
      <c r="DT8" s="660"/>
      <c r="DU8" s="660"/>
      <c r="DV8" s="660"/>
      <c r="DW8" s="660"/>
      <c r="DX8" s="660"/>
      <c r="DY8" s="660"/>
      <c r="DZ8" s="660"/>
      <c r="EA8" s="660"/>
      <c r="EB8" s="660"/>
      <c r="EC8" s="681"/>
    </row>
    <row r="9" spans="2:143" ht="11.25" customHeight="1" x14ac:dyDescent="0.15">
      <c r="B9" s="656" t="s">
        <v>243</v>
      </c>
      <c r="C9" s="657"/>
      <c r="D9" s="657"/>
      <c r="E9" s="657"/>
      <c r="F9" s="657"/>
      <c r="G9" s="657"/>
      <c r="H9" s="657"/>
      <c r="I9" s="657"/>
      <c r="J9" s="657"/>
      <c r="K9" s="657"/>
      <c r="L9" s="657"/>
      <c r="M9" s="657"/>
      <c r="N9" s="657"/>
      <c r="O9" s="657"/>
      <c r="P9" s="657"/>
      <c r="Q9" s="658"/>
      <c r="R9" s="659">
        <v>428</v>
      </c>
      <c r="S9" s="660"/>
      <c r="T9" s="660"/>
      <c r="U9" s="660"/>
      <c r="V9" s="660"/>
      <c r="W9" s="660"/>
      <c r="X9" s="660"/>
      <c r="Y9" s="661"/>
      <c r="Z9" s="662">
        <v>0</v>
      </c>
      <c r="AA9" s="663"/>
      <c r="AB9" s="663"/>
      <c r="AC9" s="664"/>
      <c r="AD9" s="665">
        <v>428</v>
      </c>
      <c r="AE9" s="660"/>
      <c r="AF9" s="660"/>
      <c r="AG9" s="660"/>
      <c r="AH9" s="660"/>
      <c r="AI9" s="660"/>
      <c r="AJ9" s="660"/>
      <c r="AK9" s="661"/>
      <c r="AL9" s="662">
        <v>0</v>
      </c>
      <c r="AM9" s="663"/>
      <c r="AN9" s="663"/>
      <c r="AO9" s="676"/>
      <c r="AP9" s="656" t="s">
        <v>244</v>
      </c>
      <c r="AQ9" s="657"/>
      <c r="AR9" s="657"/>
      <c r="AS9" s="657"/>
      <c r="AT9" s="657"/>
      <c r="AU9" s="657"/>
      <c r="AV9" s="657"/>
      <c r="AW9" s="657"/>
      <c r="AX9" s="657"/>
      <c r="AY9" s="657"/>
      <c r="AZ9" s="657"/>
      <c r="BA9" s="657"/>
      <c r="BB9" s="657"/>
      <c r="BC9" s="657"/>
      <c r="BD9" s="657"/>
      <c r="BE9" s="657"/>
      <c r="BF9" s="658"/>
      <c r="BG9" s="659">
        <v>53338</v>
      </c>
      <c r="BH9" s="660"/>
      <c r="BI9" s="660"/>
      <c r="BJ9" s="660"/>
      <c r="BK9" s="660"/>
      <c r="BL9" s="660"/>
      <c r="BM9" s="660"/>
      <c r="BN9" s="661"/>
      <c r="BO9" s="662">
        <v>51.6</v>
      </c>
      <c r="BP9" s="663"/>
      <c r="BQ9" s="663"/>
      <c r="BR9" s="664"/>
      <c r="BS9" s="665" t="s">
        <v>131</v>
      </c>
      <c r="BT9" s="660"/>
      <c r="BU9" s="660"/>
      <c r="BV9" s="660"/>
      <c r="BW9" s="660"/>
      <c r="BX9" s="660"/>
      <c r="BY9" s="660"/>
      <c r="BZ9" s="660"/>
      <c r="CA9" s="660"/>
      <c r="CB9" s="681"/>
      <c r="CD9" s="656" t="s">
        <v>245</v>
      </c>
      <c r="CE9" s="657"/>
      <c r="CF9" s="657"/>
      <c r="CG9" s="657"/>
      <c r="CH9" s="657"/>
      <c r="CI9" s="657"/>
      <c r="CJ9" s="657"/>
      <c r="CK9" s="657"/>
      <c r="CL9" s="657"/>
      <c r="CM9" s="657"/>
      <c r="CN9" s="657"/>
      <c r="CO9" s="657"/>
      <c r="CP9" s="657"/>
      <c r="CQ9" s="658"/>
      <c r="CR9" s="659">
        <v>246992</v>
      </c>
      <c r="CS9" s="660"/>
      <c r="CT9" s="660"/>
      <c r="CU9" s="660"/>
      <c r="CV9" s="660"/>
      <c r="CW9" s="660"/>
      <c r="CX9" s="660"/>
      <c r="CY9" s="661"/>
      <c r="CZ9" s="662">
        <v>12.4</v>
      </c>
      <c r="DA9" s="663"/>
      <c r="DB9" s="663"/>
      <c r="DC9" s="664"/>
      <c r="DD9" s="665">
        <v>23980</v>
      </c>
      <c r="DE9" s="660"/>
      <c r="DF9" s="660"/>
      <c r="DG9" s="660"/>
      <c r="DH9" s="660"/>
      <c r="DI9" s="660"/>
      <c r="DJ9" s="660"/>
      <c r="DK9" s="660"/>
      <c r="DL9" s="660"/>
      <c r="DM9" s="660"/>
      <c r="DN9" s="660"/>
      <c r="DO9" s="660"/>
      <c r="DP9" s="661"/>
      <c r="DQ9" s="665">
        <v>216805</v>
      </c>
      <c r="DR9" s="660"/>
      <c r="DS9" s="660"/>
      <c r="DT9" s="660"/>
      <c r="DU9" s="660"/>
      <c r="DV9" s="660"/>
      <c r="DW9" s="660"/>
      <c r="DX9" s="660"/>
      <c r="DY9" s="660"/>
      <c r="DZ9" s="660"/>
      <c r="EA9" s="660"/>
      <c r="EB9" s="660"/>
      <c r="EC9" s="681"/>
    </row>
    <row r="10" spans="2:143" ht="11.25" customHeight="1" x14ac:dyDescent="0.15">
      <c r="B10" s="656" t="s">
        <v>246</v>
      </c>
      <c r="C10" s="657"/>
      <c r="D10" s="657"/>
      <c r="E10" s="657"/>
      <c r="F10" s="657"/>
      <c r="G10" s="657"/>
      <c r="H10" s="657"/>
      <c r="I10" s="657"/>
      <c r="J10" s="657"/>
      <c r="K10" s="657"/>
      <c r="L10" s="657"/>
      <c r="M10" s="657"/>
      <c r="N10" s="657"/>
      <c r="O10" s="657"/>
      <c r="P10" s="657"/>
      <c r="Q10" s="658"/>
      <c r="R10" s="659" t="s">
        <v>131</v>
      </c>
      <c r="S10" s="660"/>
      <c r="T10" s="660"/>
      <c r="U10" s="660"/>
      <c r="V10" s="660"/>
      <c r="W10" s="660"/>
      <c r="X10" s="660"/>
      <c r="Y10" s="661"/>
      <c r="Z10" s="662" t="s">
        <v>131</v>
      </c>
      <c r="AA10" s="663"/>
      <c r="AB10" s="663"/>
      <c r="AC10" s="664"/>
      <c r="AD10" s="665" t="s">
        <v>131</v>
      </c>
      <c r="AE10" s="660"/>
      <c r="AF10" s="660"/>
      <c r="AG10" s="660"/>
      <c r="AH10" s="660"/>
      <c r="AI10" s="660"/>
      <c r="AJ10" s="660"/>
      <c r="AK10" s="661"/>
      <c r="AL10" s="662" t="s">
        <v>131</v>
      </c>
      <c r="AM10" s="663"/>
      <c r="AN10" s="663"/>
      <c r="AO10" s="676"/>
      <c r="AP10" s="656" t="s">
        <v>247</v>
      </c>
      <c r="AQ10" s="657"/>
      <c r="AR10" s="657"/>
      <c r="AS10" s="657"/>
      <c r="AT10" s="657"/>
      <c r="AU10" s="657"/>
      <c r="AV10" s="657"/>
      <c r="AW10" s="657"/>
      <c r="AX10" s="657"/>
      <c r="AY10" s="657"/>
      <c r="AZ10" s="657"/>
      <c r="BA10" s="657"/>
      <c r="BB10" s="657"/>
      <c r="BC10" s="657"/>
      <c r="BD10" s="657"/>
      <c r="BE10" s="657"/>
      <c r="BF10" s="658"/>
      <c r="BG10" s="659">
        <v>3232</v>
      </c>
      <c r="BH10" s="660"/>
      <c r="BI10" s="660"/>
      <c r="BJ10" s="660"/>
      <c r="BK10" s="660"/>
      <c r="BL10" s="660"/>
      <c r="BM10" s="660"/>
      <c r="BN10" s="661"/>
      <c r="BO10" s="662">
        <v>3.1</v>
      </c>
      <c r="BP10" s="663"/>
      <c r="BQ10" s="663"/>
      <c r="BR10" s="664"/>
      <c r="BS10" s="665" t="s">
        <v>131</v>
      </c>
      <c r="BT10" s="660"/>
      <c r="BU10" s="660"/>
      <c r="BV10" s="660"/>
      <c r="BW10" s="660"/>
      <c r="BX10" s="660"/>
      <c r="BY10" s="660"/>
      <c r="BZ10" s="660"/>
      <c r="CA10" s="660"/>
      <c r="CB10" s="681"/>
      <c r="CD10" s="656" t="s">
        <v>248</v>
      </c>
      <c r="CE10" s="657"/>
      <c r="CF10" s="657"/>
      <c r="CG10" s="657"/>
      <c r="CH10" s="657"/>
      <c r="CI10" s="657"/>
      <c r="CJ10" s="657"/>
      <c r="CK10" s="657"/>
      <c r="CL10" s="657"/>
      <c r="CM10" s="657"/>
      <c r="CN10" s="657"/>
      <c r="CO10" s="657"/>
      <c r="CP10" s="657"/>
      <c r="CQ10" s="658"/>
      <c r="CR10" s="659">
        <v>177</v>
      </c>
      <c r="CS10" s="660"/>
      <c r="CT10" s="660"/>
      <c r="CU10" s="660"/>
      <c r="CV10" s="660"/>
      <c r="CW10" s="660"/>
      <c r="CX10" s="660"/>
      <c r="CY10" s="661"/>
      <c r="CZ10" s="662">
        <v>0</v>
      </c>
      <c r="DA10" s="663"/>
      <c r="DB10" s="663"/>
      <c r="DC10" s="664"/>
      <c r="DD10" s="665" t="s">
        <v>131</v>
      </c>
      <c r="DE10" s="660"/>
      <c r="DF10" s="660"/>
      <c r="DG10" s="660"/>
      <c r="DH10" s="660"/>
      <c r="DI10" s="660"/>
      <c r="DJ10" s="660"/>
      <c r="DK10" s="660"/>
      <c r="DL10" s="660"/>
      <c r="DM10" s="660"/>
      <c r="DN10" s="660"/>
      <c r="DO10" s="660"/>
      <c r="DP10" s="661"/>
      <c r="DQ10" s="665">
        <v>177</v>
      </c>
      <c r="DR10" s="660"/>
      <c r="DS10" s="660"/>
      <c r="DT10" s="660"/>
      <c r="DU10" s="660"/>
      <c r="DV10" s="660"/>
      <c r="DW10" s="660"/>
      <c r="DX10" s="660"/>
      <c r="DY10" s="660"/>
      <c r="DZ10" s="660"/>
      <c r="EA10" s="660"/>
      <c r="EB10" s="660"/>
      <c r="EC10" s="681"/>
    </row>
    <row r="11" spans="2:143" ht="11.25" customHeight="1" x14ac:dyDescent="0.15">
      <c r="B11" s="656" t="s">
        <v>249</v>
      </c>
      <c r="C11" s="657"/>
      <c r="D11" s="657"/>
      <c r="E11" s="657"/>
      <c r="F11" s="657"/>
      <c r="G11" s="657"/>
      <c r="H11" s="657"/>
      <c r="I11" s="657"/>
      <c r="J11" s="657"/>
      <c r="K11" s="657"/>
      <c r="L11" s="657"/>
      <c r="M11" s="657"/>
      <c r="N11" s="657"/>
      <c r="O11" s="657"/>
      <c r="P11" s="657"/>
      <c r="Q11" s="658"/>
      <c r="R11" s="659">
        <v>20721</v>
      </c>
      <c r="S11" s="660"/>
      <c r="T11" s="660"/>
      <c r="U11" s="660"/>
      <c r="V11" s="660"/>
      <c r="W11" s="660"/>
      <c r="X11" s="660"/>
      <c r="Y11" s="661"/>
      <c r="Z11" s="662">
        <v>1</v>
      </c>
      <c r="AA11" s="663"/>
      <c r="AB11" s="663"/>
      <c r="AC11" s="664"/>
      <c r="AD11" s="665">
        <v>20721</v>
      </c>
      <c r="AE11" s="660"/>
      <c r="AF11" s="660"/>
      <c r="AG11" s="660"/>
      <c r="AH11" s="660"/>
      <c r="AI11" s="660"/>
      <c r="AJ11" s="660"/>
      <c r="AK11" s="661"/>
      <c r="AL11" s="662">
        <v>1.4</v>
      </c>
      <c r="AM11" s="663"/>
      <c r="AN11" s="663"/>
      <c r="AO11" s="676"/>
      <c r="AP11" s="656" t="s">
        <v>250</v>
      </c>
      <c r="AQ11" s="657"/>
      <c r="AR11" s="657"/>
      <c r="AS11" s="657"/>
      <c r="AT11" s="657"/>
      <c r="AU11" s="657"/>
      <c r="AV11" s="657"/>
      <c r="AW11" s="657"/>
      <c r="AX11" s="657"/>
      <c r="AY11" s="657"/>
      <c r="AZ11" s="657"/>
      <c r="BA11" s="657"/>
      <c r="BB11" s="657"/>
      <c r="BC11" s="657"/>
      <c r="BD11" s="657"/>
      <c r="BE11" s="657"/>
      <c r="BF11" s="658"/>
      <c r="BG11" s="659">
        <v>1272</v>
      </c>
      <c r="BH11" s="660"/>
      <c r="BI11" s="660"/>
      <c r="BJ11" s="660"/>
      <c r="BK11" s="660"/>
      <c r="BL11" s="660"/>
      <c r="BM11" s="660"/>
      <c r="BN11" s="661"/>
      <c r="BO11" s="662">
        <v>1.2</v>
      </c>
      <c r="BP11" s="663"/>
      <c r="BQ11" s="663"/>
      <c r="BR11" s="664"/>
      <c r="BS11" s="665">
        <v>363</v>
      </c>
      <c r="BT11" s="660"/>
      <c r="BU11" s="660"/>
      <c r="BV11" s="660"/>
      <c r="BW11" s="660"/>
      <c r="BX11" s="660"/>
      <c r="BY11" s="660"/>
      <c r="BZ11" s="660"/>
      <c r="CA11" s="660"/>
      <c r="CB11" s="681"/>
      <c r="CD11" s="656" t="s">
        <v>251</v>
      </c>
      <c r="CE11" s="657"/>
      <c r="CF11" s="657"/>
      <c r="CG11" s="657"/>
      <c r="CH11" s="657"/>
      <c r="CI11" s="657"/>
      <c r="CJ11" s="657"/>
      <c r="CK11" s="657"/>
      <c r="CL11" s="657"/>
      <c r="CM11" s="657"/>
      <c r="CN11" s="657"/>
      <c r="CO11" s="657"/>
      <c r="CP11" s="657"/>
      <c r="CQ11" s="658"/>
      <c r="CR11" s="659">
        <v>86323</v>
      </c>
      <c r="CS11" s="660"/>
      <c r="CT11" s="660"/>
      <c r="CU11" s="660"/>
      <c r="CV11" s="660"/>
      <c r="CW11" s="660"/>
      <c r="CX11" s="660"/>
      <c r="CY11" s="661"/>
      <c r="CZ11" s="662">
        <v>4.3</v>
      </c>
      <c r="DA11" s="663"/>
      <c r="DB11" s="663"/>
      <c r="DC11" s="664"/>
      <c r="DD11" s="665">
        <v>26400</v>
      </c>
      <c r="DE11" s="660"/>
      <c r="DF11" s="660"/>
      <c r="DG11" s="660"/>
      <c r="DH11" s="660"/>
      <c r="DI11" s="660"/>
      <c r="DJ11" s="660"/>
      <c r="DK11" s="660"/>
      <c r="DL11" s="660"/>
      <c r="DM11" s="660"/>
      <c r="DN11" s="660"/>
      <c r="DO11" s="660"/>
      <c r="DP11" s="661"/>
      <c r="DQ11" s="665">
        <v>63360</v>
      </c>
      <c r="DR11" s="660"/>
      <c r="DS11" s="660"/>
      <c r="DT11" s="660"/>
      <c r="DU11" s="660"/>
      <c r="DV11" s="660"/>
      <c r="DW11" s="660"/>
      <c r="DX11" s="660"/>
      <c r="DY11" s="660"/>
      <c r="DZ11" s="660"/>
      <c r="EA11" s="660"/>
      <c r="EB11" s="660"/>
      <c r="EC11" s="681"/>
    </row>
    <row r="12" spans="2:143" ht="11.25" customHeight="1" x14ac:dyDescent="0.15">
      <c r="B12" s="656" t="s">
        <v>252</v>
      </c>
      <c r="C12" s="657"/>
      <c r="D12" s="657"/>
      <c r="E12" s="657"/>
      <c r="F12" s="657"/>
      <c r="G12" s="657"/>
      <c r="H12" s="657"/>
      <c r="I12" s="657"/>
      <c r="J12" s="657"/>
      <c r="K12" s="657"/>
      <c r="L12" s="657"/>
      <c r="M12" s="657"/>
      <c r="N12" s="657"/>
      <c r="O12" s="657"/>
      <c r="P12" s="657"/>
      <c r="Q12" s="658"/>
      <c r="R12" s="659" t="s">
        <v>131</v>
      </c>
      <c r="S12" s="660"/>
      <c r="T12" s="660"/>
      <c r="U12" s="660"/>
      <c r="V12" s="660"/>
      <c r="W12" s="660"/>
      <c r="X12" s="660"/>
      <c r="Y12" s="661"/>
      <c r="Z12" s="662" t="s">
        <v>131</v>
      </c>
      <c r="AA12" s="663"/>
      <c r="AB12" s="663"/>
      <c r="AC12" s="664"/>
      <c r="AD12" s="665" t="s">
        <v>131</v>
      </c>
      <c r="AE12" s="660"/>
      <c r="AF12" s="660"/>
      <c r="AG12" s="660"/>
      <c r="AH12" s="660"/>
      <c r="AI12" s="660"/>
      <c r="AJ12" s="660"/>
      <c r="AK12" s="661"/>
      <c r="AL12" s="662" t="s">
        <v>131</v>
      </c>
      <c r="AM12" s="663"/>
      <c r="AN12" s="663"/>
      <c r="AO12" s="676"/>
      <c r="AP12" s="656" t="s">
        <v>253</v>
      </c>
      <c r="AQ12" s="657"/>
      <c r="AR12" s="657"/>
      <c r="AS12" s="657"/>
      <c r="AT12" s="657"/>
      <c r="AU12" s="657"/>
      <c r="AV12" s="657"/>
      <c r="AW12" s="657"/>
      <c r="AX12" s="657"/>
      <c r="AY12" s="657"/>
      <c r="AZ12" s="657"/>
      <c r="BA12" s="657"/>
      <c r="BB12" s="657"/>
      <c r="BC12" s="657"/>
      <c r="BD12" s="657"/>
      <c r="BE12" s="657"/>
      <c r="BF12" s="658"/>
      <c r="BG12" s="659">
        <v>33745</v>
      </c>
      <c r="BH12" s="660"/>
      <c r="BI12" s="660"/>
      <c r="BJ12" s="660"/>
      <c r="BK12" s="660"/>
      <c r="BL12" s="660"/>
      <c r="BM12" s="660"/>
      <c r="BN12" s="661"/>
      <c r="BO12" s="662">
        <v>32.6</v>
      </c>
      <c r="BP12" s="663"/>
      <c r="BQ12" s="663"/>
      <c r="BR12" s="664"/>
      <c r="BS12" s="665" t="s">
        <v>131</v>
      </c>
      <c r="BT12" s="660"/>
      <c r="BU12" s="660"/>
      <c r="BV12" s="660"/>
      <c r="BW12" s="660"/>
      <c r="BX12" s="660"/>
      <c r="BY12" s="660"/>
      <c r="BZ12" s="660"/>
      <c r="CA12" s="660"/>
      <c r="CB12" s="681"/>
      <c r="CD12" s="656" t="s">
        <v>254</v>
      </c>
      <c r="CE12" s="657"/>
      <c r="CF12" s="657"/>
      <c r="CG12" s="657"/>
      <c r="CH12" s="657"/>
      <c r="CI12" s="657"/>
      <c r="CJ12" s="657"/>
      <c r="CK12" s="657"/>
      <c r="CL12" s="657"/>
      <c r="CM12" s="657"/>
      <c r="CN12" s="657"/>
      <c r="CO12" s="657"/>
      <c r="CP12" s="657"/>
      <c r="CQ12" s="658"/>
      <c r="CR12" s="659">
        <v>136637</v>
      </c>
      <c r="CS12" s="660"/>
      <c r="CT12" s="660"/>
      <c r="CU12" s="660"/>
      <c r="CV12" s="660"/>
      <c r="CW12" s="660"/>
      <c r="CX12" s="660"/>
      <c r="CY12" s="661"/>
      <c r="CZ12" s="662">
        <v>6.8</v>
      </c>
      <c r="DA12" s="663"/>
      <c r="DB12" s="663"/>
      <c r="DC12" s="664"/>
      <c r="DD12" s="665">
        <v>11255</v>
      </c>
      <c r="DE12" s="660"/>
      <c r="DF12" s="660"/>
      <c r="DG12" s="660"/>
      <c r="DH12" s="660"/>
      <c r="DI12" s="660"/>
      <c r="DJ12" s="660"/>
      <c r="DK12" s="660"/>
      <c r="DL12" s="660"/>
      <c r="DM12" s="660"/>
      <c r="DN12" s="660"/>
      <c r="DO12" s="660"/>
      <c r="DP12" s="661"/>
      <c r="DQ12" s="665">
        <v>108523</v>
      </c>
      <c r="DR12" s="660"/>
      <c r="DS12" s="660"/>
      <c r="DT12" s="660"/>
      <c r="DU12" s="660"/>
      <c r="DV12" s="660"/>
      <c r="DW12" s="660"/>
      <c r="DX12" s="660"/>
      <c r="DY12" s="660"/>
      <c r="DZ12" s="660"/>
      <c r="EA12" s="660"/>
      <c r="EB12" s="660"/>
      <c r="EC12" s="681"/>
    </row>
    <row r="13" spans="2:143" ht="11.25" customHeight="1" x14ac:dyDescent="0.15">
      <c r="B13" s="656" t="s">
        <v>255</v>
      </c>
      <c r="C13" s="657"/>
      <c r="D13" s="657"/>
      <c r="E13" s="657"/>
      <c r="F13" s="657"/>
      <c r="G13" s="657"/>
      <c r="H13" s="657"/>
      <c r="I13" s="657"/>
      <c r="J13" s="657"/>
      <c r="K13" s="657"/>
      <c r="L13" s="657"/>
      <c r="M13" s="657"/>
      <c r="N13" s="657"/>
      <c r="O13" s="657"/>
      <c r="P13" s="657"/>
      <c r="Q13" s="658"/>
      <c r="R13" s="659" t="s">
        <v>131</v>
      </c>
      <c r="S13" s="660"/>
      <c r="T13" s="660"/>
      <c r="U13" s="660"/>
      <c r="V13" s="660"/>
      <c r="W13" s="660"/>
      <c r="X13" s="660"/>
      <c r="Y13" s="661"/>
      <c r="Z13" s="662" t="s">
        <v>131</v>
      </c>
      <c r="AA13" s="663"/>
      <c r="AB13" s="663"/>
      <c r="AC13" s="664"/>
      <c r="AD13" s="665" t="s">
        <v>131</v>
      </c>
      <c r="AE13" s="660"/>
      <c r="AF13" s="660"/>
      <c r="AG13" s="660"/>
      <c r="AH13" s="660"/>
      <c r="AI13" s="660"/>
      <c r="AJ13" s="660"/>
      <c r="AK13" s="661"/>
      <c r="AL13" s="662" t="s">
        <v>131</v>
      </c>
      <c r="AM13" s="663"/>
      <c r="AN13" s="663"/>
      <c r="AO13" s="676"/>
      <c r="AP13" s="656" t="s">
        <v>256</v>
      </c>
      <c r="AQ13" s="657"/>
      <c r="AR13" s="657"/>
      <c r="AS13" s="657"/>
      <c r="AT13" s="657"/>
      <c r="AU13" s="657"/>
      <c r="AV13" s="657"/>
      <c r="AW13" s="657"/>
      <c r="AX13" s="657"/>
      <c r="AY13" s="657"/>
      <c r="AZ13" s="657"/>
      <c r="BA13" s="657"/>
      <c r="BB13" s="657"/>
      <c r="BC13" s="657"/>
      <c r="BD13" s="657"/>
      <c r="BE13" s="657"/>
      <c r="BF13" s="658"/>
      <c r="BG13" s="659">
        <v>33739</v>
      </c>
      <c r="BH13" s="660"/>
      <c r="BI13" s="660"/>
      <c r="BJ13" s="660"/>
      <c r="BK13" s="660"/>
      <c r="BL13" s="660"/>
      <c r="BM13" s="660"/>
      <c r="BN13" s="661"/>
      <c r="BO13" s="662">
        <v>32.6</v>
      </c>
      <c r="BP13" s="663"/>
      <c r="BQ13" s="663"/>
      <c r="BR13" s="664"/>
      <c r="BS13" s="665" t="s">
        <v>131</v>
      </c>
      <c r="BT13" s="660"/>
      <c r="BU13" s="660"/>
      <c r="BV13" s="660"/>
      <c r="BW13" s="660"/>
      <c r="BX13" s="660"/>
      <c r="BY13" s="660"/>
      <c r="BZ13" s="660"/>
      <c r="CA13" s="660"/>
      <c r="CB13" s="681"/>
      <c r="CD13" s="656" t="s">
        <v>257</v>
      </c>
      <c r="CE13" s="657"/>
      <c r="CF13" s="657"/>
      <c r="CG13" s="657"/>
      <c r="CH13" s="657"/>
      <c r="CI13" s="657"/>
      <c r="CJ13" s="657"/>
      <c r="CK13" s="657"/>
      <c r="CL13" s="657"/>
      <c r="CM13" s="657"/>
      <c r="CN13" s="657"/>
      <c r="CO13" s="657"/>
      <c r="CP13" s="657"/>
      <c r="CQ13" s="658"/>
      <c r="CR13" s="659">
        <v>163795</v>
      </c>
      <c r="CS13" s="660"/>
      <c r="CT13" s="660"/>
      <c r="CU13" s="660"/>
      <c r="CV13" s="660"/>
      <c r="CW13" s="660"/>
      <c r="CX13" s="660"/>
      <c r="CY13" s="661"/>
      <c r="CZ13" s="662">
        <v>8.1999999999999993</v>
      </c>
      <c r="DA13" s="663"/>
      <c r="DB13" s="663"/>
      <c r="DC13" s="664"/>
      <c r="DD13" s="665">
        <v>88817</v>
      </c>
      <c r="DE13" s="660"/>
      <c r="DF13" s="660"/>
      <c r="DG13" s="660"/>
      <c r="DH13" s="660"/>
      <c r="DI13" s="660"/>
      <c r="DJ13" s="660"/>
      <c r="DK13" s="660"/>
      <c r="DL13" s="660"/>
      <c r="DM13" s="660"/>
      <c r="DN13" s="660"/>
      <c r="DO13" s="660"/>
      <c r="DP13" s="661"/>
      <c r="DQ13" s="665">
        <v>103508</v>
      </c>
      <c r="DR13" s="660"/>
      <c r="DS13" s="660"/>
      <c r="DT13" s="660"/>
      <c r="DU13" s="660"/>
      <c r="DV13" s="660"/>
      <c r="DW13" s="660"/>
      <c r="DX13" s="660"/>
      <c r="DY13" s="660"/>
      <c r="DZ13" s="660"/>
      <c r="EA13" s="660"/>
      <c r="EB13" s="660"/>
      <c r="EC13" s="681"/>
    </row>
    <row r="14" spans="2:143" ht="11.25" customHeight="1" x14ac:dyDescent="0.15">
      <c r="B14" s="656" t="s">
        <v>258</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131</v>
      </c>
      <c r="AA14" s="663"/>
      <c r="AB14" s="663"/>
      <c r="AC14" s="664"/>
      <c r="AD14" s="665" t="s">
        <v>131</v>
      </c>
      <c r="AE14" s="660"/>
      <c r="AF14" s="660"/>
      <c r="AG14" s="660"/>
      <c r="AH14" s="660"/>
      <c r="AI14" s="660"/>
      <c r="AJ14" s="660"/>
      <c r="AK14" s="661"/>
      <c r="AL14" s="662" t="s">
        <v>131</v>
      </c>
      <c r="AM14" s="663"/>
      <c r="AN14" s="663"/>
      <c r="AO14" s="676"/>
      <c r="AP14" s="656" t="s">
        <v>259</v>
      </c>
      <c r="AQ14" s="657"/>
      <c r="AR14" s="657"/>
      <c r="AS14" s="657"/>
      <c r="AT14" s="657"/>
      <c r="AU14" s="657"/>
      <c r="AV14" s="657"/>
      <c r="AW14" s="657"/>
      <c r="AX14" s="657"/>
      <c r="AY14" s="657"/>
      <c r="AZ14" s="657"/>
      <c r="BA14" s="657"/>
      <c r="BB14" s="657"/>
      <c r="BC14" s="657"/>
      <c r="BD14" s="657"/>
      <c r="BE14" s="657"/>
      <c r="BF14" s="658"/>
      <c r="BG14" s="659">
        <v>1754</v>
      </c>
      <c r="BH14" s="660"/>
      <c r="BI14" s="660"/>
      <c r="BJ14" s="660"/>
      <c r="BK14" s="660"/>
      <c r="BL14" s="660"/>
      <c r="BM14" s="660"/>
      <c r="BN14" s="661"/>
      <c r="BO14" s="662">
        <v>1.7</v>
      </c>
      <c r="BP14" s="663"/>
      <c r="BQ14" s="663"/>
      <c r="BR14" s="664"/>
      <c r="BS14" s="665" t="s">
        <v>131</v>
      </c>
      <c r="BT14" s="660"/>
      <c r="BU14" s="660"/>
      <c r="BV14" s="660"/>
      <c r="BW14" s="660"/>
      <c r="BX14" s="660"/>
      <c r="BY14" s="660"/>
      <c r="BZ14" s="660"/>
      <c r="CA14" s="660"/>
      <c r="CB14" s="681"/>
      <c r="CD14" s="656" t="s">
        <v>260</v>
      </c>
      <c r="CE14" s="657"/>
      <c r="CF14" s="657"/>
      <c r="CG14" s="657"/>
      <c r="CH14" s="657"/>
      <c r="CI14" s="657"/>
      <c r="CJ14" s="657"/>
      <c r="CK14" s="657"/>
      <c r="CL14" s="657"/>
      <c r="CM14" s="657"/>
      <c r="CN14" s="657"/>
      <c r="CO14" s="657"/>
      <c r="CP14" s="657"/>
      <c r="CQ14" s="658"/>
      <c r="CR14" s="659">
        <v>94101</v>
      </c>
      <c r="CS14" s="660"/>
      <c r="CT14" s="660"/>
      <c r="CU14" s="660"/>
      <c r="CV14" s="660"/>
      <c r="CW14" s="660"/>
      <c r="CX14" s="660"/>
      <c r="CY14" s="661"/>
      <c r="CZ14" s="662">
        <v>4.7</v>
      </c>
      <c r="DA14" s="663"/>
      <c r="DB14" s="663"/>
      <c r="DC14" s="664"/>
      <c r="DD14" s="665" t="s">
        <v>131</v>
      </c>
      <c r="DE14" s="660"/>
      <c r="DF14" s="660"/>
      <c r="DG14" s="660"/>
      <c r="DH14" s="660"/>
      <c r="DI14" s="660"/>
      <c r="DJ14" s="660"/>
      <c r="DK14" s="660"/>
      <c r="DL14" s="660"/>
      <c r="DM14" s="660"/>
      <c r="DN14" s="660"/>
      <c r="DO14" s="660"/>
      <c r="DP14" s="661"/>
      <c r="DQ14" s="665">
        <v>94101</v>
      </c>
      <c r="DR14" s="660"/>
      <c r="DS14" s="660"/>
      <c r="DT14" s="660"/>
      <c r="DU14" s="660"/>
      <c r="DV14" s="660"/>
      <c r="DW14" s="660"/>
      <c r="DX14" s="660"/>
      <c r="DY14" s="660"/>
      <c r="DZ14" s="660"/>
      <c r="EA14" s="660"/>
      <c r="EB14" s="660"/>
      <c r="EC14" s="681"/>
    </row>
    <row r="15" spans="2:143" ht="11.25" customHeight="1" x14ac:dyDescent="0.15">
      <c r="B15" s="656" t="s">
        <v>261</v>
      </c>
      <c r="C15" s="657"/>
      <c r="D15" s="657"/>
      <c r="E15" s="657"/>
      <c r="F15" s="657"/>
      <c r="G15" s="657"/>
      <c r="H15" s="657"/>
      <c r="I15" s="657"/>
      <c r="J15" s="657"/>
      <c r="K15" s="657"/>
      <c r="L15" s="657"/>
      <c r="M15" s="657"/>
      <c r="N15" s="657"/>
      <c r="O15" s="657"/>
      <c r="P15" s="657"/>
      <c r="Q15" s="658"/>
      <c r="R15" s="659" t="s">
        <v>131</v>
      </c>
      <c r="S15" s="660"/>
      <c r="T15" s="660"/>
      <c r="U15" s="660"/>
      <c r="V15" s="660"/>
      <c r="W15" s="660"/>
      <c r="X15" s="660"/>
      <c r="Y15" s="661"/>
      <c r="Z15" s="662" t="s">
        <v>131</v>
      </c>
      <c r="AA15" s="663"/>
      <c r="AB15" s="663"/>
      <c r="AC15" s="664"/>
      <c r="AD15" s="665" t="s">
        <v>131</v>
      </c>
      <c r="AE15" s="660"/>
      <c r="AF15" s="660"/>
      <c r="AG15" s="660"/>
      <c r="AH15" s="660"/>
      <c r="AI15" s="660"/>
      <c r="AJ15" s="660"/>
      <c r="AK15" s="661"/>
      <c r="AL15" s="662" t="s">
        <v>131</v>
      </c>
      <c r="AM15" s="663"/>
      <c r="AN15" s="663"/>
      <c r="AO15" s="676"/>
      <c r="AP15" s="656" t="s">
        <v>262</v>
      </c>
      <c r="AQ15" s="657"/>
      <c r="AR15" s="657"/>
      <c r="AS15" s="657"/>
      <c r="AT15" s="657"/>
      <c r="AU15" s="657"/>
      <c r="AV15" s="657"/>
      <c r="AW15" s="657"/>
      <c r="AX15" s="657"/>
      <c r="AY15" s="657"/>
      <c r="AZ15" s="657"/>
      <c r="BA15" s="657"/>
      <c r="BB15" s="657"/>
      <c r="BC15" s="657"/>
      <c r="BD15" s="657"/>
      <c r="BE15" s="657"/>
      <c r="BF15" s="658"/>
      <c r="BG15" s="659">
        <v>7732</v>
      </c>
      <c r="BH15" s="660"/>
      <c r="BI15" s="660"/>
      <c r="BJ15" s="660"/>
      <c r="BK15" s="660"/>
      <c r="BL15" s="660"/>
      <c r="BM15" s="660"/>
      <c r="BN15" s="661"/>
      <c r="BO15" s="662">
        <v>7.5</v>
      </c>
      <c r="BP15" s="663"/>
      <c r="BQ15" s="663"/>
      <c r="BR15" s="664"/>
      <c r="BS15" s="665" t="s">
        <v>131</v>
      </c>
      <c r="BT15" s="660"/>
      <c r="BU15" s="660"/>
      <c r="BV15" s="660"/>
      <c r="BW15" s="660"/>
      <c r="BX15" s="660"/>
      <c r="BY15" s="660"/>
      <c r="BZ15" s="660"/>
      <c r="CA15" s="660"/>
      <c r="CB15" s="681"/>
      <c r="CD15" s="656" t="s">
        <v>263</v>
      </c>
      <c r="CE15" s="657"/>
      <c r="CF15" s="657"/>
      <c r="CG15" s="657"/>
      <c r="CH15" s="657"/>
      <c r="CI15" s="657"/>
      <c r="CJ15" s="657"/>
      <c r="CK15" s="657"/>
      <c r="CL15" s="657"/>
      <c r="CM15" s="657"/>
      <c r="CN15" s="657"/>
      <c r="CO15" s="657"/>
      <c r="CP15" s="657"/>
      <c r="CQ15" s="658"/>
      <c r="CR15" s="659">
        <v>397279</v>
      </c>
      <c r="CS15" s="660"/>
      <c r="CT15" s="660"/>
      <c r="CU15" s="660"/>
      <c r="CV15" s="660"/>
      <c r="CW15" s="660"/>
      <c r="CX15" s="660"/>
      <c r="CY15" s="661"/>
      <c r="CZ15" s="662">
        <v>19.899999999999999</v>
      </c>
      <c r="DA15" s="663"/>
      <c r="DB15" s="663"/>
      <c r="DC15" s="664"/>
      <c r="DD15" s="665">
        <v>6428</v>
      </c>
      <c r="DE15" s="660"/>
      <c r="DF15" s="660"/>
      <c r="DG15" s="660"/>
      <c r="DH15" s="660"/>
      <c r="DI15" s="660"/>
      <c r="DJ15" s="660"/>
      <c r="DK15" s="660"/>
      <c r="DL15" s="660"/>
      <c r="DM15" s="660"/>
      <c r="DN15" s="660"/>
      <c r="DO15" s="660"/>
      <c r="DP15" s="661"/>
      <c r="DQ15" s="665">
        <v>354625</v>
      </c>
      <c r="DR15" s="660"/>
      <c r="DS15" s="660"/>
      <c r="DT15" s="660"/>
      <c r="DU15" s="660"/>
      <c r="DV15" s="660"/>
      <c r="DW15" s="660"/>
      <c r="DX15" s="660"/>
      <c r="DY15" s="660"/>
      <c r="DZ15" s="660"/>
      <c r="EA15" s="660"/>
      <c r="EB15" s="660"/>
      <c r="EC15" s="681"/>
    </row>
    <row r="16" spans="2:143" ht="11.25" customHeight="1" x14ac:dyDescent="0.15">
      <c r="B16" s="656" t="s">
        <v>264</v>
      </c>
      <c r="C16" s="657"/>
      <c r="D16" s="657"/>
      <c r="E16" s="657"/>
      <c r="F16" s="657"/>
      <c r="G16" s="657"/>
      <c r="H16" s="657"/>
      <c r="I16" s="657"/>
      <c r="J16" s="657"/>
      <c r="K16" s="657"/>
      <c r="L16" s="657"/>
      <c r="M16" s="657"/>
      <c r="N16" s="657"/>
      <c r="O16" s="657"/>
      <c r="P16" s="657"/>
      <c r="Q16" s="658"/>
      <c r="R16" s="659">
        <v>3585</v>
      </c>
      <c r="S16" s="660"/>
      <c r="T16" s="660"/>
      <c r="U16" s="660"/>
      <c r="V16" s="660"/>
      <c r="W16" s="660"/>
      <c r="X16" s="660"/>
      <c r="Y16" s="661"/>
      <c r="Z16" s="662">
        <v>0.2</v>
      </c>
      <c r="AA16" s="663"/>
      <c r="AB16" s="663"/>
      <c r="AC16" s="664"/>
      <c r="AD16" s="665">
        <v>3585</v>
      </c>
      <c r="AE16" s="660"/>
      <c r="AF16" s="660"/>
      <c r="AG16" s="660"/>
      <c r="AH16" s="660"/>
      <c r="AI16" s="660"/>
      <c r="AJ16" s="660"/>
      <c r="AK16" s="661"/>
      <c r="AL16" s="662">
        <v>0.2</v>
      </c>
      <c r="AM16" s="663"/>
      <c r="AN16" s="663"/>
      <c r="AO16" s="676"/>
      <c r="AP16" s="656" t="s">
        <v>265</v>
      </c>
      <c r="AQ16" s="657"/>
      <c r="AR16" s="657"/>
      <c r="AS16" s="657"/>
      <c r="AT16" s="657"/>
      <c r="AU16" s="657"/>
      <c r="AV16" s="657"/>
      <c r="AW16" s="657"/>
      <c r="AX16" s="657"/>
      <c r="AY16" s="657"/>
      <c r="AZ16" s="657"/>
      <c r="BA16" s="657"/>
      <c r="BB16" s="657"/>
      <c r="BC16" s="657"/>
      <c r="BD16" s="657"/>
      <c r="BE16" s="657"/>
      <c r="BF16" s="658"/>
      <c r="BG16" s="659" t="s">
        <v>131</v>
      </c>
      <c r="BH16" s="660"/>
      <c r="BI16" s="660"/>
      <c r="BJ16" s="660"/>
      <c r="BK16" s="660"/>
      <c r="BL16" s="660"/>
      <c r="BM16" s="660"/>
      <c r="BN16" s="661"/>
      <c r="BO16" s="662" t="s">
        <v>131</v>
      </c>
      <c r="BP16" s="663"/>
      <c r="BQ16" s="663"/>
      <c r="BR16" s="664"/>
      <c r="BS16" s="665" t="s">
        <v>131</v>
      </c>
      <c r="BT16" s="660"/>
      <c r="BU16" s="660"/>
      <c r="BV16" s="660"/>
      <c r="BW16" s="660"/>
      <c r="BX16" s="660"/>
      <c r="BY16" s="660"/>
      <c r="BZ16" s="660"/>
      <c r="CA16" s="660"/>
      <c r="CB16" s="681"/>
      <c r="CD16" s="656" t="s">
        <v>266</v>
      </c>
      <c r="CE16" s="657"/>
      <c r="CF16" s="657"/>
      <c r="CG16" s="657"/>
      <c r="CH16" s="657"/>
      <c r="CI16" s="657"/>
      <c r="CJ16" s="657"/>
      <c r="CK16" s="657"/>
      <c r="CL16" s="657"/>
      <c r="CM16" s="657"/>
      <c r="CN16" s="657"/>
      <c r="CO16" s="657"/>
      <c r="CP16" s="657"/>
      <c r="CQ16" s="658"/>
      <c r="CR16" s="659" t="s">
        <v>131</v>
      </c>
      <c r="CS16" s="660"/>
      <c r="CT16" s="660"/>
      <c r="CU16" s="660"/>
      <c r="CV16" s="660"/>
      <c r="CW16" s="660"/>
      <c r="CX16" s="660"/>
      <c r="CY16" s="661"/>
      <c r="CZ16" s="662" t="s">
        <v>131</v>
      </c>
      <c r="DA16" s="663"/>
      <c r="DB16" s="663"/>
      <c r="DC16" s="664"/>
      <c r="DD16" s="665" t="s">
        <v>131</v>
      </c>
      <c r="DE16" s="660"/>
      <c r="DF16" s="660"/>
      <c r="DG16" s="660"/>
      <c r="DH16" s="660"/>
      <c r="DI16" s="660"/>
      <c r="DJ16" s="660"/>
      <c r="DK16" s="660"/>
      <c r="DL16" s="660"/>
      <c r="DM16" s="660"/>
      <c r="DN16" s="660"/>
      <c r="DO16" s="660"/>
      <c r="DP16" s="661"/>
      <c r="DQ16" s="665" t="s">
        <v>131</v>
      </c>
      <c r="DR16" s="660"/>
      <c r="DS16" s="660"/>
      <c r="DT16" s="660"/>
      <c r="DU16" s="660"/>
      <c r="DV16" s="660"/>
      <c r="DW16" s="660"/>
      <c r="DX16" s="660"/>
      <c r="DY16" s="660"/>
      <c r="DZ16" s="660"/>
      <c r="EA16" s="660"/>
      <c r="EB16" s="660"/>
      <c r="EC16" s="681"/>
    </row>
    <row r="17" spans="2:133" ht="11.25" customHeight="1" x14ac:dyDescent="0.15">
      <c r="B17" s="656" t="s">
        <v>267</v>
      </c>
      <c r="C17" s="657"/>
      <c r="D17" s="657"/>
      <c r="E17" s="657"/>
      <c r="F17" s="657"/>
      <c r="G17" s="657"/>
      <c r="H17" s="657"/>
      <c r="I17" s="657"/>
      <c r="J17" s="657"/>
      <c r="K17" s="657"/>
      <c r="L17" s="657"/>
      <c r="M17" s="657"/>
      <c r="N17" s="657"/>
      <c r="O17" s="657"/>
      <c r="P17" s="657"/>
      <c r="Q17" s="658"/>
      <c r="R17" s="659">
        <v>824</v>
      </c>
      <c r="S17" s="660"/>
      <c r="T17" s="660"/>
      <c r="U17" s="660"/>
      <c r="V17" s="660"/>
      <c r="W17" s="660"/>
      <c r="X17" s="660"/>
      <c r="Y17" s="661"/>
      <c r="Z17" s="662">
        <v>0</v>
      </c>
      <c r="AA17" s="663"/>
      <c r="AB17" s="663"/>
      <c r="AC17" s="664"/>
      <c r="AD17" s="665">
        <v>824</v>
      </c>
      <c r="AE17" s="660"/>
      <c r="AF17" s="660"/>
      <c r="AG17" s="660"/>
      <c r="AH17" s="660"/>
      <c r="AI17" s="660"/>
      <c r="AJ17" s="660"/>
      <c r="AK17" s="661"/>
      <c r="AL17" s="662">
        <v>0.1</v>
      </c>
      <c r="AM17" s="663"/>
      <c r="AN17" s="663"/>
      <c r="AO17" s="676"/>
      <c r="AP17" s="656" t="s">
        <v>268</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131</v>
      </c>
      <c r="BP17" s="663"/>
      <c r="BQ17" s="663"/>
      <c r="BR17" s="664"/>
      <c r="BS17" s="665" t="s">
        <v>131</v>
      </c>
      <c r="BT17" s="660"/>
      <c r="BU17" s="660"/>
      <c r="BV17" s="660"/>
      <c r="BW17" s="660"/>
      <c r="BX17" s="660"/>
      <c r="BY17" s="660"/>
      <c r="BZ17" s="660"/>
      <c r="CA17" s="660"/>
      <c r="CB17" s="681"/>
      <c r="CD17" s="656" t="s">
        <v>269</v>
      </c>
      <c r="CE17" s="657"/>
      <c r="CF17" s="657"/>
      <c r="CG17" s="657"/>
      <c r="CH17" s="657"/>
      <c r="CI17" s="657"/>
      <c r="CJ17" s="657"/>
      <c r="CK17" s="657"/>
      <c r="CL17" s="657"/>
      <c r="CM17" s="657"/>
      <c r="CN17" s="657"/>
      <c r="CO17" s="657"/>
      <c r="CP17" s="657"/>
      <c r="CQ17" s="658"/>
      <c r="CR17" s="659">
        <v>323019</v>
      </c>
      <c r="CS17" s="660"/>
      <c r="CT17" s="660"/>
      <c r="CU17" s="660"/>
      <c r="CV17" s="660"/>
      <c r="CW17" s="660"/>
      <c r="CX17" s="660"/>
      <c r="CY17" s="661"/>
      <c r="CZ17" s="662">
        <v>16.2</v>
      </c>
      <c r="DA17" s="663"/>
      <c r="DB17" s="663"/>
      <c r="DC17" s="664"/>
      <c r="DD17" s="665" t="s">
        <v>131</v>
      </c>
      <c r="DE17" s="660"/>
      <c r="DF17" s="660"/>
      <c r="DG17" s="660"/>
      <c r="DH17" s="660"/>
      <c r="DI17" s="660"/>
      <c r="DJ17" s="660"/>
      <c r="DK17" s="660"/>
      <c r="DL17" s="660"/>
      <c r="DM17" s="660"/>
      <c r="DN17" s="660"/>
      <c r="DO17" s="660"/>
      <c r="DP17" s="661"/>
      <c r="DQ17" s="665">
        <v>304286</v>
      </c>
      <c r="DR17" s="660"/>
      <c r="DS17" s="660"/>
      <c r="DT17" s="660"/>
      <c r="DU17" s="660"/>
      <c r="DV17" s="660"/>
      <c r="DW17" s="660"/>
      <c r="DX17" s="660"/>
      <c r="DY17" s="660"/>
      <c r="DZ17" s="660"/>
      <c r="EA17" s="660"/>
      <c r="EB17" s="660"/>
      <c r="EC17" s="681"/>
    </row>
    <row r="18" spans="2:133" ht="11.25" customHeight="1" x14ac:dyDescent="0.15">
      <c r="B18" s="656" t="s">
        <v>270</v>
      </c>
      <c r="C18" s="657"/>
      <c r="D18" s="657"/>
      <c r="E18" s="657"/>
      <c r="F18" s="657"/>
      <c r="G18" s="657"/>
      <c r="H18" s="657"/>
      <c r="I18" s="657"/>
      <c r="J18" s="657"/>
      <c r="K18" s="657"/>
      <c r="L18" s="657"/>
      <c r="M18" s="657"/>
      <c r="N18" s="657"/>
      <c r="O18" s="657"/>
      <c r="P18" s="657"/>
      <c r="Q18" s="658"/>
      <c r="R18" s="659">
        <v>1408</v>
      </c>
      <c r="S18" s="660"/>
      <c r="T18" s="660"/>
      <c r="U18" s="660"/>
      <c r="V18" s="660"/>
      <c r="W18" s="660"/>
      <c r="X18" s="660"/>
      <c r="Y18" s="661"/>
      <c r="Z18" s="662">
        <v>0.1</v>
      </c>
      <c r="AA18" s="663"/>
      <c r="AB18" s="663"/>
      <c r="AC18" s="664"/>
      <c r="AD18" s="665">
        <v>1408</v>
      </c>
      <c r="AE18" s="660"/>
      <c r="AF18" s="660"/>
      <c r="AG18" s="660"/>
      <c r="AH18" s="660"/>
      <c r="AI18" s="660"/>
      <c r="AJ18" s="660"/>
      <c r="AK18" s="661"/>
      <c r="AL18" s="662">
        <v>0.10000000149011612</v>
      </c>
      <c r="AM18" s="663"/>
      <c r="AN18" s="663"/>
      <c r="AO18" s="676"/>
      <c r="AP18" s="656" t="s">
        <v>271</v>
      </c>
      <c r="AQ18" s="657"/>
      <c r="AR18" s="657"/>
      <c r="AS18" s="657"/>
      <c r="AT18" s="657"/>
      <c r="AU18" s="657"/>
      <c r="AV18" s="657"/>
      <c r="AW18" s="657"/>
      <c r="AX18" s="657"/>
      <c r="AY18" s="657"/>
      <c r="AZ18" s="657"/>
      <c r="BA18" s="657"/>
      <c r="BB18" s="657"/>
      <c r="BC18" s="657"/>
      <c r="BD18" s="657"/>
      <c r="BE18" s="657"/>
      <c r="BF18" s="658"/>
      <c r="BG18" s="659" t="s">
        <v>131</v>
      </c>
      <c r="BH18" s="660"/>
      <c r="BI18" s="660"/>
      <c r="BJ18" s="660"/>
      <c r="BK18" s="660"/>
      <c r="BL18" s="660"/>
      <c r="BM18" s="660"/>
      <c r="BN18" s="661"/>
      <c r="BO18" s="662" t="s">
        <v>131</v>
      </c>
      <c r="BP18" s="663"/>
      <c r="BQ18" s="663"/>
      <c r="BR18" s="664"/>
      <c r="BS18" s="665" t="s">
        <v>131</v>
      </c>
      <c r="BT18" s="660"/>
      <c r="BU18" s="660"/>
      <c r="BV18" s="660"/>
      <c r="BW18" s="660"/>
      <c r="BX18" s="660"/>
      <c r="BY18" s="660"/>
      <c r="BZ18" s="660"/>
      <c r="CA18" s="660"/>
      <c r="CB18" s="681"/>
      <c r="CD18" s="656" t="s">
        <v>272</v>
      </c>
      <c r="CE18" s="657"/>
      <c r="CF18" s="657"/>
      <c r="CG18" s="657"/>
      <c r="CH18" s="657"/>
      <c r="CI18" s="657"/>
      <c r="CJ18" s="657"/>
      <c r="CK18" s="657"/>
      <c r="CL18" s="657"/>
      <c r="CM18" s="657"/>
      <c r="CN18" s="657"/>
      <c r="CO18" s="657"/>
      <c r="CP18" s="657"/>
      <c r="CQ18" s="658"/>
      <c r="CR18" s="659" t="s">
        <v>131</v>
      </c>
      <c r="CS18" s="660"/>
      <c r="CT18" s="660"/>
      <c r="CU18" s="660"/>
      <c r="CV18" s="660"/>
      <c r="CW18" s="660"/>
      <c r="CX18" s="660"/>
      <c r="CY18" s="661"/>
      <c r="CZ18" s="662" t="s">
        <v>131</v>
      </c>
      <c r="DA18" s="663"/>
      <c r="DB18" s="663"/>
      <c r="DC18" s="664"/>
      <c r="DD18" s="665" t="s">
        <v>131</v>
      </c>
      <c r="DE18" s="660"/>
      <c r="DF18" s="660"/>
      <c r="DG18" s="660"/>
      <c r="DH18" s="660"/>
      <c r="DI18" s="660"/>
      <c r="DJ18" s="660"/>
      <c r="DK18" s="660"/>
      <c r="DL18" s="660"/>
      <c r="DM18" s="660"/>
      <c r="DN18" s="660"/>
      <c r="DO18" s="660"/>
      <c r="DP18" s="661"/>
      <c r="DQ18" s="665" t="s">
        <v>131</v>
      </c>
      <c r="DR18" s="660"/>
      <c r="DS18" s="660"/>
      <c r="DT18" s="660"/>
      <c r="DU18" s="660"/>
      <c r="DV18" s="660"/>
      <c r="DW18" s="660"/>
      <c r="DX18" s="660"/>
      <c r="DY18" s="660"/>
      <c r="DZ18" s="660"/>
      <c r="EA18" s="660"/>
      <c r="EB18" s="660"/>
      <c r="EC18" s="681"/>
    </row>
    <row r="19" spans="2:133" ht="11.25" customHeight="1" x14ac:dyDescent="0.15">
      <c r="B19" s="656" t="s">
        <v>273</v>
      </c>
      <c r="C19" s="657"/>
      <c r="D19" s="657"/>
      <c r="E19" s="657"/>
      <c r="F19" s="657"/>
      <c r="G19" s="657"/>
      <c r="H19" s="657"/>
      <c r="I19" s="657"/>
      <c r="J19" s="657"/>
      <c r="K19" s="657"/>
      <c r="L19" s="657"/>
      <c r="M19" s="657"/>
      <c r="N19" s="657"/>
      <c r="O19" s="657"/>
      <c r="P19" s="657"/>
      <c r="Q19" s="658"/>
      <c r="R19" s="659">
        <v>168</v>
      </c>
      <c r="S19" s="660"/>
      <c r="T19" s="660"/>
      <c r="U19" s="660"/>
      <c r="V19" s="660"/>
      <c r="W19" s="660"/>
      <c r="X19" s="660"/>
      <c r="Y19" s="661"/>
      <c r="Z19" s="662">
        <v>0</v>
      </c>
      <c r="AA19" s="663"/>
      <c r="AB19" s="663"/>
      <c r="AC19" s="664"/>
      <c r="AD19" s="665">
        <v>168</v>
      </c>
      <c r="AE19" s="660"/>
      <c r="AF19" s="660"/>
      <c r="AG19" s="660"/>
      <c r="AH19" s="660"/>
      <c r="AI19" s="660"/>
      <c r="AJ19" s="660"/>
      <c r="AK19" s="661"/>
      <c r="AL19" s="662">
        <v>0</v>
      </c>
      <c r="AM19" s="663"/>
      <c r="AN19" s="663"/>
      <c r="AO19" s="676"/>
      <c r="AP19" s="656" t="s">
        <v>274</v>
      </c>
      <c r="AQ19" s="657"/>
      <c r="AR19" s="657"/>
      <c r="AS19" s="657"/>
      <c r="AT19" s="657"/>
      <c r="AU19" s="657"/>
      <c r="AV19" s="657"/>
      <c r="AW19" s="657"/>
      <c r="AX19" s="657"/>
      <c r="AY19" s="657"/>
      <c r="AZ19" s="657"/>
      <c r="BA19" s="657"/>
      <c r="BB19" s="657"/>
      <c r="BC19" s="657"/>
      <c r="BD19" s="657"/>
      <c r="BE19" s="657"/>
      <c r="BF19" s="658"/>
      <c r="BG19" s="659">
        <v>1124</v>
      </c>
      <c r="BH19" s="660"/>
      <c r="BI19" s="660"/>
      <c r="BJ19" s="660"/>
      <c r="BK19" s="660"/>
      <c r="BL19" s="660"/>
      <c r="BM19" s="660"/>
      <c r="BN19" s="661"/>
      <c r="BO19" s="662">
        <v>1.1000000000000001</v>
      </c>
      <c r="BP19" s="663"/>
      <c r="BQ19" s="663"/>
      <c r="BR19" s="664"/>
      <c r="BS19" s="665" t="s">
        <v>131</v>
      </c>
      <c r="BT19" s="660"/>
      <c r="BU19" s="660"/>
      <c r="BV19" s="660"/>
      <c r="BW19" s="660"/>
      <c r="BX19" s="660"/>
      <c r="BY19" s="660"/>
      <c r="BZ19" s="660"/>
      <c r="CA19" s="660"/>
      <c r="CB19" s="681"/>
      <c r="CD19" s="656" t="s">
        <v>275</v>
      </c>
      <c r="CE19" s="657"/>
      <c r="CF19" s="657"/>
      <c r="CG19" s="657"/>
      <c r="CH19" s="657"/>
      <c r="CI19" s="657"/>
      <c r="CJ19" s="657"/>
      <c r="CK19" s="657"/>
      <c r="CL19" s="657"/>
      <c r="CM19" s="657"/>
      <c r="CN19" s="657"/>
      <c r="CO19" s="657"/>
      <c r="CP19" s="657"/>
      <c r="CQ19" s="658"/>
      <c r="CR19" s="659" t="s">
        <v>131</v>
      </c>
      <c r="CS19" s="660"/>
      <c r="CT19" s="660"/>
      <c r="CU19" s="660"/>
      <c r="CV19" s="660"/>
      <c r="CW19" s="660"/>
      <c r="CX19" s="660"/>
      <c r="CY19" s="661"/>
      <c r="CZ19" s="662" t="s">
        <v>131</v>
      </c>
      <c r="DA19" s="663"/>
      <c r="DB19" s="663"/>
      <c r="DC19" s="664"/>
      <c r="DD19" s="665" t="s">
        <v>131</v>
      </c>
      <c r="DE19" s="660"/>
      <c r="DF19" s="660"/>
      <c r="DG19" s="660"/>
      <c r="DH19" s="660"/>
      <c r="DI19" s="660"/>
      <c r="DJ19" s="660"/>
      <c r="DK19" s="660"/>
      <c r="DL19" s="660"/>
      <c r="DM19" s="660"/>
      <c r="DN19" s="660"/>
      <c r="DO19" s="660"/>
      <c r="DP19" s="661"/>
      <c r="DQ19" s="665" t="s">
        <v>131</v>
      </c>
      <c r="DR19" s="660"/>
      <c r="DS19" s="660"/>
      <c r="DT19" s="660"/>
      <c r="DU19" s="660"/>
      <c r="DV19" s="660"/>
      <c r="DW19" s="660"/>
      <c r="DX19" s="660"/>
      <c r="DY19" s="660"/>
      <c r="DZ19" s="660"/>
      <c r="EA19" s="660"/>
      <c r="EB19" s="660"/>
      <c r="EC19" s="681"/>
    </row>
    <row r="20" spans="2:133" ht="11.25" customHeight="1" x14ac:dyDescent="0.15">
      <c r="B20" s="656" t="s">
        <v>276</v>
      </c>
      <c r="C20" s="657"/>
      <c r="D20" s="657"/>
      <c r="E20" s="657"/>
      <c r="F20" s="657"/>
      <c r="G20" s="657"/>
      <c r="H20" s="657"/>
      <c r="I20" s="657"/>
      <c r="J20" s="657"/>
      <c r="K20" s="657"/>
      <c r="L20" s="657"/>
      <c r="M20" s="657"/>
      <c r="N20" s="657"/>
      <c r="O20" s="657"/>
      <c r="P20" s="657"/>
      <c r="Q20" s="658"/>
      <c r="R20" s="659">
        <v>997</v>
      </c>
      <c r="S20" s="660"/>
      <c r="T20" s="660"/>
      <c r="U20" s="660"/>
      <c r="V20" s="660"/>
      <c r="W20" s="660"/>
      <c r="X20" s="660"/>
      <c r="Y20" s="661"/>
      <c r="Z20" s="662">
        <v>0</v>
      </c>
      <c r="AA20" s="663"/>
      <c r="AB20" s="663"/>
      <c r="AC20" s="664"/>
      <c r="AD20" s="665">
        <v>997</v>
      </c>
      <c r="AE20" s="660"/>
      <c r="AF20" s="660"/>
      <c r="AG20" s="660"/>
      <c r="AH20" s="660"/>
      <c r="AI20" s="660"/>
      <c r="AJ20" s="660"/>
      <c r="AK20" s="661"/>
      <c r="AL20" s="662">
        <v>0.1</v>
      </c>
      <c r="AM20" s="663"/>
      <c r="AN20" s="663"/>
      <c r="AO20" s="676"/>
      <c r="AP20" s="656" t="s">
        <v>277</v>
      </c>
      <c r="AQ20" s="657"/>
      <c r="AR20" s="657"/>
      <c r="AS20" s="657"/>
      <c r="AT20" s="657"/>
      <c r="AU20" s="657"/>
      <c r="AV20" s="657"/>
      <c r="AW20" s="657"/>
      <c r="AX20" s="657"/>
      <c r="AY20" s="657"/>
      <c r="AZ20" s="657"/>
      <c r="BA20" s="657"/>
      <c r="BB20" s="657"/>
      <c r="BC20" s="657"/>
      <c r="BD20" s="657"/>
      <c r="BE20" s="657"/>
      <c r="BF20" s="658"/>
      <c r="BG20" s="659">
        <v>1124</v>
      </c>
      <c r="BH20" s="660"/>
      <c r="BI20" s="660"/>
      <c r="BJ20" s="660"/>
      <c r="BK20" s="660"/>
      <c r="BL20" s="660"/>
      <c r="BM20" s="660"/>
      <c r="BN20" s="661"/>
      <c r="BO20" s="662">
        <v>1.1000000000000001</v>
      </c>
      <c r="BP20" s="663"/>
      <c r="BQ20" s="663"/>
      <c r="BR20" s="664"/>
      <c r="BS20" s="665" t="s">
        <v>131</v>
      </c>
      <c r="BT20" s="660"/>
      <c r="BU20" s="660"/>
      <c r="BV20" s="660"/>
      <c r="BW20" s="660"/>
      <c r="BX20" s="660"/>
      <c r="BY20" s="660"/>
      <c r="BZ20" s="660"/>
      <c r="CA20" s="660"/>
      <c r="CB20" s="681"/>
      <c r="CD20" s="656" t="s">
        <v>278</v>
      </c>
      <c r="CE20" s="657"/>
      <c r="CF20" s="657"/>
      <c r="CG20" s="657"/>
      <c r="CH20" s="657"/>
      <c r="CI20" s="657"/>
      <c r="CJ20" s="657"/>
      <c r="CK20" s="657"/>
      <c r="CL20" s="657"/>
      <c r="CM20" s="657"/>
      <c r="CN20" s="657"/>
      <c r="CO20" s="657"/>
      <c r="CP20" s="657"/>
      <c r="CQ20" s="658"/>
      <c r="CR20" s="659">
        <v>1997334</v>
      </c>
      <c r="CS20" s="660"/>
      <c r="CT20" s="660"/>
      <c r="CU20" s="660"/>
      <c r="CV20" s="660"/>
      <c r="CW20" s="660"/>
      <c r="CX20" s="660"/>
      <c r="CY20" s="661"/>
      <c r="CZ20" s="662">
        <v>100</v>
      </c>
      <c r="DA20" s="663"/>
      <c r="DB20" s="663"/>
      <c r="DC20" s="664"/>
      <c r="DD20" s="665">
        <v>166314</v>
      </c>
      <c r="DE20" s="660"/>
      <c r="DF20" s="660"/>
      <c r="DG20" s="660"/>
      <c r="DH20" s="660"/>
      <c r="DI20" s="660"/>
      <c r="DJ20" s="660"/>
      <c r="DK20" s="660"/>
      <c r="DL20" s="660"/>
      <c r="DM20" s="660"/>
      <c r="DN20" s="660"/>
      <c r="DO20" s="660"/>
      <c r="DP20" s="661"/>
      <c r="DQ20" s="665">
        <v>1680518</v>
      </c>
      <c r="DR20" s="660"/>
      <c r="DS20" s="660"/>
      <c r="DT20" s="660"/>
      <c r="DU20" s="660"/>
      <c r="DV20" s="660"/>
      <c r="DW20" s="660"/>
      <c r="DX20" s="660"/>
      <c r="DY20" s="660"/>
      <c r="DZ20" s="660"/>
      <c r="EA20" s="660"/>
      <c r="EB20" s="660"/>
      <c r="EC20" s="681"/>
    </row>
    <row r="21" spans="2:133" ht="11.25" customHeight="1" x14ac:dyDescent="0.15">
      <c r="B21" s="656" t="s">
        <v>279</v>
      </c>
      <c r="C21" s="657"/>
      <c r="D21" s="657"/>
      <c r="E21" s="657"/>
      <c r="F21" s="657"/>
      <c r="G21" s="657"/>
      <c r="H21" s="657"/>
      <c r="I21" s="657"/>
      <c r="J21" s="657"/>
      <c r="K21" s="657"/>
      <c r="L21" s="657"/>
      <c r="M21" s="657"/>
      <c r="N21" s="657"/>
      <c r="O21" s="657"/>
      <c r="P21" s="657"/>
      <c r="Q21" s="658"/>
      <c r="R21" s="659">
        <v>29</v>
      </c>
      <c r="S21" s="660"/>
      <c r="T21" s="660"/>
      <c r="U21" s="660"/>
      <c r="V21" s="660"/>
      <c r="W21" s="660"/>
      <c r="X21" s="660"/>
      <c r="Y21" s="661"/>
      <c r="Z21" s="662">
        <v>0</v>
      </c>
      <c r="AA21" s="663"/>
      <c r="AB21" s="663"/>
      <c r="AC21" s="664"/>
      <c r="AD21" s="665">
        <v>29</v>
      </c>
      <c r="AE21" s="660"/>
      <c r="AF21" s="660"/>
      <c r="AG21" s="660"/>
      <c r="AH21" s="660"/>
      <c r="AI21" s="660"/>
      <c r="AJ21" s="660"/>
      <c r="AK21" s="661"/>
      <c r="AL21" s="662">
        <v>0</v>
      </c>
      <c r="AM21" s="663"/>
      <c r="AN21" s="663"/>
      <c r="AO21" s="676"/>
      <c r="AP21" s="656" t="s">
        <v>280</v>
      </c>
      <c r="AQ21" s="657"/>
      <c r="AR21" s="657"/>
      <c r="AS21" s="657"/>
      <c r="AT21" s="657"/>
      <c r="AU21" s="657"/>
      <c r="AV21" s="657"/>
      <c r="AW21" s="657"/>
      <c r="AX21" s="657"/>
      <c r="AY21" s="657"/>
      <c r="AZ21" s="657"/>
      <c r="BA21" s="657"/>
      <c r="BB21" s="657"/>
      <c r="BC21" s="657"/>
      <c r="BD21" s="657"/>
      <c r="BE21" s="657"/>
      <c r="BF21" s="658"/>
      <c r="BG21" s="659">
        <v>1124</v>
      </c>
      <c r="BH21" s="660"/>
      <c r="BI21" s="660"/>
      <c r="BJ21" s="660"/>
      <c r="BK21" s="660"/>
      <c r="BL21" s="660"/>
      <c r="BM21" s="660"/>
      <c r="BN21" s="661"/>
      <c r="BO21" s="662">
        <v>1.1000000000000001</v>
      </c>
      <c r="BP21" s="663"/>
      <c r="BQ21" s="663"/>
      <c r="BR21" s="664"/>
      <c r="BS21" s="665" t="s">
        <v>131</v>
      </c>
      <c r="BT21" s="660"/>
      <c r="BU21" s="660"/>
      <c r="BV21" s="660"/>
      <c r="BW21" s="660"/>
      <c r="BX21" s="660"/>
      <c r="BY21" s="660"/>
      <c r="BZ21" s="660"/>
      <c r="CA21" s="660"/>
      <c r="CB21" s="681"/>
      <c r="CD21" s="636"/>
      <c r="CE21" s="637"/>
      <c r="CF21" s="637"/>
      <c r="CG21" s="637"/>
      <c r="CH21" s="637"/>
      <c r="CI21" s="637"/>
      <c r="CJ21" s="637"/>
      <c r="CK21" s="637"/>
      <c r="CL21" s="637"/>
      <c r="CM21" s="637"/>
      <c r="CN21" s="637"/>
      <c r="CO21" s="637"/>
      <c r="CP21" s="637"/>
      <c r="CQ21" s="638"/>
      <c r="CR21" s="720"/>
      <c r="CS21" s="721"/>
      <c r="CT21" s="721"/>
      <c r="CU21" s="721"/>
      <c r="CV21" s="721"/>
      <c r="CW21" s="721"/>
      <c r="CX21" s="721"/>
      <c r="CY21" s="722"/>
      <c r="CZ21" s="723"/>
      <c r="DA21" s="724"/>
      <c r="DB21" s="724"/>
      <c r="DC21" s="725"/>
      <c r="DD21" s="726"/>
      <c r="DE21" s="721"/>
      <c r="DF21" s="721"/>
      <c r="DG21" s="721"/>
      <c r="DH21" s="721"/>
      <c r="DI21" s="721"/>
      <c r="DJ21" s="721"/>
      <c r="DK21" s="721"/>
      <c r="DL21" s="721"/>
      <c r="DM21" s="721"/>
      <c r="DN21" s="721"/>
      <c r="DO21" s="721"/>
      <c r="DP21" s="722"/>
      <c r="DQ21" s="726"/>
      <c r="DR21" s="721"/>
      <c r="DS21" s="721"/>
      <c r="DT21" s="721"/>
      <c r="DU21" s="721"/>
      <c r="DV21" s="721"/>
      <c r="DW21" s="721"/>
      <c r="DX21" s="721"/>
      <c r="DY21" s="721"/>
      <c r="DZ21" s="721"/>
      <c r="EA21" s="721"/>
      <c r="EB21" s="721"/>
      <c r="EC21" s="730"/>
    </row>
    <row r="22" spans="2:133" ht="11.25" customHeight="1" x14ac:dyDescent="0.15">
      <c r="B22" s="703" t="s">
        <v>281</v>
      </c>
      <c r="C22" s="704"/>
      <c r="D22" s="704"/>
      <c r="E22" s="704"/>
      <c r="F22" s="704"/>
      <c r="G22" s="704"/>
      <c r="H22" s="704"/>
      <c r="I22" s="704"/>
      <c r="J22" s="704"/>
      <c r="K22" s="704"/>
      <c r="L22" s="704"/>
      <c r="M22" s="704"/>
      <c r="N22" s="704"/>
      <c r="O22" s="704"/>
      <c r="P22" s="704"/>
      <c r="Q22" s="705"/>
      <c r="R22" s="659">
        <v>214</v>
      </c>
      <c r="S22" s="660"/>
      <c r="T22" s="660"/>
      <c r="U22" s="660"/>
      <c r="V22" s="660"/>
      <c r="W22" s="660"/>
      <c r="X22" s="660"/>
      <c r="Y22" s="661"/>
      <c r="Z22" s="662">
        <v>0</v>
      </c>
      <c r="AA22" s="663"/>
      <c r="AB22" s="663"/>
      <c r="AC22" s="664"/>
      <c r="AD22" s="665">
        <v>214</v>
      </c>
      <c r="AE22" s="660"/>
      <c r="AF22" s="660"/>
      <c r="AG22" s="660"/>
      <c r="AH22" s="660"/>
      <c r="AI22" s="660"/>
      <c r="AJ22" s="660"/>
      <c r="AK22" s="661"/>
      <c r="AL22" s="662">
        <v>0</v>
      </c>
      <c r="AM22" s="663"/>
      <c r="AN22" s="663"/>
      <c r="AO22" s="676"/>
      <c r="AP22" s="656" t="s">
        <v>282</v>
      </c>
      <c r="AQ22" s="657"/>
      <c r="AR22" s="657"/>
      <c r="AS22" s="657"/>
      <c r="AT22" s="657"/>
      <c r="AU22" s="657"/>
      <c r="AV22" s="657"/>
      <c r="AW22" s="657"/>
      <c r="AX22" s="657"/>
      <c r="AY22" s="657"/>
      <c r="AZ22" s="657"/>
      <c r="BA22" s="657"/>
      <c r="BB22" s="657"/>
      <c r="BC22" s="657"/>
      <c r="BD22" s="657"/>
      <c r="BE22" s="657"/>
      <c r="BF22" s="658"/>
      <c r="BG22" s="659" t="s">
        <v>131</v>
      </c>
      <c r="BH22" s="660"/>
      <c r="BI22" s="660"/>
      <c r="BJ22" s="660"/>
      <c r="BK22" s="660"/>
      <c r="BL22" s="660"/>
      <c r="BM22" s="660"/>
      <c r="BN22" s="661"/>
      <c r="BO22" s="662" t="s">
        <v>131</v>
      </c>
      <c r="BP22" s="663"/>
      <c r="BQ22" s="663"/>
      <c r="BR22" s="664"/>
      <c r="BS22" s="665" t="s">
        <v>131</v>
      </c>
      <c r="BT22" s="660"/>
      <c r="BU22" s="660"/>
      <c r="BV22" s="660"/>
      <c r="BW22" s="660"/>
      <c r="BX22" s="660"/>
      <c r="BY22" s="660"/>
      <c r="BZ22" s="660"/>
      <c r="CA22" s="660"/>
      <c r="CB22" s="681"/>
      <c r="CD22" s="699" t="s">
        <v>283</v>
      </c>
      <c r="CE22" s="700"/>
      <c r="CF22" s="700"/>
      <c r="CG22" s="700"/>
      <c r="CH22" s="700"/>
      <c r="CI22" s="700"/>
      <c r="CJ22" s="700"/>
      <c r="CK22" s="700"/>
      <c r="CL22" s="700"/>
      <c r="CM22" s="700"/>
      <c r="CN22" s="700"/>
      <c r="CO22" s="700"/>
      <c r="CP22" s="700"/>
      <c r="CQ22" s="700"/>
      <c r="CR22" s="700"/>
      <c r="CS22" s="700"/>
      <c r="CT22" s="700"/>
      <c r="CU22" s="700"/>
      <c r="CV22" s="700"/>
      <c r="CW22" s="700"/>
      <c r="CX22" s="700"/>
      <c r="CY22" s="700"/>
      <c r="CZ22" s="700"/>
      <c r="DA22" s="700"/>
      <c r="DB22" s="700"/>
      <c r="DC22" s="700"/>
      <c r="DD22" s="700"/>
      <c r="DE22" s="700"/>
      <c r="DF22" s="700"/>
      <c r="DG22" s="700"/>
      <c r="DH22" s="700"/>
      <c r="DI22" s="700"/>
      <c r="DJ22" s="700"/>
      <c r="DK22" s="700"/>
      <c r="DL22" s="700"/>
      <c r="DM22" s="700"/>
      <c r="DN22" s="700"/>
      <c r="DO22" s="700"/>
      <c r="DP22" s="700"/>
      <c r="DQ22" s="700"/>
      <c r="DR22" s="700"/>
      <c r="DS22" s="700"/>
      <c r="DT22" s="700"/>
      <c r="DU22" s="700"/>
      <c r="DV22" s="700"/>
      <c r="DW22" s="700"/>
      <c r="DX22" s="700"/>
      <c r="DY22" s="700"/>
      <c r="DZ22" s="700"/>
      <c r="EA22" s="700"/>
      <c r="EB22" s="700"/>
      <c r="EC22" s="701"/>
    </row>
    <row r="23" spans="2:133" ht="11.25" customHeight="1" x14ac:dyDescent="0.15">
      <c r="B23" s="656" t="s">
        <v>284</v>
      </c>
      <c r="C23" s="657"/>
      <c r="D23" s="657"/>
      <c r="E23" s="657"/>
      <c r="F23" s="657"/>
      <c r="G23" s="657"/>
      <c r="H23" s="657"/>
      <c r="I23" s="657"/>
      <c r="J23" s="657"/>
      <c r="K23" s="657"/>
      <c r="L23" s="657"/>
      <c r="M23" s="657"/>
      <c r="N23" s="657"/>
      <c r="O23" s="657"/>
      <c r="P23" s="657"/>
      <c r="Q23" s="658"/>
      <c r="R23" s="659">
        <v>1491945</v>
      </c>
      <c r="S23" s="660"/>
      <c r="T23" s="660"/>
      <c r="U23" s="660"/>
      <c r="V23" s="660"/>
      <c r="W23" s="660"/>
      <c r="X23" s="660"/>
      <c r="Y23" s="661"/>
      <c r="Z23" s="662">
        <v>70.8</v>
      </c>
      <c r="AA23" s="663"/>
      <c r="AB23" s="663"/>
      <c r="AC23" s="664"/>
      <c r="AD23" s="665">
        <v>1290085</v>
      </c>
      <c r="AE23" s="660"/>
      <c r="AF23" s="660"/>
      <c r="AG23" s="660"/>
      <c r="AH23" s="660"/>
      <c r="AI23" s="660"/>
      <c r="AJ23" s="660"/>
      <c r="AK23" s="661"/>
      <c r="AL23" s="662">
        <v>87.2</v>
      </c>
      <c r="AM23" s="663"/>
      <c r="AN23" s="663"/>
      <c r="AO23" s="676"/>
      <c r="AP23" s="656" t="s">
        <v>285</v>
      </c>
      <c r="AQ23" s="657"/>
      <c r="AR23" s="657"/>
      <c r="AS23" s="657"/>
      <c r="AT23" s="657"/>
      <c r="AU23" s="657"/>
      <c r="AV23" s="657"/>
      <c r="AW23" s="657"/>
      <c r="AX23" s="657"/>
      <c r="AY23" s="657"/>
      <c r="AZ23" s="657"/>
      <c r="BA23" s="657"/>
      <c r="BB23" s="657"/>
      <c r="BC23" s="657"/>
      <c r="BD23" s="657"/>
      <c r="BE23" s="657"/>
      <c r="BF23" s="658"/>
      <c r="BG23" s="659" t="s">
        <v>131</v>
      </c>
      <c r="BH23" s="660"/>
      <c r="BI23" s="660"/>
      <c r="BJ23" s="660"/>
      <c r="BK23" s="660"/>
      <c r="BL23" s="660"/>
      <c r="BM23" s="660"/>
      <c r="BN23" s="661"/>
      <c r="BO23" s="662" t="s">
        <v>131</v>
      </c>
      <c r="BP23" s="663"/>
      <c r="BQ23" s="663"/>
      <c r="BR23" s="664"/>
      <c r="BS23" s="665" t="s">
        <v>131</v>
      </c>
      <c r="BT23" s="660"/>
      <c r="BU23" s="660"/>
      <c r="BV23" s="660"/>
      <c r="BW23" s="660"/>
      <c r="BX23" s="660"/>
      <c r="BY23" s="660"/>
      <c r="BZ23" s="660"/>
      <c r="CA23" s="660"/>
      <c r="CB23" s="681"/>
      <c r="CD23" s="699" t="s">
        <v>225</v>
      </c>
      <c r="CE23" s="700"/>
      <c r="CF23" s="700"/>
      <c r="CG23" s="700"/>
      <c r="CH23" s="700"/>
      <c r="CI23" s="700"/>
      <c r="CJ23" s="700"/>
      <c r="CK23" s="700"/>
      <c r="CL23" s="700"/>
      <c r="CM23" s="700"/>
      <c r="CN23" s="700"/>
      <c r="CO23" s="700"/>
      <c r="CP23" s="700"/>
      <c r="CQ23" s="701"/>
      <c r="CR23" s="699" t="s">
        <v>286</v>
      </c>
      <c r="CS23" s="700"/>
      <c r="CT23" s="700"/>
      <c r="CU23" s="700"/>
      <c r="CV23" s="700"/>
      <c r="CW23" s="700"/>
      <c r="CX23" s="700"/>
      <c r="CY23" s="701"/>
      <c r="CZ23" s="699" t="s">
        <v>287</v>
      </c>
      <c r="DA23" s="700"/>
      <c r="DB23" s="700"/>
      <c r="DC23" s="701"/>
      <c r="DD23" s="699" t="s">
        <v>288</v>
      </c>
      <c r="DE23" s="700"/>
      <c r="DF23" s="700"/>
      <c r="DG23" s="700"/>
      <c r="DH23" s="700"/>
      <c r="DI23" s="700"/>
      <c r="DJ23" s="700"/>
      <c r="DK23" s="701"/>
      <c r="DL23" s="727" t="s">
        <v>289</v>
      </c>
      <c r="DM23" s="728"/>
      <c r="DN23" s="728"/>
      <c r="DO23" s="728"/>
      <c r="DP23" s="728"/>
      <c r="DQ23" s="728"/>
      <c r="DR23" s="728"/>
      <c r="DS23" s="728"/>
      <c r="DT23" s="728"/>
      <c r="DU23" s="728"/>
      <c r="DV23" s="729"/>
      <c r="DW23" s="699" t="s">
        <v>290</v>
      </c>
      <c r="DX23" s="700"/>
      <c r="DY23" s="700"/>
      <c r="DZ23" s="700"/>
      <c r="EA23" s="700"/>
      <c r="EB23" s="700"/>
      <c r="EC23" s="701"/>
    </row>
    <row r="24" spans="2:133" ht="11.25" customHeight="1" x14ac:dyDescent="0.15">
      <c r="B24" s="656" t="s">
        <v>291</v>
      </c>
      <c r="C24" s="657"/>
      <c r="D24" s="657"/>
      <c r="E24" s="657"/>
      <c r="F24" s="657"/>
      <c r="G24" s="657"/>
      <c r="H24" s="657"/>
      <c r="I24" s="657"/>
      <c r="J24" s="657"/>
      <c r="K24" s="657"/>
      <c r="L24" s="657"/>
      <c r="M24" s="657"/>
      <c r="N24" s="657"/>
      <c r="O24" s="657"/>
      <c r="P24" s="657"/>
      <c r="Q24" s="658"/>
      <c r="R24" s="659">
        <v>1290085</v>
      </c>
      <c r="S24" s="660"/>
      <c r="T24" s="660"/>
      <c r="U24" s="660"/>
      <c r="V24" s="660"/>
      <c r="W24" s="660"/>
      <c r="X24" s="660"/>
      <c r="Y24" s="661"/>
      <c r="Z24" s="662">
        <v>61.3</v>
      </c>
      <c r="AA24" s="663"/>
      <c r="AB24" s="663"/>
      <c r="AC24" s="664"/>
      <c r="AD24" s="665">
        <v>1290085</v>
      </c>
      <c r="AE24" s="660"/>
      <c r="AF24" s="660"/>
      <c r="AG24" s="660"/>
      <c r="AH24" s="660"/>
      <c r="AI24" s="660"/>
      <c r="AJ24" s="660"/>
      <c r="AK24" s="661"/>
      <c r="AL24" s="662">
        <v>87.2</v>
      </c>
      <c r="AM24" s="663"/>
      <c r="AN24" s="663"/>
      <c r="AO24" s="676"/>
      <c r="AP24" s="656" t="s">
        <v>292</v>
      </c>
      <c r="AQ24" s="657"/>
      <c r="AR24" s="657"/>
      <c r="AS24" s="657"/>
      <c r="AT24" s="657"/>
      <c r="AU24" s="657"/>
      <c r="AV24" s="657"/>
      <c r="AW24" s="657"/>
      <c r="AX24" s="657"/>
      <c r="AY24" s="657"/>
      <c r="AZ24" s="657"/>
      <c r="BA24" s="657"/>
      <c r="BB24" s="657"/>
      <c r="BC24" s="657"/>
      <c r="BD24" s="657"/>
      <c r="BE24" s="657"/>
      <c r="BF24" s="658"/>
      <c r="BG24" s="659" t="s">
        <v>131</v>
      </c>
      <c r="BH24" s="660"/>
      <c r="BI24" s="660"/>
      <c r="BJ24" s="660"/>
      <c r="BK24" s="660"/>
      <c r="BL24" s="660"/>
      <c r="BM24" s="660"/>
      <c r="BN24" s="661"/>
      <c r="BO24" s="662" t="s">
        <v>131</v>
      </c>
      <c r="BP24" s="663"/>
      <c r="BQ24" s="663"/>
      <c r="BR24" s="664"/>
      <c r="BS24" s="665" t="s">
        <v>131</v>
      </c>
      <c r="BT24" s="660"/>
      <c r="BU24" s="660"/>
      <c r="BV24" s="660"/>
      <c r="BW24" s="660"/>
      <c r="BX24" s="660"/>
      <c r="BY24" s="660"/>
      <c r="BZ24" s="660"/>
      <c r="CA24" s="660"/>
      <c r="CB24" s="681"/>
      <c r="CD24" s="696" t="s">
        <v>293</v>
      </c>
      <c r="CE24" s="697"/>
      <c r="CF24" s="697"/>
      <c r="CG24" s="697"/>
      <c r="CH24" s="697"/>
      <c r="CI24" s="697"/>
      <c r="CJ24" s="697"/>
      <c r="CK24" s="697"/>
      <c r="CL24" s="697"/>
      <c r="CM24" s="697"/>
      <c r="CN24" s="697"/>
      <c r="CO24" s="697"/>
      <c r="CP24" s="697"/>
      <c r="CQ24" s="698"/>
      <c r="CR24" s="693">
        <v>896977</v>
      </c>
      <c r="CS24" s="694"/>
      <c r="CT24" s="694"/>
      <c r="CU24" s="694"/>
      <c r="CV24" s="694"/>
      <c r="CW24" s="694"/>
      <c r="CX24" s="694"/>
      <c r="CY24" s="717"/>
      <c r="CZ24" s="718">
        <v>44.9</v>
      </c>
      <c r="DA24" s="708"/>
      <c r="DB24" s="708"/>
      <c r="DC24" s="719"/>
      <c r="DD24" s="716">
        <v>824517</v>
      </c>
      <c r="DE24" s="694"/>
      <c r="DF24" s="694"/>
      <c r="DG24" s="694"/>
      <c r="DH24" s="694"/>
      <c r="DI24" s="694"/>
      <c r="DJ24" s="694"/>
      <c r="DK24" s="717"/>
      <c r="DL24" s="716">
        <v>757307</v>
      </c>
      <c r="DM24" s="694"/>
      <c r="DN24" s="694"/>
      <c r="DO24" s="694"/>
      <c r="DP24" s="694"/>
      <c r="DQ24" s="694"/>
      <c r="DR24" s="694"/>
      <c r="DS24" s="694"/>
      <c r="DT24" s="694"/>
      <c r="DU24" s="694"/>
      <c r="DV24" s="717"/>
      <c r="DW24" s="718">
        <v>49.8</v>
      </c>
      <c r="DX24" s="708"/>
      <c r="DY24" s="708"/>
      <c r="DZ24" s="708"/>
      <c r="EA24" s="708"/>
      <c r="EB24" s="708"/>
      <c r="EC24" s="709"/>
    </row>
    <row r="25" spans="2:133" ht="11.25" customHeight="1" x14ac:dyDescent="0.15">
      <c r="B25" s="656" t="s">
        <v>294</v>
      </c>
      <c r="C25" s="657"/>
      <c r="D25" s="657"/>
      <c r="E25" s="657"/>
      <c r="F25" s="657"/>
      <c r="G25" s="657"/>
      <c r="H25" s="657"/>
      <c r="I25" s="657"/>
      <c r="J25" s="657"/>
      <c r="K25" s="657"/>
      <c r="L25" s="657"/>
      <c r="M25" s="657"/>
      <c r="N25" s="657"/>
      <c r="O25" s="657"/>
      <c r="P25" s="657"/>
      <c r="Q25" s="658"/>
      <c r="R25" s="659">
        <v>201860</v>
      </c>
      <c r="S25" s="660"/>
      <c r="T25" s="660"/>
      <c r="U25" s="660"/>
      <c r="V25" s="660"/>
      <c r="W25" s="660"/>
      <c r="X25" s="660"/>
      <c r="Y25" s="661"/>
      <c r="Z25" s="662">
        <v>9.6</v>
      </c>
      <c r="AA25" s="663"/>
      <c r="AB25" s="663"/>
      <c r="AC25" s="664"/>
      <c r="AD25" s="665" t="s">
        <v>131</v>
      </c>
      <c r="AE25" s="660"/>
      <c r="AF25" s="660"/>
      <c r="AG25" s="660"/>
      <c r="AH25" s="660"/>
      <c r="AI25" s="660"/>
      <c r="AJ25" s="660"/>
      <c r="AK25" s="661"/>
      <c r="AL25" s="662" t="s">
        <v>131</v>
      </c>
      <c r="AM25" s="663"/>
      <c r="AN25" s="663"/>
      <c r="AO25" s="676"/>
      <c r="AP25" s="656" t="s">
        <v>295</v>
      </c>
      <c r="AQ25" s="657"/>
      <c r="AR25" s="657"/>
      <c r="AS25" s="657"/>
      <c r="AT25" s="657"/>
      <c r="AU25" s="657"/>
      <c r="AV25" s="657"/>
      <c r="AW25" s="657"/>
      <c r="AX25" s="657"/>
      <c r="AY25" s="657"/>
      <c r="AZ25" s="657"/>
      <c r="BA25" s="657"/>
      <c r="BB25" s="657"/>
      <c r="BC25" s="657"/>
      <c r="BD25" s="657"/>
      <c r="BE25" s="657"/>
      <c r="BF25" s="658"/>
      <c r="BG25" s="659" t="s">
        <v>131</v>
      </c>
      <c r="BH25" s="660"/>
      <c r="BI25" s="660"/>
      <c r="BJ25" s="660"/>
      <c r="BK25" s="660"/>
      <c r="BL25" s="660"/>
      <c r="BM25" s="660"/>
      <c r="BN25" s="661"/>
      <c r="BO25" s="662" t="s">
        <v>131</v>
      </c>
      <c r="BP25" s="663"/>
      <c r="BQ25" s="663"/>
      <c r="BR25" s="664"/>
      <c r="BS25" s="665" t="s">
        <v>131</v>
      </c>
      <c r="BT25" s="660"/>
      <c r="BU25" s="660"/>
      <c r="BV25" s="660"/>
      <c r="BW25" s="660"/>
      <c r="BX25" s="660"/>
      <c r="BY25" s="660"/>
      <c r="BZ25" s="660"/>
      <c r="CA25" s="660"/>
      <c r="CB25" s="681"/>
      <c r="CD25" s="656" t="s">
        <v>296</v>
      </c>
      <c r="CE25" s="657"/>
      <c r="CF25" s="657"/>
      <c r="CG25" s="657"/>
      <c r="CH25" s="657"/>
      <c r="CI25" s="657"/>
      <c r="CJ25" s="657"/>
      <c r="CK25" s="657"/>
      <c r="CL25" s="657"/>
      <c r="CM25" s="657"/>
      <c r="CN25" s="657"/>
      <c r="CO25" s="657"/>
      <c r="CP25" s="657"/>
      <c r="CQ25" s="658"/>
      <c r="CR25" s="659">
        <v>487078</v>
      </c>
      <c r="CS25" s="660"/>
      <c r="CT25" s="660"/>
      <c r="CU25" s="660"/>
      <c r="CV25" s="660"/>
      <c r="CW25" s="660"/>
      <c r="CX25" s="660"/>
      <c r="CY25" s="661"/>
      <c r="CZ25" s="662">
        <v>24.4</v>
      </c>
      <c r="DA25" s="663"/>
      <c r="DB25" s="663"/>
      <c r="DC25" s="664"/>
      <c r="DD25" s="665">
        <v>481723</v>
      </c>
      <c r="DE25" s="660"/>
      <c r="DF25" s="660"/>
      <c r="DG25" s="660"/>
      <c r="DH25" s="660"/>
      <c r="DI25" s="660"/>
      <c r="DJ25" s="660"/>
      <c r="DK25" s="661"/>
      <c r="DL25" s="665">
        <v>414602</v>
      </c>
      <c r="DM25" s="660"/>
      <c r="DN25" s="660"/>
      <c r="DO25" s="660"/>
      <c r="DP25" s="660"/>
      <c r="DQ25" s="660"/>
      <c r="DR25" s="660"/>
      <c r="DS25" s="660"/>
      <c r="DT25" s="660"/>
      <c r="DU25" s="660"/>
      <c r="DV25" s="661"/>
      <c r="DW25" s="662">
        <v>27.2</v>
      </c>
      <c r="DX25" s="663"/>
      <c r="DY25" s="663"/>
      <c r="DZ25" s="663"/>
      <c r="EA25" s="663"/>
      <c r="EB25" s="663"/>
      <c r="EC25" s="676"/>
    </row>
    <row r="26" spans="2:133" ht="11.25" customHeight="1" x14ac:dyDescent="0.15">
      <c r="B26" s="656" t="s">
        <v>297</v>
      </c>
      <c r="C26" s="657"/>
      <c r="D26" s="657"/>
      <c r="E26" s="657"/>
      <c r="F26" s="657"/>
      <c r="G26" s="657"/>
      <c r="H26" s="657"/>
      <c r="I26" s="657"/>
      <c r="J26" s="657"/>
      <c r="K26" s="657"/>
      <c r="L26" s="657"/>
      <c r="M26" s="657"/>
      <c r="N26" s="657"/>
      <c r="O26" s="657"/>
      <c r="P26" s="657"/>
      <c r="Q26" s="658"/>
      <c r="R26" s="659" t="s">
        <v>131</v>
      </c>
      <c r="S26" s="660"/>
      <c r="T26" s="660"/>
      <c r="U26" s="660"/>
      <c r="V26" s="660"/>
      <c r="W26" s="660"/>
      <c r="X26" s="660"/>
      <c r="Y26" s="661"/>
      <c r="Z26" s="662" t="s">
        <v>131</v>
      </c>
      <c r="AA26" s="663"/>
      <c r="AB26" s="663"/>
      <c r="AC26" s="664"/>
      <c r="AD26" s="665" t="s">
        <v>131</v>
      </c>
      <c r="AE26" s="660"/>
      <c r="AF26" s="660"/>
      <c r="AG26" s="660"/>
      <c r="AH26" s="660"/>
      <c r="AI26" s="660"/>
      <c r="AJ26" s="660"/>
      <c r="AK26" s="661"/>
      <c r="AL26" s="662" t="s">
        <v>131</v>
      </c>
      <c r="AM26" s="663"/>
      <c r="AN26" s="663"/>
      <c r="AO26" s="676"/>
      <c r="AP26" s="656" t="s">
        <v>298</v>
      </c>
      <c r="AQ26" s="657"/>
      <c r="AR26" s="657"/>
      <c r="AS26" s="657"/>
      <c r="AT26" s="657"/>
      <c r="AU26" s="657"/>
      <c r="AV26" s="657"/>
      <c r="AW26" s="657"/>
      <c r="AX26" s="657"/>
      <c r="AY26" s="657"/>
      <c r="AZ26" s="657"/>
      <c r="BA26" s="657"/>
      <c r="BB26" s="657"/>
      <c r="BC26" s="657"/>
      <c r="BD26" s="657"/>
      <c r="BE26" s="657"/>
      <c r="BF26" s="658"/>
      <c r="BG26" s="659" t="s">
        <v>131</v>
      </c>
      <c r="BH26" s="660"/>
      <c r="BI26" s="660"/>
      <c r="BJ26" s="660"/>
      <c r="BK26" s="660"/>
      <c r="BL26" s="660"/>
      <c r="BM26" s="660"/>
      <c r="BN26" s="661"/>
      <c r="BO26" s="662" t="s">
        <v>131</v>
      </c>
      <c r="BP26" s="663"/>
      <c r="BQ26" s="663"/>
      <c r="BR26" s="664"/>
      <c r="BS26" s="665" t="s">
        <v>131</v>
      </c>
      <c r="BT26" s="660"/>
      <c r="BU26" s="660"/>
      <c r="BV26" s="660"/>
      <c r="BW26" s="660"/>
      <c r="BX26" s="660"/>
      <c r="BY26" s="660"/>
      <c r="BZ26" s="660"/>
      <c r="CA26" s="660"/>
      <c r="CB26" s="681"/>
      <c r="CD26" s="656" t="s">
        <v>299</v>
      </c>
      <c r="CE26" s="657"/>
      <c r="CF26" s="657"/>
      <c r="CG26" s="657"/>
      <c r="CH26" s="657"/>
      <c r="CI26" s="657"/>
      <c r="CJ26" s="657"/>
      <c r="CK26" s="657"/>
      <c r="CL26" s="657"/>
      <c r="CM26" s="657"/>
      <c r="CN26" s="657"/>
      <c r="CO26" s="657"/>
      <c r="CP26" s="657"/>
      <c r="CQ26" s="658"/>
      <c r="CR26" s="659">
        <v>329546</v>
      </c>
      <c r="CS26" s="660"/>
      <c r="CT26" s="660"/>
      <c r="CU26" s="660"/>
      <c r="CV26" s="660"/>
      <c r="CW26" s="660"/>
      <c r="CX26" s="660"/>
      <c r="CY26" s="661"/>
      <c r="CZ26" s="662">
        <v>16.5</v>
      </c>
      <c r="DA26" s="663"/>
      <c r="DB26" s="663"/>
      <c r="DC26" s="664"/>
      <c r="DD26" s="665">
        <v>325895</v>
      </c>
      <c r="DE26" s="660"/>
      <c r="DF26" s="660"/>
      <c r="DG26" s="660"/>
      <c r="DH26" s="660"/>
      <c r="DI26" s="660"/>
      <c r="DJ26" s="660"/>
      <c r="DK26" s="661"/>
      <c r="DL26" s="665" t="s">
        <v>131</v>
      </c>
      <c r="DM26" s="660"/>
      <c r="DN26" s="660"/>
      <c r="DO26" s="660"/>
      <c r="DP26" s="660"/>
      <c r="DQ26" s="660"/>
      <c r="DR26" s="660"/>
      <c r="DS26" s="660"/>
      <c r="DT26" s="660"/>
      <c r="DU26" s="660"/>
      <c r="DV26" s="661"/>
      <c r="DW26" s="662" t="s">
        <v>131</v>
      </c>
      <c r="DX26" s="663"/>
      <c r="DY26" s="663"/>
      <c r="DZ26" s="663"/>
      <c r="EA26" s="663"/>
      <c r="EB26" s="663"/>
      <c r="EC26" s="676"/>
    </row>
    <row r="27" spans="2:133" ht="11.25" customHeight="1" x14ac:dyDescent="0.15">
      <c r="B27" s="656" t="s">
        <v>300</v>
      </c>
      <c r="C27" s="657"/>
      <c r="D27" s="657"/>
      <c r="E27" s="657"/>
      <c r="F27" s="657"/>
      <c r="G27" s="657"/>
      <c r="H27" s="657"/>
      <c r="I27" s="657"/>
      <c r="J27" s="657"/>
      <c r="K27" s="657"/>
      <c r="L27" s="657"/>
      <c r="M27" s="657"/>
      <c r="N27" s="657"/>
      <c r="O27" s="657"/>
      <c r="P27" s="657"/>
      <c r="Q27" s="658"/>
      <c r="R27" s="659">
        <v>1675093</v>
      </c>
      <c r="S27" s="660"/>
      <c r="T27" s="660"/>
      <c r="U27" s="660"/>
      <c r="V27" s="660"/>
      <c r="W27" s="660"/>
      <c r="X27" s="660"/>
      <c r="Y27" s="661"/>
      <c r="Z27" s="662">
        <v>79.5</v>
      </c>
      <c r="AA27" s="663"/>
      <c r="AB27" s="663"/>
      <c r="AC27" s="664"/>
      <c r="AD27" s="665">
        <v>1473233</v>
      </c>
      <c r="AE27" s="660"/>
      <c r="AF27" s="660"/>
      <c r="AG27" s="660"/>
      <c r="AH27" s="660"/>
      <c r="AI27" s="660"/>
      <c r="AJ27" s="660"/>
      <c r="AK27" s="661"/>
      <c r="AL27" s="662">
        <v>99.5</v>
      </c>
      <c r="AM27" s="663"/>
      <c r="AN27" s="663"/>
      <c r="AO27" s="676"/>
      <c r="AP27" s="656" t="s">
        <v>301</v>
      </c>
      <c r="AQ27" s="657"/>
      <c r="AR27" s="657"/>
      <c r="AS27" s="657"/>
      <c r="AT27" s="657"/>
      <c r="AU27" s="657"/>
      <c r="AV27" s="657"/>
      <c r="AW27" s="657"/>
      <c r="AX27" s="657"/>
      <c r="AY27" s="657"/>
      <c r="AZ27" s="657"/>
      <c r="BA27" s="657"/>
      <c r="BB27" s="657"/>
      <c r="BC27" s="657"/>
      <c r="BD27" s="657"/>
      <c r="BE27" s="657"/>
      <c r="BF27" s="658"/>
      <c r="BG27" s="659">
        <v>103390</v>
      </c>
      <c r="BH27" s="660"/>
      <c r="BI27" s="660"/>
      <c r="BJ27" s="660"/>
      <c r="BK27" s="660"/>
      <c r="BL27" s="660"/>
      <c r="BM27" s="660"/>
      <c r="BN27" s="661"/>
      <c r="BO27" s="662">
        <v>100</v>
      </c>
      <c r="BP27" s="663"/>
      <c r="BQ27" s="663"/>
      <c r="BR27" s="664"/>
      <c r="BS27" s="665">
        <v>363</v>
      </c>
      <c r="BT27" s="660"/>
      <c r="BU27" s="660"/>
      <c r="BV27" s="660"/>
      <c r="BW27" s="660"/>
      <c r="BX27" s="660"/>
      <c r="BY27" s="660"/>
      <c r="BZ27" s="660"/>
      <c r="CA27" s="660"/>
      <c r="CB27" s="681"/>
      <c r="CD27" s="656" t="s">
        <v>302</v>
      </c>
      <c r="CE27" s="657"/>
      <c r="CF27" s="657"/>
      <c r="CG27" s="657"/>
      <c r="CH27" s="657"/>
      <c r="CI27" s="657"/>
      <c r="CJ27" s="657"/>
      <c r="CK27" s="657"/>
      <c r="CL27" s="657"/>
      <c r="CM27" s="657"/>
      <c r="CN27" s="657"/>
      <c r="CO27" s="657"/>
      <c r="CP27" s="657"/>
      <c r="CQ27" s="658"/>
      <c r="CR27" s="659">
        <v>86880</v>
      </c>
      <c r="CS27" s="660"/>
      <c r="CT27" s="660"/>
      <c r="CU27" s="660"/>
      <c r="CV27" s="660"/>
      <c r="CW27" s="660"/>
      <c r="CX27" s="660"/>
      <c r="CY27" s="661"/>
      <c r="CZ27" s="662">
        <v>4.3</v>
      </c>
      <c r="DA27" s="663"/>
      <c r="DB27" s="663"/>
      <c r="DC27" s="664"/>
      <c r="DD27" s="665">
        <v>38508</v>
      </c>
      <c r="DE27" s="660"/>
      <c r="DF27" s="660"/>
      <c r="DG27" s="660"/>
      <c r="DH27" s="660"/>
      <c r="DI27" s="660"/>
      <c r="DJ27" s="660"/>
      <c r="DK27" s="661"/>
      <c r="DL27" s="665">
        <v>38419</v>
      </c>
      <c r="DM27" s="660"/>
      <c r="DN27" s="660"/>
      <c r="DO27" s="660"/>
      <c r="DP27" s="660"/>
      <c r="DQ27" s="660"/>
      <c r="DR27" s="660"/>
      <c r="DS27" s="660"/>
      <c r="DT27" s="660"/>
      <c r="DU27" s="660"/>
      <c r="DV27" s="661"/>
      <c r="DW27" s="662">
        <v>2.5</v>
      </c>
      <c r="DX27" s="663"/>
      <c r="DY27" s="663"/>
      <c r="DZ27" s="663"/>
      <c r="EA27" s="663"/>
      <c r="EB27" s="663"/>
      <c r="EC27" s="676"/>
    </row>
    <row r="28" spans="2:133" ht="11.25" customHeight="1" x14ac:dyDescent="0.15">
      <c r="B28" s="656" t="s">
        <v>303</v>
      </c>
      <c r="C28" s="657"/>
      <c r="D28" s="657"/>
      <c r="E28" s="657"/>
      <c r="F28" s="657"/>
      <c r="G28" s="657"/>
      <c r="H28" s="657"/>
      <c r="I28" s="657"/>
      <c r="J28" s="657"/>
      <c r="K28" s="657"/>
      <c r="L28" s="657"/>
      <c r="M28" s="657"/>
      <c r="N28" s="657"/>
      <c r="O28" s="657"/>
      <c r="P28" s="657"/>
      <c r="Q28" s="658"/>
      <c r="R28" s="659" t="s">
        <v>131</v>
      </c>
      <c r="S28" s="660"/>
      <c r="T28" s="660"/>
      <c r="U28" s="660"/>
      <c r="V28" s="660"/>
      <c r="W28" s="660"/>
      <c r="X28" s="660"/>
      <c r="Y28" s="661"/>
      <c r="Z28" s="662" t="s">
        <v>131</v>
      </c>
      <c r="AA28" s="663"/>
      <c r="AB28" s="663"/>
      <c r="AC28" s="664"/>
      <c r="AD28" s="665" t="s">
        <v>131</v>
      </c>
      <c r="AE28" s="660"/>
      <c r="AF28" s="660"/>
      <c r="AG28" s="660"/>
      <c r="AH28" s="660"/>
      <c r="AI28" s="660"/>
      <c r="AJ28" s="660"/>
      <c r="AK28" s="661"/>
      <c r="AL28" s="662" t="s">
        <v>131</v>
      </c>
      <c r="AM28" s="663"/>
      <c r="AN28" s="663"/>
      <c r="AO28" s="676"/>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62"/>
      <c r="BP28" s="663"/>
      <c r="BQ28" s="663"/>
      <c r="BR28" s="664"/>
      <c r="BS28" s="665"/>
      <c r="BT28" s="660"/>
      <c r="BU28" s="660"/>
      <c r="BV28" s="660"/>
      <c r="BW28" s="660"/>
      <c r="BX28" s="660"/>
      <c r="BY28" s="660"/>
      <c r="BZ28" s="660"/>
      <c r="CA28" s="660"/>
      <c r="CB28" s="681"/>
      <c r="CD28" s="656" t="s">
        <v>304</v>
      </c>
      <c r="CE28" s="657"/>
      <c r="CF28" s="657"/>
      <c r="CG28" s="657"/>
      <c r="CH28" s="657"/>
      <c r="CI28" s="657"/>
      <c r="CJ28" s="657"/>
      <c r="CK28" s="657"/>
      <c r="CL28" s="657"/>
      <c r="CM28" s="657"/>
      <c r="CN28" s="657"/>
      <c r="CO28" s="657"/>
      <c r="CP28" s="657"/>
      <c r="CQ28" s="658"/>
      <c r="CR28" s="659">
        <v>323019</v>
      </c>
      <c r="CS28" s="660"/>
      <c r="CT28" s="660"/>
      <c r="CU28" s="660"/>
      <c r="CV28" s="660"/>
      <c r="CW28" s="660"/>
      <c r="CX28" s="660"/>
      <c r="CY28" s="661"/>
      <c r="CZ28" s="662">
        <v>16.2</v>
      </c>
      <c r="DA28" s="663"/>
      <c r="DB28" s="663"/>
      <c r="DC28" s="664"/>
      <c r="DD28" s="665">
        <v>304286</v>
      </c>
      <c r="DE28" s="660"/>
      <c r="DF28" s="660"/>
      <c r="DG28" s="660"/>
      <c r="DH28" s="660"/>
      <c r="DI28" s="660"/>
      <c r="DJ28" s="660"/>
      <c r="DK28" s="661"/>
      <c r="DL28" s="665">
        <v>304286</v>
      </c>
      <c r="DM28" s="660"/>
      <c r="DN28" s="660"/>
      <c r="DO28" s="660"/>
      <c r="DP28" s="660"/>
      <c r="DQ28" s="660"/>
      <c r="DR28" s="660"/>
      <c r="DS28" s="660"/>
      <c r="DT28" s="660"/>
      <c r="DU28" s="660"/>
      <c r="DV28" s="661"/>
      <c r="DW28" s="662">
        <v>20</v>
      </c>
      <c r="DX28" s="663"/>
      <c r="DY28" s="663"/>
      <c r="DZ28" s="663"/>
      <c r="EA28" s="663"/>
      <c r="EB28" s="663"/>
      <c r="EC28" s="676"/>
    </row>
    <row r="29" spans="2:133" ht="11.25" customHeight="1" x14ac:dyDescent="0.15">
      <c r="B29" s="656" t="s">
        <v>305</v>
      </c>
      <c r="C29" s="657"/>
      <c r="D29" s="657"/>
      <c r="E29" s="657"/>
      <c r="F29" s="657"/>
      <c r="G29" s="657"/>
      <c r="H29" s="657"/>
      <c r="I29" s="657"/>
      <c r="J29" s="657"/>
      <c r="K29" s="657"/>
      <c r="L29" s="657"/>
      <c r="M29" s="657"/>
      <c r="N29" s="657"/>
      <c r="O29" s="657"/>
      <c r="P29" s="657"/>
      <c r="Q29" s="658"/>
      <c r="R29" s="659">
        <v>727</v>
      </c>
      <c r="S29" s="660"/>
      <c r="T29" s="660"/>
      <c r="U29" s="660"/>
      <c r="V29" s="660"/>
      <c r="W29" s="660"/>
      <c r="X29" s="660"/>
      <c r="Y29" s="661"/>
      <c r="Z29" s="662">
        <v>0</v>
      </c>
      <c r="AA29" s="663"/>
      <c r="AB29" s="663"/>
      <c r="AC29" s="664"/>
      <c r="AD29" s="665" t="s">
        <v>131</v>
      </c>
      <c r="AE29" s="660"/>
      <c r="AF29" s="660"/>
      <c r="AG29" s="660"/>
      <c r="AH29" s="660"/>
      <c r="AI29" s="660"/>
      <c r="AJ29" s="660"/>
      <c r="AK29" s="661"/>
      <c r="AL29" s="662" t="s">
        <v>131</v>
      </c>
      <c r="AM29" s="663"/>
      <c r="AN29" s="663"/>
      <c r="AO29" s="676"/>
      <c r="AP29" s="636"/>
      <c r="AQ29" s="637"/>
      <c r="AR29" s="637"/>
      <c r="AS29" s="637"/>
      <c r="AT29" s="637"/>
      <c r="AU29" s="637"/>
      <c r="AV29" s="637"/>
      <c r="AW29" s="637"/>
      <c r="AX29" s="637"/>
      <c r="AY29" s="637"/>
      <c r="AZ29" s="637"/>
      <c r="BA29" s="637"/>
      <c r="BB29" s="637"/>
      <c r="BC29" s="637"/>
      <c r="BD29" s="637"/>
      <c r="BE29" s="637"/>
      <c r="BF29" s="638"/>
      <c r="BG29" s="639"/>
      <c r="BH29" s="640"/>
      <c r="BI29" s="640"/>
      <c r="BJ29" s="640"/>
      <c r="BK29" s="640"/>
      <c r="BL29" s="640"/>
      <c r="BM29" s="640"/>
      <c r="BN29" s="641"/>
      <c r="BO29" s="642"/>
      <c r="BP29" s="643"/>
      <c r="BQ29" s="643"/>
      <c r="BR29" s="644"/>
      <c r="BS29" s="645"/>
      <c r="BT29" s="640"/>
      <c r="BU29" s="640"/>
      <c r="BV29" s="640"/>
      <c r="BW29" s="640"/>
      <c r="BX29" s="640"/>
      <c r="BY29" s="640"/>
      <c r="BZ29" s="640"/>
      <c r="CA29" s="640"/>
      <c r="CB29" s="677"/>
      <c r="CD29" s="670" t="s">
        <v>306</v>
      </c>
      <c r="CE29" s="671"/>
      <c r="CF29" s="656" t="s">
        <v>70</v>
      </c>
      <c r="CG29" s="657"/>
      <c r="CH29" s="657"/>
      <c r="CI29" s="657"/>
      <c r="CJ29" s="657"/>
      <c r="CK29" s="657"/>
      <c r="CL29" s="657"/>
      <c r="CM29" s="657"/>
      <c r="CN29" s="657"/>
      <c r="CO29" s="657"/>
      <c r="CP29" s="657"/>
      <c r="CQ29" s="658"/>
      <c r="CR29" s="659">
        <v>323019</v>
      </c>
      <c r="CS29" s="660"/>
      <c r="CT29" s="660"/>
      <c r="CU29" s="660"/>
      <c r="CV29" s="660"/>
      <c r="CW29" s="660"/>
      <c r="CX29" s="660"/>
      <c r="CY29" s="661"/>
      <c r="CZ29" s="662">
        <v>16.2</v>
      </c>
      <c r="DA29" s="663"/>
      <c r="DB29" s="663"/>
      <c r="DC29" s="664"/>
      <c r="DD29" s="665">
        <v>304286</v>
      </c>
      <c r="DE29" s="660"/>
      <c r="DF29" s="660"/>
      <c r="DG29" s="660"/>
      <c r="DH29" s="660"/>
      <c r="DI29" s="660"/>
      <c r="DJ29" s="660"/>
      <c r="DK29" s="661"/>
      <c r="DL29" s="665">
        <v>304286</v>
      </c>
      <c r="DM29" s="660"/>
      <c r="DN29" s="660"/>
      <c r="DO29" s="660"/>
      <c r="DP29" s="660"/>
      <c r="DQ29" s="660"/>
      <c r="DR29" s="660"/>
      <c r="DS29" s="660"/>
      <c r="DT29" s="660"/>
      <c r="DU29" s="660"/>
      <c r="DV29" s="661"/>
      <c r="DW29" s="662">
        <v>20</v>
      </c>
      <c r="DX29" s="663"/>
      <c r="DY29" s="663"/>
      <c r="DZ29" s="663"/>
      <c r="EA29" s="663"/>
      <c r="EB29" s="663"/>
      <c r="EC29" s="676"/>
    </row>
    <row r="30" spans="2:133" ht="11.25" customHeight="1" x14ac:dyDescent="0.15">
      <c r="B30" s="656" t="s">
        <v>307</v>
      </c>
      <c r="C30" s="657"/>
      <c r="D30" s="657"/>
      <c r="E30" s="657"/>
      <c r="F30" s="657"/>
      <c r="G30" s="657"/>
      <c r="H30" s="657"/>
      <c r="I30" s="657"/>
      <c r="J30" s="657"/>
      <c r="K30" s="657"/>
      <c r="L30" s="657"/>
      <c r="M30" s="657"/>
      <c r="N30" s="657"/>
      <c r="O30" s="657"/>
      <c r="P30" s="657"/>
      <c r="Q30" s="658"/>
      <c r="R30" s="659">
        <v>48447</v>
      </c>
      <c r="S30" s="660"/>
      <c r="T30" s="660"/>
      <c r="U30" s="660"/>
      <c r="V30" s="660"/>
      <c r="W30" s="660"/>
      <c r="X30" s="660"/>
      <c r="Y30" s="661"/>
      <c r="Z30" s="662">
        <v>2.2999999999999998</v>
      </c>
      <c r="AA30" s="663"/>
      <c r="AB30" s="663"/>
      <c r="AC30" s="664"/>
      <c r="AD30" s="665" t="s">
        <v>131</v>
      </c>
      <c r="AE30" s="660"/>
      <c r="AF30" s="660"/>
      <c r="AG30" s="660"/>
      <c r="AH30" s="660"/>
      <c r="AI30" s="660"/>
      <c r="AJ30" s="660"/>
      <c r="AK30" s="661"/>
      <c r="AL30" s="662" t="s">
        <v>131</v>
      </c>
      <c r="AM30" s="663"/>
      <c r="AN30" s="663"/>
      <c r="AO30" s="676"/>
      <c r="AP30" s="699" t="s">
        <v>225</v>
      </c>
      <c r="AQ30" s="700"/>
      <c r="AR30" s="700"/>
      <c r="AS30" s="700"/>
      <c r="AT30" s="700"/>
      <c r="AU30" s="700"/>
      <c r="AV30" s="700"/>
      <c r="AW30" s="700"/>
      <c r="AX30" s="700"/>
      <c r="AY30" s="700"/>
      <c r="AZ30" s="700"/>
      <c r="BA30" s="700"/>
      <c r="BB30" s="700"/>
      <c r="BC30" s="700"/>
      <c r="BD30" s="700"/>
      <c r="BE30" s="700"/>
      <c r="BF30" s="701"/>
      <c r="BG30" s="699" t="s">
        <v>308</v>
      </c>
      <c r="BH30" s="700"/>
      <c r="BI30" s="700"/>
      <c r="BJ30" s="700"/>
      <c r="BK30" s="700"/>
      <c r="BL30" s="700"/>
      <c r="BM30" s="700"/>
      <c r="BN30" s="700"/>
      <c r="BO30" s="700"/>
      <c r="BP30" s="700"/>
      <c r="BQ30" s="701"/>
      <c r="BR30" s="699" t="s">
        <v>309</v>
      </c>
      <c r="BS30" s="700"/>
      <c r="BT30" s="700"/>
      <c r="BU30" s="700"/>
      <c r="BV30" s="700"/>
      <c r="BW30" s="700"/>
      <c r="BX30" s="700"/>
      <c r="BY30" s="700"/>
      <c r="BZ30" s="700"/>
      <c r="CA30" s="700"/>
      <c r="CB30" s="701"/>
      <c r="CD30" s="672"/>
      <c r="CE30" s="673"/>
      <c r="CF30" s="656" t="s">
        <v>310</v>
      </c>
      <c r="CG30" s="657"/>
      <c r="CH30" s="657"/>
      <c r="CI30" s="657"/>
      <c r="CJ30" s="657"/>
      <c r="CK30" s="657"/>
      <c r="CL30" s="657"/>
      <c r="CM30" s="657"/>
      <c r="CN30" s="657"/>
      <c r="CO30" s="657"/>
      <c r="CP30" s="657"/>
      <c r="CQ30" s="658"/>
      <c r="CR30" s="659">
        <v>316770</v>
      </c>
      <c r="CS30" s="660"/>
      <c r="CT30" s="660"/>
      <c r="CU30" s="660"/>
      <c r="CV30" s="660"/>
      <c r="CW30" s="660"/>
      <c r="CX30" s="660"/>
      <c r="CY30" s="661"/>
      <c r="CZ30" s="662">
        <v>15.9</v>
      </c>
      <c r="DA30" s="663"/>
      <c r="DB30" s="663"/>
      <c r="DC30" s="664"/>
      <c r="DD30" s="665">
        <v>298037</v>
      </c>
      <c r="DE30" s="660"/>
      <c r="DF30" s="660"/>
      <c r="DG30" s="660"/>
      <c r="DH30" s="660"/>
      <c r="DI30" s="660"/>
      <c r="DJ30" s="660"/>
      <c r="DK30" s="661"/>
      <c r="DL30" s="665">
        <v>298037</v>
      </c>
      <c r="DM30" s="660"/>
      <c r="DN30" s="660"/>
      <c r="DO30" s="660"/>
      <c r="DP30" s="660"/>
      <c r="DQ30" s="660"/>
      <c r="DR30" s="660"/>
      <c r="DS30" s="660"/>
      <c r="DT30" s="660"/>
      <c r="DU30" s="660"/>
      <c r="DV30" s="661"/>
      <c r="DW30" s="662">
        <v>19.600000000000001</v>
      </c>
      <c r="DX30" s="663"/>
      <c r="DY30" s="663"/>
      <c r="DZ30" s="663"/>
      <c r="EA30" s="663"/>
      <c r="EB30" s="663"/>
      <c r="EC30" s="676"/>
    </row>
    <row r="31" spans="2:133" ht="11.25" customHeight="1" x14ac:dyDescent="0.15">
      <c r="B31" s="656" t="s">
        <v>311</v>
      </c>
      <c r="C31" s="657"/>
      <c r="D31" s="657"/>
      <c r="E31" s="657"/>
      <c r="F31" s="657"/>
      <c r="G31" s="657"/>
      <c r="H31" s="657"/>
      <c r="I31" s="657"/>
      <c r="J31" s="657"/>
      <c r="K31" s="657"/>
      <c r="L31" s="657"/>
      <c r="M31" s="657"/>
      <c r="N31" s="657"/>
      <c r="O31" s="657"/>
      <c r="P31" s="657"/>
      <c r="Q31" s="658"/>
      <c r="R31" s="659">
        <v>3607</v>
      </c>
      <c r="S31" s="660"/>
      <c r="T31" s="660"/>
      <c r="U31" s="660"/>
      <c r="V31" s="660"/>
      <c r="W31" s="660"/>
      <c r="X31" s="660"/>
      <c r="Y31" s="661"/>
      <c r="Z31" s="662">
        <v>0.2</v>
      </c>
      <c r="AA31" s="663"/>
      <c r="AB31" s="663"/>
      <c r="AC31" s="664"/>
      <c r="AD31" s="665" t="s">
        <v>131</v>
      </c>
      <c r="AE31" s="660"/>
      <c r="AF31" s="660"/>
      <c r="AG31" s="660"/>
      <c r="AH31" s="660"/>
      <c r="AI31" s="660"/>
      <c r="AJ31" s="660"/>
      <c r="AK31" s="661"/>
      <c r="AL31" s="662" t="s">
        <v>131</v>
      </c>
      <c r="AM31" s="663"/>
      <c r="AN31" s="663"/>
      <c r="AO31" s="676"/>
      <c r="AP31" s="711" t="s">
        <v>312</v>
      </c>
      <c r="AQ31" s="712"/>
      <c r="AR31" s="712"/>
      <c r="AS31" s="712"/>
      <c r="AT31" s="713" t="s">
        <v>313</v>
      </c>
      <c r="AU31" s="356"/>
      <c r="AV31" s="356"/>
      <c r="AW31" s="356"/>
      <c r="AX31" s="696" t="s">
        <v>191</v>
      </c>
      <c r="AY31" s="697"/>
      <c r="AZ31" s="697"/>
      <c r="BA31" s="697"/>
      <c r="BB31" s="697"/>
      <c r="BC31" s="697"/>
      <c r="BD31" s="697"/>
      <c r="BE31" s="697"/>
      <c r="BF31" s="698"/>
      <c r="BG31" s="707">
        <v>99.7</v>
      </c>
      <c r="BH31" s="708"/>
      <c r="BI31" s="708"/>
      <c r="BJ31" s="708"/>
      <c r="BK31" s="708"/>
      <c r="BL31" s="708"/>
      <c r="BM31" s="708">
        <v>99.4</v>
      </c>
      <c r="BN31" s="708"/>
      <c r="BO31" s="708"/>
      <c r="BP31" s="708"/>
      <c r="BQ31" s="709"/>
      <c r="BR31" s="707">
        <v>99.8</v>
      </c>
      <c r="BS31" s="708"/>
      <c r="BT31" s="708"/>
      <c r="BU31" s="708"/>
      <c r="BV31" s="708"/>
      <c r="BW31" s="708"/>
      <c r="BX31" s="708">
        <v>99.5</v>
      </c>
      <c r="BY31" s="708"/>
      <c r="BZ31" s="708"/>
      <c r="CA31" s="708"/>
      <c r="CB31" s="709"/>
      <c r="CD31" s="672"/>
      <c r="CE31" s="673"/>
      <c r="CF31" s="656" t="s">
        <v>314</v>
      </c>
      <c r="CG31" s="657"/>
      <c r="CH31" s="657"/>
      <c r="CI31" s="657"/>
      <c r="CJ31" s="657"/>
      <c r="CK31" s="657"/>
      <c r="CL31" s="657"/>
      <c r="CM31" s="657"/>
      <c r="CN31" s="657"/>
      <c r="CO31" s="657"/>
      <c r="CP31" s="657"/>
      <c r="CQ31" s="658"/>
      <c r="CR31" s="659">
        <v>6249</v>
      </c>
      <c r="CS31" s="660"/>
      <c r="CT31" s="660"/>
      <c r="CU31" s="660"/>
      <c r="CV31" s="660"/>
      <c r="CW31" s="660"/>
      <c r="CX31" s="660"/>
      <c r="CY31" s="661"/>
      <c r="CZ31" s="662">
        <v>0.3</v>
      </c>
      <c r="DA31" s="663"/>
      <c r="DB31" s="663"/>
      <c r="DC31" s="664"/>
      <c r="DD31" s="665">
        <v>6249</v>
      </c>
      <c r="DE31" s="660"/>
      <c r="DF31" s="660"/>
      <c r="DG31" s="660"/>
      <c r="DH31" s="660"/>
      <c r="DI31" s="660"/>
      <c r="DJ31" s="660"/>
      <c r="DK31" s="661"/>
      <c r="DL31" s="665">
        <v>6249</v>
      </c>
      <c r="DM31" s="660"/>
      <c r="DN31" s="660"/>
      <c r="DO31" s="660"/>
      <c r="DP31" s="660"/>
      <c r="DQ31" s="660"/>
      <c r="DR31" s="660"/>
      <c r="DS31" s="660"/>
      <c r="DT31" s="660"/>
      <c r="DU31" s="660"/>
      <c r="DV31" s="661"/>
      <c r="DW31" s="662">
        <v>0.4</v>
      </c>
      <c r="DX31" s="663"/>
      <c r="DY31" s="663"/>
      <c r="DZ31" s="663"/>
      <c r="EA31" s="663"/>
      <c r="EB31" s="663"/>
      <c r="EC31" s="676"/>
    </row>
    <row r="32" spans="2:133" ht="11.25" customHeight="1" x14ac:dyDescent="0.15">
      <c r="B32" s="656" t="s">
        <v>315</v>
      </c>
      <c r="C32" s="657"/>
      <c r="D32" s="657"/>
      <c r="E32" s="657"/>
      <c r="F32" s="657"/>
      <c r="G32" s="657"/>
      <c r="H32" s="657"/>
      <c r="I32" s="657"/>
      <c r="J32" s="657"/>
      <c r="K32" s="657"/>
      <c r="L32" s="657"/>
      <c r="M32" s="657"/>
      <c r="N32" s="657"/>
      <c r="O32" s="657"/>
      <c r="P32" s="657"/>
      <c r="Q32" s="658"/>
      <c r="R32" s="659">
        <v>163890</v>
      </c>
      <c r="S32" s="660"/>
      <c r="T32" s="660"/>
      <c r="U32" s="660"/>
      <c r="V32" s="660"/>
      <c r="W32" s="660"/>
      <c r="X32" s="660"/>
      <c r="Y32" s="661"/>
      <c r="Z32" s="662">
        <v>7.8</v>
      </c>
      <c r="AA32" s="663"/>
      <c r="AB32" s="663"/>
      <c r="AC32" s="664"/>
      <c r="AD32" s="665" t="s">
        <v>131</v>
      </c>
      <c r="AE32" s="660"/>
      <c r="AF32" s="660"/>
      <c r="AG32" s="660"/>
      <c r="AH32" s="660"/>
      <c r="AI32" s="660"/>
      <c r="AJ32" s="660"/>
      <c r="AK32" s="661"/>
      <c r="AL32" s="662" t="s">
        <v>131</v>
      </c>
      <c r="AM32" s="663"/>
      <c r="AN32" s="663"/>
      <c r="AO32" s="676"/>
      <c r="AP32" s="683"/>
      <c r="AQ32" s="684"/>
      <c r="AR32" s="684"/>
      <c r="AS32" s="684"/>
      <c r="AT32" s="714"/>
      <c r="AU32" s="211" t="s">
        <v>316</v>
      </c>
      <c r="AX32" s="656" t="s">
        <v>317</v>
      </c>
      <c r="AY32" s="657"/>
      <c r="AZ32" s="657"/>
      <c r="BA32" s="657"/>
      <c r="BB32" s="657"/>
      <c r="BC32" s="657"/>
      <c r="BD32" s="657"/>
      <c r="BE32" s="657"/>
      <c r="BF32" s="658"/>
      <c r="BG32" s="710">
        <v>99.6</v>
      </c>
      <c r="BH32" s="663"/>
      <c r="BI32" s="663"/>
      <c r="BJ32" s="663"/>
      <c r="BK32" s="663"/>
      <c r="BL32" s="663"/>
      <c r="BM32" s="706">
        <v>99</v>
      </c>
      <c r="BN32" s="706"/>
      <c r="BO32" s="706"/>
      <c r="BP32" s="706"/>
      <c r="BQ32" s="676"/>
      <c r="BR32" s="710">
        <v>99.7</v>
      </c>
      <c r="BS32" s="663"/>
      <c r="BT32" s="663"/>
      <c r="BU32" s="663"/>
      <c r="BV32" s="663"/>
      <c r="BW32" s="663"/>
      <c r="BX32" s="706">
        <v>99.1</v>
      </c>
      <c r="BY32" s="706"/>
      <c r="BZ32" s="706"/>
      <c r="CA32" s="706"/>
      <c r="CB32" s="676"/>
      <c r="CD32" s="674"/>
      <c r="CE32" s="675"/>
      <c r="CF32" s="656" t="s">
        <v>318</v>
      </c>
      <c r="CG32" s="657"/>
      <c r="CH32" s="657"/>
      <c r="CI32" s="657"/>
      <c r="CJ32" s="657"/>
      <c r="CK32" s="657"/>
      <c r="CL32" s="657"/>
      <c r="CM32" s="657"/>
      <c r="CN32" s="657"/>
      <c r="CO32" s="657"/>
      <c r="CP32" s="657"/>
      <c r="CQ32" s="658"/>
      <c r="CR32" s="659" t="s">
        <v>131</v>
      </c>
      <c r="CS32" s="660"/>
      <c r="CT32" s="660"/>
      <c r="CU32" s="660"/>
      <c r="CV32" s="660"/>
      <c r="CW32" s="660"/>
      <c r="CX32" s="660"/>
      <c r="CY32" s="661"/>
      <c r="CZ32" s="662" t="s">
        <v>131</v>
      </c>
      <c r="DA32" s="663"/>
      <c r="DB32" s="663"/>
      <c r="DC32" s="664"/>
      <c r="DD32" s="665" t="s">
        <v>131</v>
      </c>
      <c r="DE32" s="660"/>
      <c r="DF32" s="660"/>
      <c r="DG32" s="660"/>
      <c r="DH32" s="660"/>
      <c r="DI32" s="660"/>
      <c r="DJ32" s="660"/>
      <c r="DK32" s="661"/>
      <c r="DL32" s="665" t="s">
        <v>131</v>
      </c>
      <c r="DM32" s="660"/>
      <c r="DN32" s="660"/>
      <c r="DO32" s="660"/>
      <c r="DP32" s="660"/>
      <c r="DQ32" s="660"/>
      <c r="DR32" s="660"/>
      <c r="DS32" s="660"/>
      <c r="DT32" s="660"/>
      <c r="DU32" s="660"/>
      <c r="DV32" s="661"/>
      <c r="DW32" s="662" t="s">
        <v>131</v>
      </c>
      <c r="DX32" s="663"/>
      <c r="DY32" s="663"/>
      <c r="DZ32" s="663"/>
      <c r="EA32" s="663"/>
      <c r="EB32" s="663"/>
      <c r="EC32" s="676"/>
    </row>
    <row r="33" spans="2:133" ht="11.25" customHeight="1" x14ac:dyDescent="0.15">
      <c r="B33" s="703" t="s">
        <v>319</v>
      </c>
      <c r="C33" s="704"/>
      <c r="D33" s="704"/>
      <c r="E33" s="704"/>
      <c r="F33" s="704"/>
      <c r="G33" s="704"/>
      <c r="H33" s="704"/>
      <c r="I33" s="704"/>
      <c r="J33" s="704"/>
      <c r="K33" s="704"/>
      <c r="L33" s="704"/>
      <c r="M33" s="704"/>
      <c r="N33" s="704"/>
      <c r="O33" s="704"/>
      <c r="P33" s="704"/>
      <c r="Q33" s="705"/>
      <c r="R33" s="659" t="s">
        <v>131</v>
      </c>
      <c r="S33" s="660"/>
      <c r="T33" s="660"/>
      <c r="U33" s="660"/>
      <c r="V33" s="660"/>
      <c r="W33" s="660"/>
      <c r="X33" s="660"/>
      <c r="Y33" s="661"/>
      <c r="Z33" s="662" t="s">
        <v>131</v>
      </c>
      <c r="AA33" s="663"/>
      <c r="AB33" s="663"/>
      <c r="AC33" s="664"/>
      <c r="AD33" s="665" t="s">
        <v>131</v>
      </c>
      <c r="AE33" s="660"/>
      <c r="AF33" s="660"/>
      <c r="AG33" s="660"/>
      <c r="AH33" s="660"/>
      <c r="AI33" s="660"/>
      <c r="AJ33" s="660"/>
      <c r="AK33" s="661"/>
      <c r="AL33" s="662" t="s">
        <v>131</v>
      </c>
      <c r="AM33" s="663"/>
      <c r="AN33" s="663"/>
      <c r="AO33" s="676"/>
      <c r="AP33" s="685"/>
      <c r="AQ33" s="686"/>
      <c r="AR33" s="686"/>
      <c r="AS33" s="686"/>
      <c r="AT33" s="715"/>
      <c r="AU33" s="355"/>
      <c r="AV33" s="355"/>
      <c r="AW33" s="355"/>
      <c r="AX33" s="636" t="s">
        <v>320</v>
      </c>
      <c r="AY33" s="637"/>
      <c r="AZ33" s="637"/>
      <c r="BA33" s="637"/>
      <c r="BB33" s="637"/>
      <c r="BC33" s="637"/>
      <c r="BD33" s="637"/>
      <c r="BE33" s="637"/>
      <c r="BF33" s="638"/>
      <c r="BG33" s="702">
        <v>100</v>
      </c>
      <c r="BH33" s="643"/>
      <c r="BI33" s="643"/>
      <c r="BJ33" s="643"/>
      <c r="BK33" s="643"/>
      <c r="BL33" s="643"/>
      <c r="BM33" s="643">
        <v>100</v>
      </c>
      <c r="BN33" s="643"/>
      <c r="BO33" s="643"/>
      <c r="BP33" s="643"/>
      <c r="BQ33" s="669"/>
      <c r="BR33" s="702">
        <v>100</v>
      </c>
      <c r="BS33" s="643"/>
      <c r="BT33" s="643"/>
      <c r="BU33" s="643"/>
      <c r="BV33" s="643"/>
      <c r="BW33" s="643"/>
      <c r="BX33" s="643">
        <v>99.9</v>
      </c>
      <c r="BY33" s="643"/>
      <c r="BZ33" s="643"/>
      <c r="CA33" s="643"/>
      <c r="CB33" s="669"/>
      <c r="CD33" s="656" t="s">
        <v>321</v>
      </c>
      <c r="CE33" s="657"/>
      <c r="CF33" s="657"/>
      <c r="CG33" s="657"/>
      <c r="CH33" s="657"/>
      <c r="CI33" s="657"/>
      <c r="CJ33" s="657"/>
      <c r="CK33" s="657"/>
      <c r="CL33" s="657"/>
      <c r="CM33" s="657"/>
      <c r="CN33" s="657"/>
      <c r="CO33" s="657"/>
      <c r="CP33" s="657"/>
      <c r="CQ33" s="658"/>
      <c r="CR33" s="659">
        <v>934043</v>
      </c>
      <c r="CS33" s="660"/>
      <c r="CT33" s="660"/>
      <c r="CU33" s="660"/>
      <c r="CV33" s="660"/>
      <c r="CW33" s="660"/>
      <c r="CX33" s="660"/>
      <c r="CY33" s="661"/>
      <c r="CZ33" s="662">
        <v>46.8</v>
      </c>
      <c r="DA33" s="663"/>
      <c r="DB33" s="663"/>
      <c r="DC33" s="664"/>
      <c r="DD33" s="665">
        <v>769665</v>
      </c>
      <c r="DE33" s="660"/>
      <c r="DF33" s="660"/>
      <c r="DG33" s="660"/>
      <c r="DH33" s="660"/>
      <c r="DI33" s="660"/>
      <c r="DJ33" s="660"/>
      <c r="DK33" s="661"/>
      <c r="DL33" s="665">
        <v>623444</v>
      </c>
      <c r="DM33" s="660"/>
      <c r="DN33" s="660"/>
      <c r="DO33" s="660"/>
      <c r="DP33" s="660"/>
      <c r="DQ33" s="660"/>
      <c r="DR33" s="660"/>
      <c r="DS33" s="660"/>
      <c r="DT33" s="660"/>
      <c r="DU33" s="660"/>
      <c r="DV33" s="661"/>
      <c r="DW33" s="662">
        <v>41</v>
      </c>
      <c r="DX33" s="663"/>
      <c r="DY33" s="663"/>
      <c r="DZ33" s="663"/>
      <c r="EA33" s="663"/>
      <c r="EB33" s="663"/>
      <c r="EC33" s="676"/>
    </row>
    <row r="34" spans="2:133" ht="11.25" customHeight="1" x14ac:dyDescent="0.15">
      <c r="B34" s="656" t="s">
        <v>322</v>
      </c>
      <c r="C34" s="657"/>
      <c r="D34" s="657"/>
      <c r="E34" s="657"/>
      <c r="F34" s="657"/>
      <c r="G34" s="657"/>
      <c r="H34" s="657"/>
      <c r="I34" s="657"/>
      <c r="J34" s="657"/>
      <c r="K34" s="657"/>
      <c r="L34" s="657"/>
      <c r="M34" s="657"/>
      <c r="N34" s="657"/>
      <c r="O34" s="657"/>
      <c r="P34" s="657"/>
      <c r="Q34" s="658"/>
      <c r="R34" s="659">
        <v>33508</v>
      </c>
      <c r="S34" s="660"/>
      <c r="T34" s="660"/>
      <c r="U34" s="660"/>
      <c r="V34" s="660"/>
      <c r="W34" s="660"/>
      <c r="X34" s="660"/>
      <c r="Y34" s="661"/>
      <c r="Z34" s="662">
        <v>1.6</v>
      </c>
      <c r="AA34" s="663"/>
      <c r="AB34" s="663"/>
      <c r="AC34" s="664"/>
      <c r="AD34" s="665" t="s">
        <v>131</v>
      </c>
      <c r="AE34" s="660"/>
      <c r="AF34" s="660"/>
      <c r="AG34" s="660"/>
      <c r="AH34" s="660"/>
      <c r="AI34" s="660"/>
      <c r="AJ34" s="660"/>
      <c r="AK34" s="661"/>
      <c r="AL34" s="662" t="s">
        <v>131</v>
      </c>
      <c r="AM34" s="663"/>
      <c r="AN34" s="663"/>
      <c r="AO34" s="67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323</v>
      </c>
      <c r="CE34" s="657"/>
      <c r="CF34" s="657"/>
      <c r="CG34" s="657"/>
      <c r="CH34" s="657"/>
      <c r="CI34" s="657"/>
      <c r="CJ34" s="657"/>
      <c r="CK34" s="657"/>
      <c r="CL34" s="657"/>
      <c r="CM34" s="657"/>
      <c r="CN34" s="657"/>
      <c r="CO34" s="657"/>
      <c r="CP34" s="657"/>
      <c r="CQ34" s="658"/>
      <c r="CR34" s="659">
        <v>399714</v>
      </c>
      <c r="CS34" s="660"/>
      <c r="CT34" s="660"/>
      <c r="CU34" s="660"/>
      <c r="CV34" s="660"/>
      <c r="CW34" s="660"/>
      <c r="CX34" s="660"/>
      <c r="CY34" s="661"/>
      <c r="CZ34" s="662">
        <v>20</v>
      </c>
      <c r="DA34" s="663"/>
      <c r="DB34" s="663"/>
      <c r="DC34" s="664"/>
      <c r="DD34" s="665">
        <v>297699</v>
      </c>
      <c r="DE34" s="660"/>
      <c r="DF34" s="660"/>
      <c r="DG34" s="660"/>
      <c r="DH34" s="660"/>
      <c r="DI34" s="660"/>
      <c r="DJ34" s="660"/>
      <c r="DK34" s="661"/>
      <c r="DL34" s="665">
        <v>261790</v>
      </c>
      <c r="DM34" s="660"/>
      <c r="DN34" s="660"/>
      <c r="DO34" s="660"/>
      <c r="DP34" s="660"/>
      <c r="DQ34" s="660"/>
      <c r="DR34" s="660"/>
      <c r="DS34" s="660"/>
      <c r="DT34" s="660"/>
      <c r="DU34" s="660"/>
      <c r="DV34" s="661"/>
      <c r="DW34" s="662">
        <v>17.2</v>
      </c>
      <c r="DX34" s="663"/>
      <c r="DY34" s="663"/>
      <c r="DZ34" s="663"/>
      <c r="EA34" s="663"/>
      <c r="EB34" s="663"/>
      <c r="EC34" s="676"/>
    </row>
    <row r="35" spans="2:133" ht="11.25" customHeight="1" x14ac:dyDescent="0.15">
      <c r="B35" s="656" t="s">
        <v>324</v>
      </c>
      <c r="C35" s="657"/>
      <c r="D35" s="657"/>
      <c r="E35" s="657"/>
      <c r="F35" s="657"/>
      <c r="G35" s="657"/>
      <c r="H35" s="657"/>
      <c r="I35" s="657"/>
      <c r="J35" s="657"/>
      <c r="K35" s="657"/>
      <c r="L35" s="657"/>
      <c r="M35" s="657"/>
      <c r="N35" s="657"/>
      <c r="O35" s="657"/>
      <c r="P35" s="657"/>
      <c r="Q35" s="658"/>
      <c r="R35" s="659">
        <v>21082</v>
      </c>
      <c r="S35" s="660"/>
      <c r="T35" s="660"/>
      <c r="U35" s="660"/>
      <c r="V35" s="660"/>
      <c r="W35" s="660"/>
      <c r="X35" s="660"/>
      <c r="Y35" s="661"/>
      <c r="Z35" s="662">
        <v>1</v>
      </c>
      <c r="AA35" s="663"/>
      <c r="AB35" s="663"/>
      <c r="AC35" s="664"/>
      <c r="AD35" s="665" t="s">
        <v>131</v>
      </c>
      <c r="AE35" s="660"/>
      <c r="AF35" s="660"/>
      <c r="AG35" s="660"/>
      <c r="AH35" s="660"/>
      <c r="AI35" s="660"/>
      <c r="AJ35" s="660"/>
      <c r="AK35" s="661"/>
      <c r="AL35" s="662" t="s">
        <v>131</v>
      </c>
      <c r="AM35" s="663"/>
      <c r="AN35" s="663"/>
      <c r="AO35" s="676"/>
      <c r="AP35" s="216"/>
      <c r="AQ35" s="699" t="s">
        <v>325</v>
      </c>
      <c r="AR35" s="700"/>
      <c r="AS35" s="700"/>
      <c r="AT35" s="700"/>
      <c r="AU35" s="700"/>
      <c r="AV35" s="700"/>
      <c r="AW35" s="700"/>
      <c r="AX35" s="700"/>
      <c r="AY35" s="700"/>
      <c r="AZ35" s="700"/>
      <c r="BA35" s="700"/>
      <c r="BB35" s="700"/>
      <c r="BC35" s="700"/>
      <c r="BD35" s="700"/>
      <c r="BE35" s="700"/>
      <c r="BF35" s="701"/>
      <c r="BG35" s="699" t="s">
        <v>326</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56" t="s">
        <v>327</v>
      </c>
      <c r="CE35" s="657"/>
      <c r="CF35" s="657"/>
      <c r="CG35" s="657"/>
      <c r="CH35" s="657"/>
      <c r="CI35" s="657"/>
      <c r="CJ35" s="657"/>
      <c r="CK35" s="657"/>
      <c r="CL35" s="657"/>
      <c r="CM35" s="657"/>
      <c r="CN35" s="657"/>
      <c r="CO35" s="657"/>
      <c r="CP35" s="657"/>
      <c r="CQ35" s="658"/>
      <c r="CR35" s="659">
        <v>55132</v>
      </c>
      <c r="CS35" s="660"/>
      <c r="CT35" s="660"/>
      <c r="CU35" s="660"/>
      <c r="CV35" s="660"/>
      <c r="CW35" s="660"/>
      <c r="CX35" s="660"/>
      <c r="CY35" s="661"/>
      <c r="CZ35" s="662">
        <v>2.8</v>
      </c>
      <c r="DA35" s="663"/>
      <c r="DB35" s="663"/>
      <c r="DC35" s="664"/>
      <c r="DD35" s="665">
        <v>47613</v>
      </c>
      <c r="DE35" s="660"/>
      <c r="DF35" s="660"/>
      <c r="DG35" s="660"/>
      <c r="DH35" s="660"/>
      <c r="DI35" s="660"/>
      <c r="DJ35" s="660"/>
      <c r="DK35" s="661"/>
      <c r="DL35" s="665">
        <v>24557</v>
      </c>
      <c r="DM35" s="660"/>
      <c r="DN35" s="660"/>
      <c r="DO35" s="660"/>
      <c r="DP35" s="660"/>
      <c r="DQ35" s="660"/>
      <c r="DR35" s="660"/>
      <c r="DS35" s="660"/>
      <c r="DT35" s="660"/>
      <c r="DU35" s="660"/>
      <c r="DV35" s="661"/>
      <c r="DW35" s="662">
        <v>1.6</v>
      </c>
      <c r="DX35" s="663"/>
      <c r="DY35" s="663"/>
      <c r="DZ35" s="663"/>
      <c r="EA35" s="663"/>
      <c r="EB35" s="663"/>
      <c r="EC35" s="676"/>
    </row>
    <row r="36" spans="2:133" ht="11.25" customHeight="1" x14ac:dyDescent="0.15">
      <c r="B36" s="656" t="s">
        <v>328</v>
      </c>
      <c r="C36" s="657"/>
      <c r="D36" s="657"/>
      <c r="E36" s="657"/>
      <c r="F36" s="657"/>
      <c r="G36" s="657"/>
      <c r="H36" s="657"/>
      <c r="I36" s="657"/>
      <c r="J36" s="657"/>
      <c r="K36" s="657"/>
      <c r="L36" s="657"/>
      <c r="M36" s="657"/>
      <c r="N36" s="657"/>
      <c r="O36" s="657"/>
      <c r="P36" s="657"/>
      <c r="Q36" s="658"/>
      <c r="R36" s="659">
        <v>21676</v>
      </c>
      <c r="S36" s="660"/>
      <c r="T36" s="660"/>
      <c r="U36" s="660"/>
      <c r="V36" s="660"/>
      <c r="W36" s="660"/>
      <c r="X36" s="660"/>
      <c r="Y36" s="661"/>
      <c r="Z36" s="662">
        <v>1</v>
      </c>
      <c r="AA36" s="663"/>
      <c r="AB36" s="663"/>
      <c r="AC36" s="664"/>
      <c r="AD36" s="665" t="s">
        <v>131</v>
      </c>
      <c r="AE36" s="660"/>
      <c r="AF36" s="660"/>
      <c r="AG36" s="660"/>
      <c r="AH36" s="660"/>
      <c r="AI36" s="660"/>
      <c r="AJ36" s="660"/>
      <c r="AK36" s="661"/>
      <c r="AL36" s="662" t="s">
        <v>131</v>
      </c>
      <c r="AM36" s="663"/>
      <c r="AN36" s="663"/>
      <c r="AO36" s="676"/>
      <c r="AP36" s="216"/>
      <c r="AQ36" s="690" t="s">
        <v>329</v>
      </c>
      <c r="AR36" s="691"/>
      <c r="AS36" s="691"/>
      <c r="AT36" s="691"/>
      <c r="AU36" s="691"/>
      <c r="AV36" s="691"/>
      <c r="AW36" s="691"/>
      <c r="AX36" s="691"/>
      <c r="AY36" s="692"/>
      <c r="AZ36" s="693">
        <v>105636</v>
      </c>
      <c r="BA36" s="694"/>
      <c r="BB36" s="694"/>
      <c r="BC36" s="694"/>
      <c r="BD36" s="694"/>
      <c r="BE36" s="694"/>
      <c r="BF36" s="695"/>
      <c r="BG36" s="696" t="s">
        <v>330</v>
      </c>
      <c r="BH36" s="697"/>
      <c r="BI36" s="697"/>
      <c r="BJ36" s="697"/>
      <c r="BK36" s="697"/>
      <c r="BL36" s="697"/>
      <c r="BM36" s="697"/>
      <c r="BN36" s="697"/>
      <c r="BO36" s="697"/>
      <c r="BP36" s="697"/>
      <c r="BQ36" s="697"/>
      <c r="BR36" s="697"/>
      <c r="BS36" s="697"/>
      <c r="BT36" s="697"/>
      <c r="BU36" s="698"/>
      <c r="BV36" s="693">
        <v>1603</v>
      </c>
      <c r="BW36" s="694"/>
      <c r="BX36" s="694"/>
      <c r="BY36" s="694"/>
      <c r="BZ36" s="694"/>
      <c r="CA36" s="694"/>
      <c r="CB36" s="695"/>
      <c r="CD36" s="656" t="s">
        <v>331</v>
      </c>
      <c r="CE36" s="657"/>
      <c r="CF36" s="657"/>
      <c r="CG36" s="657"/>
      <c r="CH36" s="657"/>
      <c r="CI36" s="657"/>
      <c r="CJ36" s="657"/>
      <c r="CK36" s="657"/>
      <c r="CL36" s="657"/>
      <c r="CM36" s="657"/>
      <c r="CN36" s="657"/>
      <c r="CO36" s="657"/>
      <c r="CP36" s="657"/>
      <c r="CQ36" s="658"/>
      <c r="CR36" s="659">
        <v>303785</v>
      </c>
      <c r="CS36" s="660"/>
      <c r="CT36" s="660"/>
      <c r="CU36" s="660"/>
      <c r="CV36" s="660"/>
      <c r="CW36" s="660"/>
      <c r="CX36" s="660"/>
      <c r="CY36" s="661"/>
      <c r="CZ36" s="662">
        <v>15.2</v>
      </c>
      <c r="DA36" s="663"/>
      <c r="DB36" s="663"/>
      <c r="DC36" s="664"/>
      <c r="DD36" s="665">
        <v>263383</v>
      </c>
      <c r="DE36" s="660"/>
      <c r="DF36" s="660"/>
      <c r="DG36" s="660"/>
      <c r="DH36" s="660"/>
      <c r="DI36" s="660"/>
      <c r="DJ36" s="660"/>
      <c r="DK36" s="661"/>
      <c r="DL36" s="665">
        <v>235873</v>
      </c>
      <c r="DM36" s="660"/>
      <c r="DN36" s="660"/>
      <c r="DO36" s="660"/>
      <c r="DP36" s="660"/>
      <c r="DQ36" s="660"/>
      <c r="DR36" s="660"/>
      <c r="DS36" s="660"/>
      <c r="DT36" s="660"/>
      <c r="DU36" s="660"/>
      <c r="DV36" s="661"/>
      <c r="DW36" s="662">
        <v>15.5</v>
      </c>
      <c r="DX36" s="663"/>
      <c r="DY36" s="663"/>
      <c r="DZ36" s="663"/>
      <c r="EA36" s="663"/>
      <c r="EB36" s="663"/>
      <c r="EC36" s="676"/>
    </row>
    <row r="37" spans="2:133" ht="11.25" customHeight="1" x14ac:dyDescent="0.15">
      <c r="B37" s="656" t="s">
        <v>332</v>
      </c>
      <c r="C37" s="657"/>
      <c r="D37" s="657"/>
      <c r="E37" s="657"/>
      <c r="F37" s="657"/>
      <c r="G37" s="657"/>
      <c r="H37" s="657"/>
      <c r="I37" s="657"/>
      <c r="J37" s="657"/>
      <c r="K37" s="657"/>
      <c r="L37" s="657"/>
      <c r="M37" s="657"/>
      <c r="N37" s="657"/>
      <c r="O37" s="657"/>
      <c r="P37" s="657"/>
      <c r="Q37" s="658"/>
      <c r="R37" s="659">
        <v>33031</v>
      </c>
      <c r="S37" s="660"/>
      <c r="T37" s="660"/>
      <c r="U37" s="660"/>
      <c r="V37" s="660"/>
      <c r="W37" s="660"/>
      <c r="X37" s="660"/>
      <c r="Y37" s="661"/>
      <c r="Z37" s="662">
        <v>1.6</v>
      </c>
      <c r="AA37" s="663"/>
      <c r="AB37" s="663"/>
      <c r="AC37" s="664"/>
      <c r="AD37" s="665" t="s">
        <v>131</v>
      </c>
      <c r="AE37" s="660"/>
      <c r="AF37" s="660"/>
      <c r="AG37" s="660"/>
      <c r="AH37" s="660"/>
      <c r="AI37" s="660"/>
      <c r="AJ37" s="660"/>
      <c r="AK37" s="661"/>
      <c r="AL37" s="662" t="s">
        <v>131</v>
      </c>
      <c r="AM37" s="663"/>
      <c r="AN37" s="663"/>
      <c r="AO37" s="676"/>
      <c r="AQ37" s="678" t="s">
        <v>333</v>
      </c>
      <c r="AR37" s="679"/>
      <c r="AS37" s="679"/>
      <c r="AT37" s="679"/>
      <c r="AU37" s="679"/>
      <c r="AV37" s="679"/>
      <c r="AW37" s="679"/>
      <c r="AX37" s="679"/>
      <c r="AY37" s="680"/>
      <c r="AZ37" s="659">
        <v>24738</v>
      </c>
      <c r="BA37" s="660"/>
      <c r="BB37" s="660"/>
      <c r="BC37" s="660"/>
      <c r="BD37" s="660"/>
      <c r="BE37" s="660"/>
      <c r="BF37" s="681"/>
      <c r="BG37" s="656" t="s">
        <v>334</v>
      </c>
      <c r="BH37" s="657"/>
      <c r="BI37" s="657"/>
      <c r="BJ37" s="657"/>
      <c r="BK37" s="657"/>
      <c r="BL37" s="657"/>
      <c r="BM37" s="657"/>
      <c r="BN37" s="657"/>
      <c r="BO37" s="657"/>
      <c r="BP37" s="657"/>
      <c r="BQ37" s="657"/>
      <c r="BR37" s="657"/>
      <c r="BS37" s="657"/>
      <c r="BT37" s="657"/>
      <c r="BU37" s="658"/>
      <c r="BV37" s="659">
        <v>-6947</v>
      </c>
      <c r="BW37" s="660"/>
      <c r="BX37" s="660"/>
      <c r="BY37" s="660"/>
      <c r="BZ37" s="660"/>
      <c r="CA37" s="660"/>
      <c r="CB37" s="681"/>
      <c r="CD37" s="656" t="s">
        <v>335</v>
      </c>
      <c r="CE37" s="657"/>
      <c r="CF37" s="657"/>
      <c r="CG37" s="657"/>
      <c r="CH37" s="657"/>
      <c r="CI37" s="657"/>
      <c r="CJ37" s="657"/>
      <c r="CK37" s="657"/>
      <c r="CL37" s="657"/>
      <c r="CM37" s="657"/>
      <c r="CN37" s="657"/>
      <c r="CO37" s="657"/>
      <c r="CP37" s="657"/>
      <c r="CQ37" s="658"/>
      <c r="CR37" s="659">
        <v>115131</v>
      </c>
      <c r="CS37" s="660"/>
      <c r="CT37" s="660"/>
      <c r="CU37" s="660"/>
      <c r="CV37" s="660"/>
      <c r="CW37" s="660"/>
      <c r="CX37" s="660"/>
      <c r="CY37" s="661"/>
      <c r="CZ37" s="662">
        <v>5.8</v>
      </c>
      <c r="DA37" s="663"/>
      <c r="DB37" s="663"/>
      <c r="DC37" s="664"/>
      <c r="DD37" s="665">
        <v>115131</v>
      </c>
      <c r="DE37" s="660"/>
      <c r="DF37" s="660"/>
      <c r="DG37" s="660"/>
      <c r="DH37" s="660"/>
      <c r="DI37" s="660"/>
      <c r="DJ37" s="660"/>
      <c r="DK37" s="661"/>
      <c r="DL37" s="665">
        <v>106749</v>
      </c>
      <c r="DM37" s="660"/>
      <c r="DN37" s="660"/>
      <c r="DO37" s="660"/>
      <c r="DP37" s="660"/>
      <c r="DQ37" s="660"/>
      <c r="DR37" s="660"/>
      <c r="DS37" s="660"/>
      <c r="DT37" s="660"/>
      <c r="DU37" s="660"/>
      <c r="DV37" s="661"/>
      <c r="DW37" s="662">
        <v>7</v>
      </c>
      <c r="DX37" s="663"/>
      <c r="DY37" s="663"/>
      <c r="DZ37" s="663"/>
      <c r="EA37" s="663"/>
      <c r="EB37" s="663"/>
      <c r="EC37" s="676"/>
    </row>
    <row r="38" spans="2:133" ht="11.25" customHeight="1" x14ac:dyDescent="0.15">
      <c r="B38" s="656" t="s">
        <v>336</v>
      </c>
      <c r="C38" s="657"/>
      <c r="D38" s="657"/>
      <c r="E38" s="657"/>
      <c r="F38" s="657"/>
      <c r="G38" s="657"/>
      <c r="H38" s="657"/>
      <c r="I38" s="657"/>
      <c r="J38" s="657"/>
      <c r="K38" s="657"/>
      <c r="L38" s="657"/>
      <c r="M38" s="657"/>
      <c r="N38" s="657"/>
      <c r="O38" s="657"/>
      <c r="P38" s="657"/>
      <c r="Q38" s="658"/>
      <c r="R38" s="659">
        <v>8321</v>
      </c>
      <c r="S38" s="660"/>
      <c r="T38" s="660"/>
      <c r="U38" s="660"/>
      <c r="V38" s="660"/>
      <c r="W38" s="660"/>
      <c r="X38" s="660"/>
      <c r="Y38" s="661"/>
      <c r="Z38" s="662">
        <v>0.4</v>
      </c>
      <c r="AA38" s="663"/>
      <c r="AB38" s="663"/>
      <c r="AC38" s="664"/>
      <c r="AD38" s="665" t="s">
        <v>131</v>
      </c>
      <c r="AE38" s="660"/>
      <c r="AF38" s="660"/>
      <c r="AG38" s="660"/>
      <c r="AH38" s="660"/>
      <c r="AI38" s="660"/>
      <c r="AJ38" s="660"/>
      <c r="AK38" s="661"/>
      <c r="AL38" s="662" t="s">
        <v>131</v>
      </c>
      <c r="AM38" s="663"/>
      <c r="AN38" s="663"/>
      <c r="AO38" s="676"/>
      <c r="AQ38" s="678" t="s">
        <v>337</v>
      </c>
      <c r="AR38" s="679"/>
      <c r="AS38" s="679"/>
      <c r="AT38" s="679"/>
      <c r="AU38" s="679"/>
      <c r="AV38" s="679"/>
      <c r="AW38" s="679"/>
      <c r="AX38" s="679"/>
      <c r="AY38" s="680"/>
      <c r="AZ38" s="659">
        <v>22882</v>
      </c>
      <c r="BA38" s="660"/>
      <c r="BB38" s="660"/>
      <c r="BC38" s="660"/>
      <c r="BD38" s="660"/>
      <c r="BE38" s="660"/>
      <c r="BF38" s="681"/>
      <c r="BG38" s="656" t="s">
        <v>338</v>
      </c>
      <c r="BH38" s="657"/>
      <c r="BI38" s="657"/>
      <c r="BJ38" s="657"/>
      <c r="BK38" s="657"/>
      <c r="BL38" s="657"/>
      <c r="BM38" s="657"/>
      <c r="BN38" s="657"/>
      <c r="BO38" s="657"/>
      <c r="BP38" s="657"/>
      <c r="BQ38" s="657"/>
      <c r="BR38" s="657"/>
      <c r="BS38" s="657"/>
      <c r="BT38" s="657"/>
      <c r="BU38" s="658"/>
      <c r="BV38" s="659">
        <v>83</v>
      </c>
      <c r="BW38" s="660"/>
      <c r="BX38" s="660"/>
      <c r="BY38" s="660"/>
      <c r="BZ38" s="660"/>
      <c r="CA38" s="660"/>
      <c r="CB38" s="681"/>
      <c r="CD38" s="656" t="s">
        <v>339</v>
      </c>
      <c r="CE38" s="657"/>
      <c r="CF38" s="657"/>
      <c r="CG38" s="657"/>
      <c r="CH38" s="657"/>
      <c r="CI38" s="657"/>
      <c r="CJ38" s="657"/>
      <c r="CK38" s="657"/>
      <c r="CL38" s="657"/>
      <c r="CM38" s="657"/>
      <c r="CN38" s="657"/>
      <c r="CO38" s="657"/>
      <c r="CP38" s="657"/>
      <c r="CQ38" s="658"/>
      <c r="CR38" s="659">
        <v>105636</v>
      </c>
      <c r="CS38" s="660"/>
      <c r="CT38" s="660"/>
      <c r="CU38" s="660"/>
      <c r="CV38" s="660"/>
      <c r="CW38" s="660"/>
      <c r="CX38" s="660"/>
      <c r="CY38" s="661"/>
      <c r="CZ38" s="662">
        <v>5.3</v>
      </c>
      <c r="DA38" s="663"/>
      <c r="DB38" s="663"/>
      <c r="DC38" s="664"/>
      <c r="DD38" s="665">
        <v>101224</v>
      </c>
      <c r="DE38" s="660"/>
      <c r="DF38" s="660"/>
      <c r="DG38" s="660"/>
      <c r="DH38" s="660"/>
      <c r="DI38" s="660"/>
      <c r="DJ38" s="660"/>
      <c r="DK38" s="661"/>
      <c r="DL38" s="665">
        <v>101224</v>
      </c>
      <c r="DM38" s="660"/>
      <c r="DN38" s="660"/>
      <c r="DO38" s="660"/>
      <c r="DP38" s="660"/>
      <c r="DQ38" s="660"/>
      <c r="DR38" s="660"/>
      <c r="DS38" s="660"/>
      <c r="DT38" s="660"/>
      <c r="DU38" s="660"/>
      <c r="DV38" s="661"/>
      <c r="DW38" s="662">
        <v>6.7</v>
      </c>
      <c r="DX38" s="663"/>
      <c r="DY38" s="663"/>
      <c r="DZ38" s="663"/>
      <c r="EA38" s="663"/>
      <c r="EB38" s="663"/>
      <c r="EC38" s="676"/>
    </row>
    <row r="39" spans="2:133" ht="11.25" customHeight="1" x14ac:dyDescent="0.15">
      <c r="B39" s="656" t="s">
        <v>340</v>
      </c>
      <c r="C39" s="657"/>
      <c r="D39" s="657"/>
      <c r="E39" s="657"/>
      <c r="F39" s="657"/>
      <c r="G39" s="657"/>
      <c r="H39" s="657"/>
      <c r="I39" s="657"/>
      <c r="J39" s="657"/>
      <c r="K39" s="657"/>
      <c r="L39" s="657"/>
      <c r="M39" s="657"/>
      <c r="N39" s="657"/>
      <c r="O39" s="657"/>
      <c r="P39" s="657"/>
      <c r="Q39" s="658"/>
      <c r="R39" s="659">
        <v>17376</v>
      </c>
      <c r="S39" s="660"/>
      <c r="T39" s="660"/>
      <c r="U39" s="660"/>
      <c r="V39" s="660"/>
      <c r="W39" s="660"/>
      <c r="X39" s="660"/>
      <c r="Y39" s="661"/>
      <c r="Z39" s="662">
        <v>0.8</v>
      </c>
      <c r="AA39" s="663"/>
      <c r="AB39" s="663"/>
      <c r="AC39" s="664"/>
      <c r="AD39" s="665">
        <v>6813</v>
      </c>
      <c r="AE39" s="660"/>
      <c r="AF39" s="660"/>
      <c r="AG39" s="660"/>
      <c r="AH39" s="660"/>
      <c r="AI39" s="660"/>
      <c r="AJ39" s="660"/>
      <c r="AK39" s="661"/>
      <c r="AL39" s="662">
        <v>0.5</v>
      </c>
      <c r="AM39" s="663"/>
      <c r="AN39" s="663"/>
      <c r="AO39" s="676"/>
      <c r="AQ39" s="678" t="s">
        <v>341</v>
      </c>
      <c r="AR39" s="679"/>
      <c r="AS39" s="679"/>
      <c r="AT39" s="679"/>
      <c r="AU39" s="679"/>
      <c r="AV39" s="679"/>
      <c r="AW39" s="679"/>
      <c r="AX39" s="679"/>
      <c r="AY39" s="680"/>
      <c r="AZ39" s="659">
        <v>19610</v>
      </c>
      <c r="BA39" s="660"/>
      <c r="BB39" s="660"/>
      <c r="BC39" s="660"/>
      <c r="BD39" s="660"/>
      <c r="BE39" s="660"/>
      <c r="BF39" s="681"/>
      <c r="BG39" s="656" t="s">
        <v>342</v>
      </c>
      <c r="BH39" s="657"/>
      <c r="BI39" s="657"/>
      <c r="BJ39" s="657"/>
      <c r="BK39" s="657"/>
      <c r="BL39" s="657"/>
      <c r="BM39" s="657"/>
      <c r="BN39" s="657"/>
      <c r="BO39" s="657"/>
      <c r="BP39" s="657"/>
      <c r="BQ39" s="657"/>
      <c r="BR39" s="657"/>
      <c r="BS39" s="657"/>
      <c r="BT39" s="657"/>
      <c r="BU39" s="658"/>
      <c r="BV39" s="659">
        <v>127</v>
      </c>
      <c r="BW39" s="660"/>
      <c r="BX39" s="660"/>
      <c r="BY39" s="660"/>
      <c r="BZ39" s="660"/>
      <c r="CA39" s="660"/>
      <c r="CB39" s="681"/>
      <c r="CD39" s="656" t="s">
        <v>343</v>
      </c>
      <c r="CE39" s="657"/>
      <c r="CF39" s="657"/>
      <c r="CG39" s="657"/>
      <c r="CH39" s="657"/>
      <c r="CI39" s="657"/>
      <c r="CJ39" s="657"/>
      <c r="CK39" s="657"/>
      <c r="CL39" s="657"/>
      <c r="CM39" s="657"/>
      <c r="CN39" s="657"/>
      <c r="CO39" s="657"/>
      <c r="CP39" s="657"/>
      <c r="CQ39" s="658"/>
      <c r="CR39" s="659">
        <v>61276</v>
      </c>
      <c r="CS39" s="660"/>
      <c r="CT39" s="660"/>
      <c r="CU39" s="660"/>
      <c r="CV39" s="660"/>
      <c r="CW39" s="660"/>
      <c r="CX39" s="660"/>
      <c r="CY39" s="661"/>
      <c r="CZ39" s="662">
        <v>3.1</v>
      </c>
      <c r="DA39" s="663"/>
      <c r="DB39" s="663"/>
      <c r="DC39" s="664"/>
      <c r="DD39" s="665">
        <v>59746</v>
      </c>
      <c r="DE39" s="660"/>
      <c r="DF39" s="660"/>
      <c r="DG39" s="660"/>
      <c r="DH39" s="660"/>
      <c r="DI39" s="660"/>
      <c r="DJ39" s="660"/>
      <c r="DK39" s="661"/>
      <c r="DL39" s="665" t="s">
        <v>131</v>
      </c>
      <c r="DM39" s="660"/>
      <c r="DN39" s="660"/>
      <c r="DO39" s="660"/>
      <c r="DP39" s="660"/>
      <c r="DQ39" s="660"/>
      <c r="DR39" s="660"/>
      <c r="DS39" s="660"/>
      <c r="DT39" s="660"/>
      <c r="DU39" s="660"/>
      <c r="DV39" s="661"/>
      <c r="DW39" s="662" t="s">
        <v>131</v>
      </c>
      <c r="DX39" s="663"/>
      <c r="DY39" s="663"/>
      <c r="DZ39" s="663"/>
      <c r="EA39" s="663"/>
      <c r="EB39" s="663"/>
      <c r="EC39" s="676"/>
    </row>
    <row r="40" spans="2:133" ht="11.25" customHeight="1" x14ac:dyDescent="0.15">
      <c r="B40" s="656" t="s">
        <v>344</v>
      </c>
      <c r="C40" s="657"/>
      <c r="D40" s="657"/>
      <c r="E40" s="657"/>
      <c r="F40" s="657"/>
      <c r="G40" s="657"/>
      <c r="H40" s="657"/>
      <c r="I40" s="657"/>
      <c r="J40" s="657"/>
      <c r="K40" s="657"/>
      <c r="L40" s="657"/>
      <c r="M40" s="657"/>
      <c r="N40" s="657"/>
      <c r="O40" s="657"/>
      <c r="P40" s="657"/>
      <c r="Q40" s="658"/>
      <c r="R40" s="659">
        <v>79458</v>
      </c>
      <c r="S40" s="660"/>
      <c r="T40" s="660"/>
      <c r="U40" s="660"/>
      <c r="V40" s="660"/>
      <c r="W40" s="660"/>
      <c r="X40" s="660"/>
      <c r="Y40" s="661"/>
      <c r="Z40" s="662">
        <v>3.8</v>
      </c>
      <c r="AA40" s="663"/>
      <c r="AB40" s="663"/>
      <c r="AC40" s="664"/>
      <c r="AD40" s="665" t="s">
        <v>131</v>
      </c>
      <c r="AE40" s="660"/>
      <c r="AF40" s="660"/>
      <c r="AG40" s="660"/>
      <c r="AH40" s="660"/>
      <c r="AI40" s="660"/>
      <c r="AJ40" s="660"/>
      <c r="AK40" s="661"/>
      <c r="AL40" s="662" t="s">
        <v>131</v>
      </c>
      <c r="AM40" s="663"/>
      <c r="AN40" s="663"/>
      <c r="AO40" s="676"/>
      <c r="AQ40" s="678" t="s">
        <v>345</v>
      </c>
      <c r="AR40" s="679"/>
      <c r="AS40" s="679"/>
      <c r="AT40" s="679"/>
      <c r="AU40" s="679"/>
      <c r="AV40" s="679"/>
      <c r="AW40" s="679"/>
      <c r="AX40" s="679"/>
      <c r="AY40" s="680"/>
      <c r="AZ40" s="659" t="s">
        <v>131</v>
      </c>
      <c r="BA40" s="660"/>
      <c r="BB40" s="660"/>
      <c r="BC40" s="660"/>
      <c r="BD40" s="660"/>
      <c r="BE40" s="660"/>
      <c r="BF40" s="681"/>
      <c r="BG40" s="683" t="s">
        <v>346</v>
      </c>
      <c r="BH40" s="684"/>
      <c r="BI40" s="684"/>
      <c r="BJ40" s="684"/>
      <c r="BK40" s="684"/>
      <c r="BL40" s="359"/>
      <c r="BM40" s="682" t="s">
        <v>347</v>
      </c>
      <c r="BN40" s="682"/>
      <c r="BO40" s="682"/>
      <c r="BP40" s="682"/>
      <c r="BQ40" s="682"/>
      <c r="BR40" s="682"/>
      <c r="BS40" s="682"/>
      <c r="BT40" s="682"/>
      <c r="BU40" s="658"/>
      <c r="BV40" s="659">
        <v>112</v>
      </c>
      <c r="BW40" s="660"/>
      <c r="BX40" s="660"/>
      <c r="BY40" s="660"/>
      <c r="BZ40" s="660"/>
      <c r="CA40" s="660"/>
      <c r="CB40" s="681"/>
      <c r="CD40" s="656" t="s">
        <v>348</v>
      </c>
      <c r="CE40" s="657"/>
      <c r="CF40" s="657"/>
      <c r="CG40" s="657"/>
      <c r="CH40" s="657"/>
      <c r="CI40" s="657"/>
      <c r="CJ40" s="657"/>
      <c r="CK40" s="657"/>
      <c r="CL40" s="657"/>
      <c r="CM40" s="657"/>
      <c r="CN40" s="657"/>
      <c r="CO40" s="657"/>
      <c r="CP40" s="657"/>
      <c r="CQ40" s="658"/>
      <c r="CR40" s="659">
        <v>8500</v>
      </c>
      <c r="CS40" s="660"/>
      <c r="CT40" s="660"/>
      <c r="CU40" s="660"/>
      <c r="CV40" s="660"/>
      <c r="CW40" s="660"/>
      <c r="CX40" s="660"/>
      <c r="CY40" s="661"/>
      <c r="CZ40" s="662">
        <v>0.4</v>
      </c>
      <c r="DA40" s="663"/>
      <c r="DB40" s="663"/>
      <c r="DC40" s="664"/>
      <c r="DD40" s="665" t="s">
        <v>131</v>
      </c>
      <c r="DE40" s="660"/>
      <c r="DF40" s="660"/>
      <c r="DG40" s="660"/>
      <c r="DH40" s="660"/>
      <c r="DI40" s="660"/>
      <c r="DJ40" s="660"/>
      <c r="DK40" s="661"/>
      <c r="DL40" s="665" t="s">
        <v>131</v>
      </c>
      <c r="DM40" s="660"/>
      <c r="DN40" s="660"/>
      <c r="DO40" s="660"/>
      <c r="DP40" s="660"/>
      <c r="DQ40" s="660"/>
      <c r="DR40" s="660"/>
      <c r="DS40" s="660"/>
      <c r="DT40" s="660"/>
      <c r="DU40" s="660"/>
      <c r="DV40" s="661"/>
      <c r="DW40" s="662" t="s">
        <v>131</v>
      </c>
      <c r="DX40" s="663"/>
      <c r="DY40" s="663"/>
      <c r="DZ40" s="663"/>
      <c r="EA40" s="663"/>
      <c r="EB40" s="663"/>
      <c r="EC40" s="676"/>
    </row>
    <row r="41" spans="2:133" ht="11.25" customHeight="1" x14ac:dyDescent="0.15">
      <c r="B41" s="656" t="s">
        <v>349</v>
      </c>
      <c r="C41" s="657"/>
      <c r="D41" s="657"/>
      <c r="E41" s="657"/>
      <c r="F41" s="657"/>
      <c r="G41" s="657"/>
      <c r="H41" s="657"/>
      <c r="I41" s="657"/>
      <c r="J41" s="657"/>
      <c r="K41" s="657"/>
      <c r="L41" s="657"/>
      <c r="M41" s="657"/>
      <c r="N41" s="657"/>
      <c r="O41" s="657"/>
      <c r="P41" s="657"/>
      <c r="Q41" s="658"/>
      <c r="R41" s="659" t="s">
        <v>131</v>
      </c>
      <c r="S41" s="660"/>
      <c r="T41" s="660"/>
      <c r="U41" s="660"/>
      <c r="V41" s="660"/>
      <c r="W41" s="660"/>
      <c r="X41" s="660"/>
      <c r="Y41" s="661"/>
      <c r="Z41" s="662" t="s">
        <v>131</v>
      </c>
      <c r="AA41" s="663"/>
      <c r="AB41" s="663"/>
      <c r="AC41" s="664"/>
      <c r="AD41" s="665" t="s">
        <v>131</v>
      </c>
      <c r="AE41" s="660"/>
      <c r="AF41" s="660"/>
      <c r="AG41" s="660"/>
      <c r="AH41" s="660"/>
      <c r="AI41" s="660"/>
      <c r="AJ41" s="660"/>
      <c r="AK41" s="661"/>
      <c r="AL41" s="662" t="s">
        <v>131</v>
      </c>
      <c r="AM41" s="663"/>
      <c r="AN41" s="663"/>
      <c r="AO41" s="676"/>
      <c r="AQ41" s="678" t="s">
        <v>350</v>
      </c>
      <c r="AR41" s="679"/>
      <c r="AS41" s="679"/>
      <c r="AT41" s="679"/>
      <c r="AU41" s="679"/>
      <c r="AV41" s="679"/>
      <c r="AW41" s="679"/>
      <c r="AX41" s="679"/>
      <c r="AY41" s="680"/>
      <c r="AZ41" s="659">
        <v>10926</v>
      </c>
      <c r="BA41" s="660"/>
      <c r="BB41" s="660"/>
      <c r="BC41" s="660"/>
      <c r="BD41" s="660"/>
      <c r="BE41" s="660"/>
      <c r="BF41" s="681"/>
      <c r="BG41" s="683"/>
      <c r="BH41" s="684"/>
      <c r="BI41" s="684"/>
      <c r="BJ41" s="684"/>
      <c r="BK41" s="684"/>
      <c r="BL41" s="359"/>
      <c r="BM41" s="682" t="s">
        <v>351</v>
      </c>
      <c r="BN41" s="682"/>
      <c r="BO41" s="682"/>
      <c r="BP41" s="682"/>
      <c r="BQ41" s="682"/>
      <c r="BR41" s="682"/>
      <c r="BS41" s="682"/>
      <c r="BT41" s="682"/>
      <c r="BU41" s="658"/>
      <c r="BV41" s="659" t="s">
        <v>131</v>
      </c>
      <c r="BW41" s="660"/>
      <c r="BX41" s="660"/>
      <c r="BY41" s="660"/>
      <c r="BZ41" s="660"/>
      <c r="CA41" s="660"/>
      <c r="CB41" s="681"/>
      <c r="CD41" s="656" t="s">
        <v>352</v>
      </c>
      <c r="CE41" s="657"/>
      <c r="CF41" s="657"/>
      <c r="CG41" s="657"/>
      <c r="CH41" s="657"/>
      <c r="CI41" s="657"/>
      <c r="CJ41" s="657"/>
      <c r="CK41" s="657"/>
      <c r="CL41" s="657"/>
      <c r="CM41" s="657"/>
      <c r="CN41" s="657"/>
      <c r="CO41" s="657"/>
      <c r="CP41" s="657"/>
      <c r="CQ41" s="658"/>
      <c r="CR41" s="659" t="s">
        <v>131</v>
      </c>
      <c r="CS41" s="660"/>
      <c r="CT41" s="660"/>
      <c r="CU41" s="660"/>
      <c r="CV41" s="660"/>
      <c r="CW41" s="660"/>
      <c r="CX41" s="660"/>
      <c r="CY41" s="661"/>
      <c r="CZ41" s="662" t="s">
        <v>131</v>
      </c>
      <c r="DA41" s="663"/>
      <c r="DB41" s="663"/>
      <c r="DC41" s="664"/>
      <c r="DD41" s="665" t="s">
        <v>131</v>
      </c>
      <c r="DE41" s="660"/>
      <c r="DF41" s="660"/>
      <c r="DG41" s="660"/>
      <c r="DH41" s="660"/>
      <c r="DI41" s="660"/>
      <c r="DJ41" s="660"/>
      <c r="DK41" s="661"/>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353</v>
      </c>
      <c r="C42" s="657"/>
      <c r="D42" s="657"/>
      <c r="E42" s="657"/>
      <c r="F42" s="657"/>
      <c r="G42" s="657"/>
      <c r="H42" s="657"/>
      <c r="I42" s="657"/>
      <c r="J42" s="657"/>
      <c r="K42" s="657"/>
      <c r="L42" s="657"/>
      <c r="M42" s="657"/>
      <c r="N42" s="657"/>
      <c r="O42" s="657"/>
      <c r="P42" s="657"/>
      <c r="Q42" s="658"/>
      <c r="R42" s="659" t="s">
        <v>131</v>
      </c>
      <c r="S42" s="660"/>
      <c r="T42" s="660"/>
      <c r="U42" s="660"/>
      <c r="V42" s="660"/>
      <c r="W42" s="660"/>
      <c r="X42" s="660"/>
      <c r="Y42" s="661"/>
      <c r="Z42" s="662" t="s">
        <v>131</v>
      </c>
      <c r="AA42" s="663"/>
      <c r="AB42" s="663"/>
      <c r="AC42" s="664"/>
      <c r="AD42" s="665" t="s">
        <v>131</v>
      </c>
      <c r="AE42" s="660"/>
      <c r="AF42" s="660"/>
      <c r="AG42" s="660"/>
      <c r="AH42" s="660"/>
      <c r="AI42" s="660"/>
      <c r="AJ42" s="660"/>
      <c r="AK42" s="661"/>
      <c r="AL42" s="662" t="s">
        <v>131</v>
      </c>
      <c r="AM42" s="663"/>
      <c r="AN42" s="663"/>
      <c r="AO42" s="676"/>
      <c r="AQ42" s="687" t="s">
        <v>354</v>
      </c>
      <c r="AR42" s="688"/>
      <c r="AS42" s="688"/>
      <c r="AT42" s="688"/>
      <c r="AU42" s="688"/>
      <c r="AV42" s="688"/>
      <c r="AW42" s="688"/>
      <c r="AX42" s="688"/>
      <c r="AY42" s="689"/>
      <c r="AZ42" s="639">
        <v>27480</v>
      </c>
      <c r="BA42" s="640"/>
      <c r="BB42" s="640"/>
      <c r="BC42" s="640"/>
      <c r="BD42" s="640"/>
      <c r="BE42" s="640"/>
      <c r="BF42" s="677"/>
      <c r="BG42" s="685"/>
      <c r="BH42" s="686"/>
      <c r="BI42" s="686"/>
      <c r="BJ42" s="686"/>
      <c r="BK42" s="686"/>
      <c r="BL42" s="357"/>
      <c r="BM42" s="637" t="s">
        <v>355</v>
      </c>
      <c r="BN42" s="637"/>
      <c r="BO42" s="637"/>
      <c r="BP42" s="637"/>
      <c r="BQ42" s="637"/>
      <c r="BR42" s="637"/>
      <c r="BS42" s="637"/>
      <c r="BT42" s="637"/>
      <c r="BU42" s="638"/>
      <c r="BV42" s="639">
        <v>309</v>
      </c>
      <c r="BW42" s="640"/>
      <c r="BX42" s="640"/>
      <c r="BY42" s="640"/>
      <c r="BZ42" s="640"/>
      <c r="CA42" s="640"/>
      <c r="CB42" s="677"/>
      <c r="CD42" s="656" t="s">
        <v>356</v>
      </c>
      <c r="CE42" s="657"/>
      <c r="CF42" s="657"/>
      <c r="CG42" s="657"/>
      <c r="CH42" s="657"/>
      <c r="CI42" s="657"/>
      <c r="CJ42" s="657"/>
      <c r="CK42" s="657"/>
      <c r="CL42" s="657"/>
      <c r="CM42" s="657"/>
      <c r="CN42" s="657"/>
      <c r="CO42" s="657"/>
      <c r="CP42" s="657"/>
      <c r="CQ42" s="658"/>
      <c r="CR42" s="659">
        <v>166314</v>
      </c>
      <c r="CS42" s="660"/>
      <c r="CT42" s="660"/>
      <c r="CU42" s="660"/>
      <c r="CV42" s="660"/>
      <c r="CW42" s="660"/>
      <c r="CX42" s="660"/>
      <c r="CY42" s="661"/>
      <c r="CZ42" s="662">
        <v>8.3000000000000007</v>
      </c>
      <c r="DA42" s="663"/>
      <c r="DB42" s="663"/>
      <c r="DC42" s="664"/>
      <c r="DD42" s="665">
        <v>86336</v>
      </c>
      <c r="DE42" s="660"/>
      <c r="DF42" s="660"/>
      <c r="DG42" s="660"/>
      <c r="DH42" s="660"/>
      <c r="DI42" s="660"/>
      <c r="DJ42" s="660"/>
      <c r="DK42" s="661"/>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357</v>
      </c>
      <c r="C43" s="657"/>
      <c r="D43" s="657"/>
      <c r="E43" s="657"/>
      <c r="F43" s="657"/>
      <c r="G43" s="657"/>
      <c r="H43" s="657"/>
      <c r="I43" s="657"/>
      <c r="J43" s="657"/>
      <c r="K43" s="657"/>
      <c r="L43" s="657"/>
      <c r="M43" s="657"/>
      <c r="N43" s="657"/>
      <c r="O43" s="657"/>
      <c r="P43" s="657"/>
      <c r="Q43" s="658"/>
      <c r="R43" s="659">
        <v>42058</v>
      </c>
      <c r="S43" s="660"/>
      <c r="T43" s="660"/>
      <c r="U43" s="660"/>
      <c r="V43" s="660"/>
      <c r="W43" s="660"/>
      <c r="X43" s="660"/>
      <c r="Y43" s="661"/>
      <c r="Z43" s="662">
        <v>2</v>
      </c>
      <c r="AA43" s="663"/>
      <c r="AB43" s="663"/>
      <c r="AC43" s="664"/>
      <c r="AD43" s="665" t="s">
        <v>131</v>
      </c>
      <c r="AE43" s="660"/>
      <c r="AF43" s="660"/>
      <c r="AG43" s="660"/>
      <c r="AH43" s="660"/>
      <c r="AI43" s="660"/>
      <c r="AJ43" s="660"/>
      <c r="AK43" s="661"/>
      <c r="AL43" s="662" t="s">
        <v>131</v>
      </c>
      <c r="AM43" s="663"/>
      <c r="AN43" s="663"/>
      <c r="AO43" s="676"/>
      <c r="CD43" s="656" t="s">
        <v>358</v>
      </c>
      <c r="CE43" s="657"/>
      <c r="CF43" s="657"/>
      <c r="CG43" s="657"/>
      <c r="CH43" s="657"/>
      <c r="CI43" s="657"/>
      <c r="CJ43" s="657"/>
      <c r="CK43" s="657"/>
      <c r="CL43" s="657"/>
      <c r="CM43" s="657"/>
      <c r="CN43" s="657"/>
      <c r="CO43" s="657"/>
      <c r="CP43" s="657"/>
      <c r="CQ43" s="658"/>
      <c r="CR43" s="659">
        <v>4474</v>
      </c>
      <c r="CS43" s="660"/>
      <c r="CT43" s="660"/>
      <c r="CU43" s="660"/>
      <c r="CV43" s="660"/>
      <c r="CW43" s="660"/>
      <c r="CX43" s="660"/>
      <c r="CY43" s="661"/>
      <c r="CZ43" s="662">
        <v>0.2</v>
      </c>
      <c r="DA43" s="663"/>
      <c r="DB43" s="663"/>
      <c r="DC43" s="664"/>
      <c r="DD43" s="665">
        <v>4474</v>
      </c>
      <c r="DE43" s="660"/>
      <c r="DF43" s="660"/>
      <c r="DG43" s="660"/>
      <c r="DH43" s="660"/>
      <c r="DI43" s="660"/>
      <c r="DJ43" s="660"/>
      <c r="DK43" s="661"/>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359</v>
      </c>
      <c r="C44" s="637"/>
      <c r="D44" s="637"/>
      <c r="E44" s="637"/>
      <c r="F44" s="637"/>
      <c r="G44" s="637"/>
      <c r="H44" s="637"/>
      <c r="I44" s="637"/>
      <c r="J44" s="637"/>
      <c r="K44" s="637"/>
      <c r="L44" s="637"/>
      <c r="M44" s="637"/>
      <c r="N44" s="637"/>
      <c r="O44" s="637"/>
      <c r="P44" s="637"/>
      <c r="Q44" s="638"/>
      <c r="R44" s="639">
        <v>2106216</v>
      </c>
      <c r="S44" s="640"/>
      <c r="T44" s="640"/>
      <c r="U44" s="640"/>
      <c r="V44" s="640"/>
      <c r="W44" s="640"/>
      <c r="X44" s="640"/>
      <c r="Y44" s="641"/>
      <c r="Z44" s="642">
        <v>100</v>
      </c>
      <c r="AA44" s="643"/>
      <c r="AB44" s="643"/>
      <c r="AC44" s="644"/>
      <c r="AD44" s="645">
        <v>1480046</v>
      </c>
      <c r="AE44" s="640"/>
      <c r="AF44" s="640"/>
      <c r="AG44" s="640"/>
      <c r="AH44" s="640"/>
      <c r="AI44" s="640"/>
      <c r="AJ44" s="640"/>
      <c r="AK44" s="641"/>
      <c r="AL44" s="642">
        <v>100</v>
      </c>
      <c r="AM44" s="643"/>
      <c r="AN44" s="643"/>
      <c r="AO44" s="669"/>
      <c r="CD44" s="670" t="s">
        <v>306</v>
      </c>
      <c r="CE44" s="671"/>
      <c r="CF44" s="656" t="s">
        <v>360</v>
      </c>
      <c r="CG44" s="657"/>
      <c r="CH44" s="657"/>
      <c r="CI44" s="657"/>
      <c r="CJ44" s="657"/>
      <c r="CK44" s="657"/>
      <c r="CL44" s="657"/>
      <c r="CM44" s="657"/>
      <c r="CN44" s="657"/>
      <c r="CO44" s="657"/>
      <c r="CP44" s="657"/>
      <c r="CQ44" s="658"/>
      <c r="CR44" s="659">
        <v>166314</v>
      </c>
      <c r="CS44" s="660"/>
      <c r="CT44" s="660"/>
      <c r="CU44" s="660"/>
      <c r="CV44" s="660"/>
      <c r="CW44" s="660"/>
      <c r="CX44" s="660"/>
      <c r="CY44" s="661"/>
      <c r="CZ44" s="662">
        <v>8.3000000000000007</v>
      </c>
      <c r="DA44" s="663"/>
      <c r="DB44" s="663"/>
      <c r="DC44" s="664"/>
      <c r="DD44" s="665">
        <v>86336</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72"/>
      <c r="CE45" s="673"/>
      <c r="CF45" s="656" t="s">
        <v>361</v>
      </c>
      <c r="CG45" s="657"/>
      <c r="CH45" s="657"/>
      <c r="CI45" s="657"/>
      <c r="CJ45" s="657"/>
      <c r="CK45" s="657"/>
      <c r="CL45" s="657"/>
      <c r="CM45" s="657"/>
      <c r="CN45" s="657"/>
      <c r="CO45" s="657"/>
      <c r="CP45" s="657"/>
      <c r="CQ45" s="658"/>
      <c r="CR45" s="659">
        <v>52559</v>
      </c>
      <c r="CS45" s="660"/>
      <c r="CT45" s="660"/>
      <c r="CU45" s="660"/>
      <c r="CV45" s="660"/>
      <c r="CW45" s="660"/>
      <c r="CX45" s="660"/>
      <c r="CY45" s="661"/>
      <c r="CZ45" s="662">
        <v>2.6</v>
      </c>
      <c r="DA45" s="663"/>
      <c r="DB45" s="663"/>
      <c r="DC45" s="664"/>
      <c r="DD45" s="665">
        <v>10245</v>
      </c>
      <c r="DE45" s="660"/>
      <c r="DF45" s="660"/>
      <c r="DG45" s="660"/>
      <c r="DH45" s="660"/>
      <c r="DI45" s="660"/>
      <c r="DJ45" s="660"/>
      <c r="DK45" s="661"/>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362</v>
      </c>
      <c r="CD46" s="672"/>
      <c r="CE46" s="673"/>
      <c r="CF46" s="656" t="s">
        <v>363</v>
      </c>
      <c r="CG46" s="657"/>
      <c r="CH46" s="657"/>
      <c r="CI46" s="657"/>
      <c r="CJ46" s="657"/>
      <c r="CK46" s="657"/>
      <c r="CL46" s="657"/>
      <c r="CM46" s="657"/>
      <c r="CN46" s="657"/>
      <c r="CO46" s="657"/>
      <c r="CP46" s="657"/>
      <c r="CQ46" s="658"/>
      <c r="CR46" s="659">
        <v>113755</v>
      </c>
      <c r="CS46" s="660"/>
      <c r="CT46" s="660"/>
      <c r="CU46" s="660"/>
      <c r="CV46" s="660"/>
      <c r="CW46" s="660"/>
      <c r="CX46" s="660"/>
      <c r="CY46" s="661"/>
      <c r="CZ46" s="662">
        <v>5.7</v>
      </c>
      <c r="DA46" s="663"/>
      <c r="DB46" s="663"/>
      <c r="DC46" s="664"/>
      <c r="DD46" s="665">
        <v>76091</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364</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72"/>
      <c r="CE47" s="673"/>
      <c r="CF47" s="656" t="s">
        <v>365</v>
      </c>
      <c r="CG47" s="657"/>
      <c r="CH47" s="657"/>
      <c r="CI47" s="657"/>
      <c r="CJ47" s="657"/>
      <c r="CK47" s="657"/>
      <c r="CL47" s="657"/>
      <c r="CM47" s="657"/>
      <c r="CN47" s="657"/>
      <c r="CO47" s="657"/>
      <c r="CP47" s="657"/>
      <c r="CQ47" s="658"/>
      <c r="CR47" s="659" t="s">
        <v>131</v>
      </c>
      <c r="CS47" s="660"/>
      <c r="CT47" s="660"/>
      <c r="CU47" s="660"/>
      <c r="CV47" s="660"/>
      <c r="CW47" s="660"/>
      <c r="CX47" s="660"/>
      <c r="CY47" s="661"/>
      <c r="CZ47" s="662" t="s">
        <v>131</v>
      </c>
      <c r="DA47" s="663"/>
      <c r="DB47" s="663"/>
      <c r="DC47" s="664"/>
      <c r="DD47" s="665" t="s">
        <v>131</v>
      </c>
      <c r="DE47" s="660"/>
      <c r="DF47" s="660"/>
      <c r="DG47" s="660"/>
      <c r="DH47" s="660"/>
      <c r="DI47" s="660"/>
      <c r="DJ47" s="660"/>
      <c r="DK47" s="661"/>
      <c r="DL47" s="666"/>
      <c r="DM47" s="667"/>
      <c r="DN47" s="667"/>
      <c r="DO47" s="667"/>
      <c r="DP47" s="667"/>
      <c r="DQ47" s="667"/>
      <c r="DR47" s="667"/>
      <c r="DS47" s="667"/>
      <c r="DT47" s="667"/>
      <c r="DU47" s="667"/>
      <c r="DV47" s="668"/>
      <c r="DW47" s="652"/>
      <c r="DX47" s="653"/>
      <c r="DY47" s="653"/>
      <c r="DZ47" s="653"/>
      <c r="EA47" s="653"/>
      <c r="EB47" s="653"/>
      <c r="EC47" s="654"/>
    </row>
    <row r="48" spans="2:133" hidden="1" x14ac:dyDescent="0.15">
      <c r="B48" s="655" t="s">
        <v>366</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74"/>
      <c r="CE48" s="675"/>
      <c r="CF48" s="656" t="s">
        <v>367</v>
      </c>
      <c r="CG48" s="657"/>
      <c r="CH48" s="657"/>
      <c r="CI48" s="657"/>
      <c r="CJ48" s="657"/>
      <c r="CK48" s="657"/>
      <c r="CL48" s="657"/>
      <c r="CM48" s="657"/>
      <c r="CN48" s="657"/>
      <c r="CO48" s="657"/>
      <c r="CP48" s="657"/>
      <c r="CQ48" s="658"/>
      <c r="CR48" s="659" t="s">
        <v>131</v>
      </c>
      <c r="CS48" s="660"/>
      <c r="CT48" s="660"/>
      <c r="CU48" s="660"/>
      <c r="CV48" s="660"/>
      <c r="CW48" s="660"/>
      <c r="CX48" s="660"/>
      <c r="CY48" s="661"/>
      <c r="CZ48" s="662" t="s">
        <v>131</v>
      </c>
      <c r="DA48" s="663"/>
      <c r="DB48" s="663"/>
      <c r="DC48" s="664"/>
      <c r="DD48" s="665" t="s">
        <v>131</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368</v>
      </c>
      <c r="CE49" s="637"/>
      <c r="CF49" s="637"/>
      <c r="CG49" s="637"/>
      <c r="CH49" s="637"/>
      <c r="CI49" s="637"/>
      <c r="CJ49" s="637"/>
      <c r="CK49" s="637"/>
      <c r="CL49" s="637"/>
      <c r="CM49" s="637"/>
      <c r="CN49" s="637"/>
      <c r="CO49" s="637"/>
      <c r="CP49" s="637"/>
      <c r="CQ49" s="638"/>
      <c r="CR49" s="639">
        <v>1997334</v>
      </c>
      <c r="CS49" s="640"/>
      <c r="CT49" s="640"/>
      <c r="CU49" s="640"/>
      <c r="CV49" s="640"/>
      <c r="CW49" s="640"/>
      <c r="CX49" s="640"/>
      <c r="CY49" s="641"/>
      <c r="CZ49" s="642">
        <v>100</v>
      </c>
      <c r="DA49" s="643"/>
      <c r="DB49" s="643"/>
      <c r="DC49" s="644"/>
      <c r="DD49" s="645">
        <v>1680518</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06" t="s">
        <v>369</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7" t="s">
        <v>370</v>
      </c>
      <c r="DK2" s="1108"/>
      <c r="DL2" s="1108"/>
      <c r="DM2" s="1108"/>
      <c r="DN2" s="1108"/>
      <c r="DO2" s="1109"/>
      <c r="DP2" s="219"/>
      <c r="DQ2" s="1107" t="s">
        <v>371</v>
      </c>
      <c r="DR2" s="1108"/>
      <c r="DS2" s="1108"/>
      <c r="DT2" s="1108"/>
      <c r="DU2" s="1108"/>
      <c r="DV2" s="1108"/>
      <c r="DW2" s="1108"/>
      <c r="DX2" s="1108"/>
      <c r="DY2" s="1108"/>
      <c r="DZ2" s="110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75" t="s">
        <v>372</v>
      </c>
      <c r="B4" s="1075"/>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c r="AH4" s="1075"/>
      <c r="AI4" s="1075"/>
      <c r="AJ4" s="1075"/>
      <c r="AK4" s="1075"/>
      <c r="AL4" s="1075"/>
      <c r="AM4" s="1075"/>
      <c r="AN4" s="1075"/>
      <c r="AO4" s="1075"/>
      <c r="AP4" s="1075"/>
      <c r="AQ4" s="1075"/>
      <c r="AR4" s="1075"/>
      <c r="AS4" s="1075"/>
      <c r="AT4" s="1075"/>
      <c r="AU4" s="1075"/>
      <c r="AV4" s="1075"/>
      <c r="AW4" s="1075"/>
      <c r="AX4" s="1075"/>
      <c r="AY4" s="1075"/>
      <c r="AZ4" s="223"/>
      <c r="BA4" s="223"/>
      <c r="BB4" s="223"/>
      <c r="BC4" s="223"/>
      <c r="BD4" s="223"/>
      <c r="BE4" s="224"/>
      <c r="BF4" s="224"/>
      <c r="BG4" s="224"/>
      <c r="BH4" s="224"/>
      <c r="BI4" s="224"/>
      <c r="BJ4" s="224"/>
      <c r="BK4" s="224"/>
      <c r="BL4" s="224"/>
      <c r="BM4" s="224"/>
      <c r="BN4" s="224"/>
      <c r="BO4" s="224"/>
      <c r="BP4" s="224"/>
      <c r="BQ4" s="743" t="s">
        <v>373</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225"/>
    </row>
    <row r="5" spans="1:131" s="226" customFormat="1" ht="26.25" customHeight="1" x14ac:dyDescent="0.15">
      <c r="A5" s="1010" t="s">
        <v>374</v>
      </c>
      <c r="B5" s="1011"/>
      <c r="C5" s="1011"/>
      <c r="D5" s="1011"/>
      <c r="E5" s="1011"/>
      <c r="F5" s="1011"/>
      <c r="G5" s="1011"/>
      <c r="H5" s="1011"/>
      <c r="I5" s="1011"/>
      <c r="J5" s="1011"/>
      <c r="K5" s="1011"/>
      <c r="L5" s="1011"/>
      <c r="M5" s="1011"/>
      <c r="N5" s="1011"/>
      <c r="O5" s="1011"/>
      <c r="P5" s="1012"/>
      <c r="Q5" s="1016" t="s">
        <v>375</v>
      </c>
      <c r="R5" s="1017"/>
      <c r="S5" s="1017"/>
      <c r="T5" s="1017"/>
      <c r="U5" s="1018"/>
      <c r="V5" s="1016" t="s">
        <v>376</v>
      </c>
      <c r="W5" s="1017"/>
      <c r="X5" s="1017"/>
      <c r="Y5" s="1017"/>
      <c r="Z5" s="1018"/>
      <c r="AA5" s="1016" t="s">
        <v>377</v>
      </c>
      <c r="AB5" s="1017"/>
      <c r="AC5" s="1017"/>
      <c r="AD5" s="1017"/>
      <c r="AE5" s="1017"/>
      <c r="AF5" s="1110" t="s">
        <v>378</v>
      </c>
      <c r="AG5" s="1017"/>
      <c r="AH5" s="1017"/>
      <c r="AI5" s="1017"/>
      <c r="AJ5" s="1030"/>
      <c r="AK5" s="1017" t="s">
        <v>379</v>
      </c>
      <c r="AL5" s="1017"/>
      <c r="AM5" s="1017"/>
      <c r="AN5" s="1017"/>
      <c r="AO5" s="1018"/>
      <c r="AP5" s="1016" t="s">
        <v>380</v>
      </c>
      <c r="AQ5" s="1017"/>
      <c r="AR5" s="1017"/>
      <c r="AS5" s="1017"/>
      <c r="AT5" s="1018"/>
      <c r="AU5" s="1016" t="s">
        <v>381</v>
      </c>
      <c r="AV5" s="1017"/>
      <c r="AW5" s="1017"/>
      <c r="AX5" s="1017"/>
      <c r="AY5" s="1030"/>
      <c r="AZ5" s="223"/>
      <c r="BA5" s="223"/>
      <c r="BB5" s="223"/>
      <c r="BC5" s="223"/>
      <c r="BD5" s="223"/>
      <c r="BE5" s="224"/>
      <c r="BF5" s="224"/>
      <c r="BG5" s="224"/>
      <c r="BH5" s="224"/>
      <c r="BI5" s="224"/>
      <c r="BJ5" s="224"/>
      <c r="BK5" s="224"/>
      <c r="BL5" s="224"/>
      <c r="BM5" s="224"/>
      <c r="BN5" s="224"/>
      <c r="BO5" s="224"/>
      <c r="BP5" s="224"/>
      <c r="BQ5" s="1010" t="s">
        <v>382</v>
      </c>
      <c r="BR5" s="1011"/>
      <c r="BS5" s="1011"/>
      <c r="BT5" s="1011"/>
      <c r="BU5" s="1011"/>
      <c r="BV5" s="1011"/>
      <c r="BW5" s="1011"/>
      <c r="BX5" s="1011"/>
      <c r="BY5" s="1011"/>
      <c r="BZ5" s="1011"/>
      <c r="CA5" s="1011"/>
      <c r="CB5" s="1011"/>
      <c r="CC5" s="1011"/>
      <c r="CD5" s="1011"/>
      <c r="CE5" s="1011"/>
      <c r="CF5" s="1011"/>
      <c r="CG5" s="1012"/>
      <c r="CH5" s="1016" t="s">
        <v>383</v>
      </c>
      <c r="CI5" s="1017"/>
      <c r="CJ5" s="1017"/>
      <c r="CK5" s="1017"/>
      <c r="CL5" s="1018"/>
      <c r="CM5" s="1016" t="s">
        <v>384</v>
      </c>
      <c r="CN5" s="1017"/>
      <c r="CO5" s="1017"/>
      <c r="CP5" s="1017"/>
      <c r="CQ5" s="1018"/>
      <c r="CR5" s="1016" t="s">
        <v>385</v>
      </c>
      <c r="CS5" s="1017"/>
      <c r="CT5" s="1017"/>
      <c r="CU5" s="1017"/>
      <c r="CV5" s="1018"/>
      <c r="CW5" s="1016" t="s">
        <v>386</v>
      </c>
      <c r="CX5" s="1017"/>
      <c r="CY5" s="1017"/>
      <c r="CZ5" s="1017"/>
      <c r="DA5" s="1018"/>
      <c r="DB5" s="1016" t="s">
        <v>387</v>
      </c>
      <c r="DC5" s="1017"/>
      <c r="DD5" s="1017"/>
      <c r="DE5" s="1017"/>
      <c r="DF5" s="1018"/>
      <c r="DG5" s="1100" t="s">
        <v>388</v>
      </c>
      <c r="DH5" s="1101"/>
      <c r="DI5" s="1101"/>
      <c r="DJ5" s="1101"/>
      <c r="DK5" s="1102"/>
      <c r="DL5" s="1100" t="s">
        <v>389</v>
      </c>
      <c r="DM5" s="1101"/>
      <c r="DN5" s="1101"/>
      <c r="DO5" s="1101"/>
      <c r="DP5" s="1102"/>
      <c r="DQ5" s="1016" t="s">
        <v>390</v>
      </c>
      <c r="DR5" s="1017"/>
      <c r="DS5" s="1017"/>
      <c r="DT5" s="1017"/>
      <c r="DU5" s="1018"/>
      <c r="DV5" s="1016" t="s">
        <v>381</v>
      </c>
      <c r="DW5" s="1017"/>
      <c r="DX5" s="1017"/>
      <c r="DY5" s="1017"/>
      <c r="DZ5" s="1030"/>
      <c r="EA5" s="225"/>
    </row>
    <row r="6" spans="1:131" s="226" customFormat="1" ht="26.25" customHeight="1" thickBot="1" x14ac:dyDescent="0.2">
      <c r="A6" s="1013"/>
      <c r="B6" s="1014"/>
      <c r="C6" s="1014"/>
      <c r="D6" s="1014"/>
      <c r="E6" s="1014"/>
      <c r="F6" s="1014"/>
      <c r="G6" s="1014"/>
      <c r="H6" s="1014"/>
      <c r="I6" s="1014"/>
      <c r="J6" s="1014"/>
      <c r="K6" s="1014"/>
      <c r="L6" s="1014"/>
      <c r="M6" s="1014"/>
      <c r="N6" s="1014"/>
      <c r="O6" s="1014"/>
      <c r="P6" s="1015"/>
      <c r="Q6" s="1019"/>
      <c r="R6" s="1020"/>
      <c r="S6" s="1020"/>
      <c r="T6" s="1020"/>
      <c r="U6" s="1021"/>
      <c r="V6" s="1019"/>
      <c r="W6" s="1020"/>
      <c r="X6" s="1020"/>
      <c r="Y6" s="1020"/>
      <c r="Z6" s="1021"/>
      <c r="AA6" s="1019"/>
      <c r="AB6" s="1020"/>
      <c r="AC6" s="1020"/>
      <c r="AD6" s="1020"/>
      <c r="AE6" s="1020"/>
      <c r="AF6" s="1111"/>
      <c r="AG6" s="1020"/>
      <c r="AH6" s="1020"/>
      <c r="AI6" s="1020"/>
      <c r="AJ6" s="1031"/>
      <c r="AK6" s="1020"/>
      <c r="AL6" s="1020"/>
      <c r="AM6" s="1020"/>
      <c r="AN6" s="1020"/>
      <c r="AO6" s="1021"/>
      <c r="AP6" s="1019"/>
      <c r="AQ6" s="1020"/>
      <c r="AR6" s="1020"/>
      <c r="AS6" s="1020"/>
      <c r="AT6" s="1021"/>
      <c r="AU6" s="1019"/>
      <c r="AV6" s="1020"/>
      <c r="AW6" s="1020"/>
      <c r="AX6" s="1020"/>
      <c r="AY6" s="1031"/>
      <c r="AZ6" s="223"/>
      <c r="BA6" s="223"/>
      <c r="BB6" s="223"/>
      <c r="BC6" s="223"/>
      <c r="BD6" s="223"/>
      <c r="BE6" s="224"/>
      <c r="BF6" s="224"/>
      <c r="BG6" s="224"/>
      <c r="BH6" s="224"/>
      <c r="BI6" s="224"/>
      <c r="BJ6" s="224"/>
      <c r="BK6" s="224"/>
      <c r="BL6" s="224"/>
      <c r="BM6" s="224"/>
      <c r="BN6" s="224"/>
      <c r="BO6" s="224"/>
      <c r="BP6" s="224"/>
      <c r="BQ6" s="1013"/>
      <c r="BR6" s="1014"/>
      <c r="BS6" s="1014"/>
      <c r="BT6" s="1014"/>
      <c r="BU6" s="1014"/>
      <c r="BV6" s="1014"/>
      <c r="BW6" s="1014"/>
      <c r="BX6" s="1014"/>
      <c r="BY6" s="1014"/>
      <c r="BZ6" s="1014"/>
      <c r="CA6" s="1014"/>
      <c r="CB6" s="1014"/>
      <c r="CC6" s="1014"/>
      <c r="CD6" s="1014"/>
      <c r="CE6" s="1014"/>
      <c r="CF6" s="1014"/>
      <c r="CG6" s="101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03"/>
      <c r="DH6" s="1104"/>
      <c r="DI6" s="1104"/>
      <c r="DJ6" s="1104"/>
      <c r="DK6" s="1105"/>
      <c r="DL6" s="1103"/>
      <c r="DM6" s="1104"/>
      <c r="DN6" s="1104"/>
      <c r="DO6" s="1104"/>
      <c r="DP6" s="1105"/>
      <c r="DQ6" s="1019"/>
      <c r="DR6" s="1020"/>
      <c r="DS6" s="1020"/>
      <c r="DT6" s="1020"/>
      <c r="DU6" s="1021"/>
      <c r="DV6" s="1019"/>
      <c r="DW6" s="1020"/>
      <c r="DX6" s="1020"/>
      <c r="DY6" s="1020"/>
      <c r="DZ6" s="1031"/>
      <c r="EA6" s="225"/>
    </row>
    <row r="7" spans="1:131" s="226" customFormat="1" ht="26.25" customHeight="1" thickTop="1" x14ac:dyDescent="0.15">
      <c r="A7" s="227">
        <v>1</v>
      </c>
      <c r="B7" s="1063" t="s">
        <v>391</v>
      </c>
      <c r="C7" s="1064"/>
      <c r="D7" s="1064"/>
      <c r="E7" s="1064"/>
      <c r="F7" s="1064"/>
      <c r="G7" s="1064"/>
      <c r="H7" s="1064"/>
      <c r="I7" s="1064"/>
      <c r="J7" s="1064"/>
      <c r="K7" s="1064"/>
      <c r="L7" s="1064"/>
      <c r="M7" s="1064"/>
      <c r="N7" s="1064"/>
      <c r="O7" s="1064"/>
      <c r="P7" s="1065"/>
      <c r="Q7" s="1118">
        <v>2106</v>
      </c>
      <c r="R7" s="1119"/>
      <c r="S7" s="1119"/>
      <c r="T7" s="1119"/>
      <c r="U7" s="1119"/>
      <c r="V7" s="1119">
        <v>1997</v>
      </c>
      <c r="W7" s="1119"/>
      <c r="X7" s="1119"/>
      <c r="Y7" s="1119"/>
      <c r="Z7" s="1119"/>
      <c r="AA7" s="1119">
        <v>109</v>
      </c>
      <c r="AB7" s="1119"/>
      <c r="AC7" s="1119"/>
      <c r="AD7" s="1119"/>
      <c r="AE7" s="1120"/>
      <c r="AF7" s="1121">
        <v>105</v>
      </c>
      <c r="AG7" s="1122"/>
      <c r="AH7" s="1122"/>
      <c r="AI7" s="1122"/>
      <c r="AJ7" s="1123"/>
      <c r="AK7" s="995" t="s">
        <v>590</v>
      </c>
      <c r="AL7" s="996"/>
      <c r="AM7" s="996"/>
      <c r="AN7" s="996"/>
      <c r="AO7" s="996"/>
      <c r="AP7" s="996">
        <v>2774</v>
      </c>
      <c r="AQ7" s="996"/>
      <c r="AR7" s="996"/>
      <c r="AS7" s="996"/>
      <c r="AT7" s="996"/>
      <c r="AU7" s="1124"/>
      <c r="AV7" s="1124"/>
      <c r="AW7" s="1124"/>
      <c r="AX7" s="1124"/>
      <c r="AY7" s="1125"/>
      <c r="AZ7" s="223"/>
      <c r="BA7" s="223"/>
      <c r="BB7" s="223"/>
      <c r="BC7" s="223"/>
      <c r="BD7" s="223"/>
      <c r="BE7" s="224"/>
      <c r="BF7" s="224"/>
      <c r="BG7" s="224"/>
      <c r="BH7" s="224"/>
      <c r="BI7" s="224"/>
      <c r="BJ7" s="224"/>
      <c r="BK7" s="224"/>
      <c r="BL7" s="224"/>
      <c r="BM7" s="224"/>
      <c r="BN7" s="224"/>
      <c r="BO7" s="224"/>
      <c r="BP7" s="224"/>
      <c r="BQ7" s="227">
        <v>1</v>
      </c>
      <c r="BR7" s="228"/>
      <c r="BS7" s="1115"/>
      <c r="BT7" s="1116"/>
      <c r="BU7" s="1116"/>
      <c r="BV7" s="1116"/>
      <c r="BW7" s="1116"/>
      <c r="BX7" s="1116"/>
      <c r="BY7" s="1116"/>
      <c r="BZ7" s="1116"/>
      <c r="CA7" s="1116"/>
      <c r="CB7" s="1116"/>
      <c r="CC7" s="1116"/>
      <c r="CD7" s="1116"/>
      <c r="CE7" s="1116"/>
      <c r="CF7" s="1116"/>
      <c r="CG7" s="1126"/>
      <c r="CH7" s="1112"/>
      <c r="CI7" s="1113"/>
      <c r="CJ7" s="1113"/>
      <c r="CK7" s="1113"/>
      <c r="CL7" s="1114"/>
      <c r="CM7" s="1112"/>
      <c r="CN7" s="1113"/>
      <c r="CO7" s="1113"/>
      <c r="CP7" s="1113"/>
      <c r="CQ7" s="1114"/>
      <c r="CR7" s="1112"/>
      <c r="CS7" s="1113"/>
      <c r="CT7" s="1113"/>
      <c r="CU7" s="1113"/>
      <c r="CV7" s="1114"/>
      <c r="CW7" s="1112"/>
      <c r="CX7" s="1113"/>
      <c r="CY7" s="1113"/>
      <c r="CZ7" s="1113"/>
      <c r="DA7" s="1114"/>
      <c r="DB7" s="1112"/>
      <c r="DC7" s="1113"/>
      <c r="DD7" s="1113"/>
      <c r="DE7" s="1113"/>
      <c r="DF7" s="1114"/>
      <c r="DG7" s="1112"/>
      <c r="DH7" s="1113"/>
      <c r="DI7" s="1113"/>
      <c r="DJ7" s="1113"/>
      <c r="DK7" s="1114"/>
      <c r="DL7" s="1112"/>
      <c r="DM7" s="1113"/>
      <c r="DN7" s="1113"/>
      <c r="DO7" s="1113"/>
      <c r="DP7" s="1114"/>
      <c r="DQ7" s="1112"/>
      <c r="DR7" s="1113"/>
      <c r="DS7" s="1113"/>
      <c r="DT7" s="1113"/>
      <c r="DU7" s="1114"/>
      <c r="DV7" s="1115"/>
      <c r="DW7" s="1116"/>
      <c r="DX7" s="1116"/>
      <c r="DY7" s="1116"/>
      <c r="DZ7" s="1117"/>
      <c r="EA7" s="225"/>
    </row>
    <row r="8" spans="1:131" s="226" customFormat="1" ht="26.25" customHeight="1" x14ac:dyDescent="0.15">
      <c r="A8" s="229">
        <v>2</v>
      </c>
      <c r="B8" s="1045"/>
      <c r="C8" s="1046"/>
      <c r="D8" s="1046"/>
      <c r="E8" s="1046"/>
      <c r="F8" s="1046"/>
      <c r="G8" s="1046"/>
      <c r="H8" s="1046"/>
      <c r="I8" s="1046"/>
      <c r="J8" s="1046"/>
      <c r="K8" s="1046"/>
      <c r="L8" s="1046"/>
      <c r="M8" s="1046"/>
      <c r="N8" s="1046"/>
      <c r="O8" s="1046"/>
      <c r="P8" s="1047"/>
      <c r="Q8" s="1053"/>
      <c r="R8" s="1054"/>
      <c r="S8" s="1054"/>
      <c r="T8" s="1054"/>
      <c r="U8" s="1054"/>
      <c r="V8" s="1054"/>
      <c r="W8" s="1054"/>
      <c r="X8" s="1054"/>
      <c r="Y8" s="1054"/>
      <c r="Z8" s="1054"/>
      <c r="AA8" s="1054"/>
      <c r="AB8" s="1054"/>
      <c r="AC8" s="1054"/>
      <c r="AD8" s="1054"/>
      <c r="AE8" s="1055"/>
      <c r="AF8" s="1050"/>
      <c r="AG8" s="1051"/>
      <c r="AH8" s="1051"/>
      <c r="AI8" s="1051"/>
      <c r="AJ8" s="1052"/>
      <c r="AK8" s="1096"/>
      <c r="AL8" s="1097"/>
      <c r="AM8" s="1097"/>
      <c r="AN8" s="1097"/>
      <c r="AO8" s="1097"/>
      <c r="AP8" s="1097"/>
      <c r="AQ8" s="1097"/>
      <c r="AR8" s="1097"/>
      <c r="AS8" s="1097"/>
      <c r="AT8" s="1097"/>
      <c r="AU8" s="1098"/>
      <c r="AV8" s="1098"/>
      <c r="AW8" s="1098"/>
      <c r="AX8" s="1098"/>
      <c r="AY8" s="1099"/>
      <c r="AZ8" s="223"/>
      <c r="BA8" s="223"/>
      <c r="BB8" s="223"/>
      <c r="BC8" s="223"/>
      <c r="BD8" s="223"/>
      <c r="BE8" s="224"/>
      <c r="BF8" s="224"/>
      <c r="BG8" s="224"/>
      <c r="BH8" s="224"/>
      <c r="BI8" s="224"/>
      <c r="BJ8" s="224"/>
      <c r="BK8" s="224"/>
      <c r="BL8" s="224"/>
      <c r="BM8" s="224"/>
      <c r="BN8" s="224"/>
      <c r="BO8" s="224"/>
      <c r="BP8" s="224"/>
      <c r="BQ8" s="229">
        <v>2</v>
      </c>
      <c r="BR8" s="230"/>
      <c r="BS8" s="1007"/>
      <c r="BT8" s="1008"/>
      <c r="BU8" s="1008"/>
      <c r="BV8" s="1008"/>
      <c r="BW8" s="1008"/>
      <c r="BX8" s="1008"/>
      <c r="BY8" s="1008"/>
      <c r="BZ8" s="1008"/>
      <c r="CA8" s="1008"/>
      <c r="CB8" s="1008"/>
      <c r="CC8" s="1008"/>
      <c r="CD8" s="1008"/>
      <c r="CE8" s="1008"/>
      <c r="CF8" s="1008"/>
      <c r="CG8" s="1029"/>
      <c r="CH8" s="1004"/>
      <c r="CI8" s="1005"/>
      <c r="CJ8" s="1005"/>
      <c r="CK8" s="1005"/>
      <c r="CL8" s="1006"/>
      <c r="CM8" s="1004"/>
      <c r="CN8" s="1005"/>
      <c r="CO8" s="1005"/>
      <c r="CP8" s="1005"/>
      <c r="CQ8" s="1006"/>
      <c r="CR8" s="1004"/>
      <c r="CS8" s="1005"/>
      <c r="CT8" s="1005"/>
      <c r="CU8" s="1005"/>
      <c r="CV8" s="1006"/>
      <c r="CW8" s="1004"/>
      <c r="CX8" s="1005"/>
      <c r="CY8" s="1005"/>
      <c r="CZ8" s="1005"/>
      <c r="DA8" s="1006"/>
      <c r="DB8" s="1004"/>
      <c r="DC8" s="1005"/>
      <c r="DD8" s="1005"/>
      <c r="DE8" s="1005"/>
      <c r="DF8" s="1006"/>
      <c r="DG8" s="1004"/>
      <c r="DH8" s="1005"/>
      <c r="DI8" s="1005"/>
      <c r="DJ8" s="1005"/>
      <c r="DK8" s="1006"/>
      <c r="DL8" s="1004"/>
      <c r="DM8" s="1005"/>
      <c r="DN8" s="1005"/>
      <c r="DO8" s="1005"/>
      <c r="DP8" s="1006"/>
      <c r="DQ8" s="1004"/>
      <c r="DR8" s="1005"/>
      <c r="DS8" s="1005"/>
      <c r="DT8" s="1005"/>
      <c r="DU8" s="1006"/>
      <c r="DV8" s="1007"/>
      <c r="DW8" s="1008"/>
      <c r="DX8" s="1008"/>
      <c r="DY8" s="1008"/>
      <c r="DZ8" s="1009"/>
      <c r="EA8" s="225"/>
    </row>
    <row r="9" spans="1:131" s="226" customFormat="1" ht="26.25" customHeight="1" x14ac:dyDescent="0.15">
      <c r="A9" s="229">
        <v>3</v>
      </c>
      <c r="B9" s="1045"/>
      <c r="C9" s="1046"/>
      <c r="D9" s="1046"/>
      <c r="E9" s="1046"/>
      <c r="F9" s="1046"/>
      <c r="G9" s="1046"/>
      <c r="H9" s="1046"/>
      <c r="I9" s="1046"/>
      <c r="J9" s="1046"/>
      <c r="K9" s="1046"/>
      <c r="L9" s="1046"/>
      <c r="M9" s="1046"/>
      <c r="N9" s="1046"/>
      <c r="O9" s="1046"/>
      <c r="P9" s="1047"/>
      <c r="Q9" s="1053"/>
      <c r="R9" s="1054"/>
      <c r="S9" s="1054"/>
      <c r="T9" s="1054"/>
      <c r="U9" s="1054"/>
      <c r="V9" s="1054"/>
      <c r="W9" s="1054"/>
      <c r="X9" s="1054"/>
      <c r="Y9" s="1054"/>
      <c r="Z9" s="1054"/>
      <c r="AA9" s="1054"/>
      <c r="AB9" s="1054"/>
      <c r="AC9" s="1054"/>
      <c r="AD9" s="1054"/>
      <c r="AE9" s="1055"/>
      <c r="AF9" s="1050"/>
      <c r="AG9" s="1051"/>
      <c r="AH9" s="1051"/>
      <c r="AI9" s="1051"/>
      <c r="AJ9" s="1052"/>
      <c r="AK9" s="1096"/>
      <c r="AL9" s="1097"/>
      <c r="AM9" s="1097"/>
      <c r="AN9" s="1097"/>
      <c r="AO9" s="1097"/>
      <c r="AP9" s="1097"/>
      <c r="AQ9" s="1097"/>
      <c r="AR9" s="1097"/>
      <c r="AS9" s="1097"/>
      <c r="AT9" s="1097"/>
      <c r="AU9" s="1098"/>
      <c r="AV9" s="1098"/>
      <c r="AW9" s="1098"/>
      <c r="AX9" s="1098"/>
      <c r="AY9" s="1099"/>
      <c r="AZ9" s="223"/>
      <c r="BA9" s="223"/>
      <c r="BB9" s="223"/>
      <c r="BC9" s="223"/>
      <c r="BD9" s="223"/>
      <c r="BE9" s="224"/>
      <c r="BF9" s="224"/>
      <c r="BG9" s="224"/>
      <c r="BH9" s="224"/>
      <c r="BI9" s="224"/>
      <c r="BJ9" s="224"/>
      <c r="BK9" s="224"/>
      <c r="BL9" s="224"/>
      <c r="BM9" s="224"/>
      <c r="BN9" s="224"/>
      <c r="BO9" s="224"/>
      <c r="BP9" s="224"/>
      <c r="BQ9" s="229">
        <v>3</v>
      </c>
      <c r="BR9" s="230"/>
      <c r="BS9" s="1007"/>
      <c r="BT9" s="1008"/>
      <c r="BU9" s="1008"/>
      <c r="BV9" s="1008"/>
      <c r="BW9" s="1008"/>
      <c r="BX9" s="1008"/>
      <c r="BY9" s="1008"/>
      <c r="BZ9" s="1008"/>
      <c r="CA9" s="1008"/>
      <c r="CB9" s="1008"/>
      <c r="CC9" s="1008"/>
      <c r="CD9" s="1008"/>
      <c r="CE9" s="1008"/>
      <c r="CF9" s="1008"/>
      <c r="CG9" s="1029"/>
      <c r="CH9" s="1004"/>
      <c r="CI9" s="1005"/>
      <c r="CJ9" s="1005"/>
      <c r="CK9" s="1005"/>
      <c r="CL9" s="1006"/>
      <c r="CM9" s="1004"/>
      <c r="CN9" s="1005"/>
      <c r="CO9" s="1005"/>
      <c r="CP9" s="1005"/>
      <c r="CQ9" s="1006"/>
      <c r="CR9" s="1004"/>
      <c r="CS9" s="1005"/>
      <c r="CT9" s="1005"/>
      <c r="CU9" s="1005"/>
      <c r="CV9" s="1006"/>
      <c r="CW9" s="1004"/>
      <c r="CX9" s="1005"/>
      <c r="CY9" s="1005"/>
      <c r="CZ9" s="1005"/>
      <c r="DA9" s="1006"/>
      <c r="DB9" s="1004"/>
      <c r="DC9" s="1005"/>
      <c r="DD9" s="1005"/>
      <c r="DE9" s="1005"/>
      <c r="DF9" s="1006"/>
      <c r="DG9" s="1004"/>
      <c r="DH9" s="1005"/>
      <c r="DI9" s="1005"/>
      <c r="DJ9" s="1005"/>
      <c r="DK9" s="1006"/>
      <c r="DL9" s="1004"/>
      <c r="DM9" s="1005"/>
      <c r="DN9" s="1005"/>
      <c r="DO9" s="1005"/>
      <c r="DP9" s="1006"/>
      <c r="DQ9" s="1004"/>
      <c r="DR9" s="1005"/>
      <c r="DS9" s="1005"/>
      <c r="DT9" s="1005"/>
      <c r="DU9" s="1006"/>
      <c r="DV9" s="1007"/>
      <c r="DW9" s="1008"/>
      <c r="DX9" s="1008"/>
      <c r="DY9" s="1008"/>
      <c r="DZ9" s="1009"/>
      <c r="EA9" s="225"/>
    </row>
    <row r="10" spans="1:131" s="226" customFormat="1" ht="26.25" customHeight="1" x14ac:dyDescent="0.15">
      <c r="A10" s="229">
        <v>4</v>
      </c>
      <c r="B10" s="1045"/>
      <c r="C10" s="1046"/>
      <c r="D10" s="1046"/>
      <c r="E10" s="1046"/>
      <c r="F10" s="1046"/>
      <c r="G10" s="1046"/>
      <c r="H10" s="1046"/>
      <c r="I10" s="1046"/>
      <c r="J10" s="1046"/>
      <c r="K10" s="1046"/>
      <c r="L10" s="1046"/>
      <c r="M10" s="1046"/>
      <c r="N10" s="1046"/>
      <c r="O10" s="1046"/>
      <c r="P10" s="1047"/>
      <c r="Q10" s="1053"/>
      <c r="R10" s="1054"/>
      <c r="S10" s="1054"/>
      <c r="T10" s="1054"/>
      <c r="U10" s="1054"/>
      <c r="V10" s="1054"/>
      <c r="W10" s="1054"/>
      <c r="X10" s="1054"/>
      <c r="Y10" s="1054"/>
      <c r="Z10" s="1054"/>
      <c r="AA10" s="1054"/>
      <c r="AB10" s="1054"/>
      <c r="AC10" s="1054"/>
      <c r="AD10" s="1054"/>
      <c r="AE10" s="1055"/>
      <c r="AF10" s="1050"/>
      <c r="AG10" s="1051"/>
      <c r="AH10" s="1051"/>
      <c r="AI10" s="1051"/>
      <c r="AJ10" s="1052"/>
      <c r="AK10" s="1096"/>
      <c r="AL10" s="1097"/>
      <c r="AM10" s="1097"/>
      <c r="AN10" s="1097"/>
      <c r="AO10" s="1097"/>
      <c r="AP10" s="1097"/>
      <c r="AQ10" s="1097"/>
      <c r="AR10" s="1097"/>
      <c r="AS10" s="1097"/>
      <c r="AT10" s="1097"/>
      <c r="AU10" s="1098"/>
      <c r="AV10" s="1098"/>
      <c r="AW10" s="1098"/>
      <c r="AX10" s="1098"/>
      <c r="AY10" s="1099"/>
      <c r="AZ10" s="223"/>
      <c r="BA10" s="223"/>
      <c r="BB10" s="223"/>
      <c r="BC10" s="223"/>
      <c r="BD10" s="223"/>
      <c r="BE10" s="224"/>
      <c r="BF10" s="224"/>
      <c r="BG10" s="224"/>
      <c r="BH10" s="224"/>
      <c r="BI10" s="224"/>
      <c r="BJ10" s="224"/>
      <c r="BK10" s="224"/>
      <c r="BL10" s="224"/>
      <c r="BM10" s="224"/>
      <c r="BN10" s="224"/>
      <c r="BO10" s="224"/>
      <c r="BP10" s="224"/>
      <c r="BQ10" s="229">
        <v>4</v>
      </c>
      <c r="BR10" s="230"/>
      <c r="BS10" s="1007"/>
      <c r="BT10" s="1008"/>
      <c r="BU10" s="1008"/>
      <c r="BV10" s="1008"/>
      <c r="BW10" s="1008"/>
      <c r="BX10" s="1008"/>
      <c r="BY10" s="1008"/>
      <c r="BZ10" s="1008"/>
      <c r="CA10" s="1008"/>
      <c r="CB10" s="1008"/>
      <c r="CC10" s="1008"/>
      <c r="CD10" s="1008"/>
      <c r="CE10" s="1008"/>
      <c r="CF10" s="1008"/>
      <c r="CG10" s="1029"/>
      <c r="CH10" s="1004"/>
      <c r="CI10" s="1005"/>
      <c r="CJ10" s="1005"/>
      <c r="CK10" s="1005"/>
      <c r="CL10" s="1006"/>
      <c r="CM10" s="1004"/>
      <c r="CN10" s="1005"/>
      <c r="CO10" s="1005"/>
      <c r="CP10" s="1005"/>
      <c r="CQ10" s="1006"/>
      <c r="CR10" s="1004"/>
      <c r="CS10" s="1005"/>
      <c r="CT10" s="1005"/>
      <c r="CU10" s="1005"/>
      <c r="CV10" s="1006"/>
      <c r="CW10" s="1004"/>
      <c r="CX10" s="1005"/>
      <c r="CY10" s="1005"/>
      <c r="CZ10" s="1005"/>
      <c r="DA10" s="1006"/>
      <c r="DB10" s="1004"/>
      <c r="DC10" s="1005"/>
      <c r="DD10" s="1005"/>
      <c r="DE10" s="1005"/>
      <c r="DF10" s="1006"/>
      <c r="DG10" s="1004"/>
      <c r="DH10" s="1005"/>
      <c r="DI10" s="1005"/>
      <c r="DJ10" s="1005"/>
      <c r="DK10" s="1006"/>
      <c r="DL10" s="1004"/>
      <c r="DM10" s="1005"/>
      <c r="DN10" s="1005"/>
      <c r="DO10" s="1005"/>
      <c r="DP10" s="1006"/>
      <c r="DQ10" s="1004"/>
      <c r="DR10" s="1005"/>
      <c r="DS10" s="1005"/>
      <c r="DT10" s="1005"/>
      <c r="DU10" s="1006"/>
      <c r="DV10" s="1007"/>
      <c r="DW10" s="1008"/>
      <c r="DX10" s="1008"/>
      <c r="DY10" s="1008"/>
      <c r="DZ10" s="1009"/>
      <c r="EA10" s="225"/>
    </row>
    <row r="11" spans="1:131" s="226" customFormat="1" ht="26.25" customHeight="1" x14ac:dyDescent="0.15">
      <c r="A11" s="229">
        <v>5</v>
      </c>
      <c r="B11" s="1045"/>
      <c r="C11" s="1046"/>
      <c r="D11" s="1046"/>
      <c r="E11" s="1046"/>
      <c r="F11" s="1046"/>
      <c r="G11" s="1046"/>
      <c r="H11" s="1046"/>
      <c r="I11" s="1046"/>
      <c r="J11" s="1046"/>
      <c r="K11" s="1046"/>
      <c r="L11" s="1046"/>
      <c r="M11" s="1046"/>
      <c r="N11" s="1046"/>
      <c r="O11" s="1046"/>
      <c r="P11" s="1047"/>
      <c r="Q11" s="1053"/>
      <c r="R11" s="1054"/>
      <c r="S11" s="1054"/>
      <c r="T11" s="1054"/>
      <c r="U11" s="1054"/>
      <c r="V11" s="1054"/>
      <c r="W11" s="1054"/>
      <c r="X11" s="1054"/>
      <c r="Y11" s="1054"/>
      <c r="Z11" s="1054"/>
      <c r="AA11" s="1054"/>
      <c r="AB11" s="1054"/>
      <c r="AC11" s="1054"/>
      <c r="AD11" s="1054"/>
      <c r="AE11" s="1055"/>
      <c r="AF11" s="1050"/>
      <c r="AG11" s="1051"/>
      <c r="AH11" s="1051"/>
      <c r="AI11" s="1051"/>
      <c r="AJ11" s="1052"/>
      <c r="AK11" s="1096"/>
      <c r="AL11" s="1097"/>
      <c r="AM11" s="1097"/>
      <c r="AN11" s="1097"/>
      <c r="AO11" s="1097"/>
      <c r="AP11" s="1097"/>
      <c r="AQ11" s="1097"/>
      <c r="AR11" s="1097"/>
      <c r="AS11" s="1097"/>
      <c r="AT11" s="1097"/>
      <c r="AU11" s="1098"/>
      <c r="AV11" s="1098"/>
      <c r="AW11" s="1098"/>
      <c r="AX11" s="1098"/>
      <c r="AY11" s="1099"/>
      <c r="AZ11" s="223"/>
      <c r="BA11" s="223"/>
      <c r="BB11" s="223"/>
      <c r="BC11" s="223"/>
      <c r="BD11" s="223"/>
      <c r="BE11" s="224"/>
      <c r="BF11" s="224"/>
      <c r="BG11" s="224"/>
      <c r="BH11" s="224"/>
      <c r="BI11" s="224"/>
      <c r="BJ11" s="224"/>
      <c r="BK11" s="224"/>
      <c r="BL11" s="224"/>
      <c r="BM11" s="224"/>
      <c r="BN11" s="224"/>
      <c r="BO11" s="224"/>
      <c r="BP11" s="224"/>
      <c r="BQ11" s="229">
        <v>5</v>
      </c>
      <c r="BR11" s="230"/>
      <c r="BS11" s="1007"/>
      <c r="BT11" s="1008"/>
      <c r="BU11" s="1008"/>
      <c r="BV11" s="1008"/>
      <c r="BW11" s="1008"/>
      <c r="BX11" s="1008"/>
      <c r="BY11" s="1008"/>
      <c r="BZ11" s="1008"/>
      <c r="CA11" s="1008"/>
      <c r="CB11" s="1008"/>
      <c r="CC11" s="1008"/>
      <c r="CD11" s="1008"/>
      <c r="CE11" s="1008"/>
      <c r="CF11" s="1008"/>
      <c r="CG11" s="1029"/>
      <c r="CH11" s="1004"/>
      <c r="CI11" s="1005"/>
      <c r="CJ11" s="1005"/>
      <c r="CK11" s="1005"/>
      <c r="CL11" s="1006"/>
      <c r="CM11" s="1004"/>
      <c r="CN11" s="1005"/>
      <c r="CO11" s="1005"/>
      <c r="CP11" s="1005"/>
      <c r="CQ11" s="1006"/>
      <c r="CR11" s="1004"/>
      <c r="CS11" s="1005"/>
      <c r="CT11" s="1005"/>
      <c r="CU11" s="1005"/>
      <c r="CV11" s="1006"/>
      <c r="CW11" s="1004"/>
      <c r="CX11" s="1005"/>
      <c r="CY11" s="1005"/>
      <c r="CZ11" s="1005"/>
      <c r="DA11" s="1006"/>
      <c r="DB11" s="1004"/>
      <c r="DC11" s="1005"/>
      <c r="DD11" s="1005"/>
      <c r="DE11" s="1005"/>
      <c r="DF11" s="1006"/>
      <c r="DG11" s="1004"/>
      <c r="DH11" s="1005"/>
      <c r="DI11" s="1005"/>
      <c r="DJ11" s="1005"/>
      <c r="DK11" s="1006"/>
      <c r="DL11" s="1004"/>
      <c r="DM11" s="1005"/>
      <c r="DN11" s="1005"/>
      <c r="DO11" s="1005"/>
      <c r="DP11" s="1006"/>
      <c r="DQ11" s="1004"/>
      <c r="DR11" s="1005"/>
      <c r="DS11" s="1005"/>
      <c r="DT11" s="1005"/>
      <c r="DU11" s="1006"/>
      <c r="DV11" s="1007"/>
      <c r="DW11" s="1008"/>
      <c r="DX11" s="1008"/>
      <c r="DY11" s="1008"/>
      <c r="DZ11" s="1009"/>
      <c r="EA11" s="225"/>
    </row>
    <row r="12" spans="1:131" s="226" customFormat="1" ht="26.25" customHeight="1" x14ac:dyDescent="0.15">
      <c r="A12" s="229">
        <v>6</v>
      </c>
      <c r="B12" s="1045"/>
      <c r="C12" s="1046"/>
      <c r="D12" s="1046"/>
      <c r="E12" s="1046"/>
      <c r="F12" s="1046"/>
      <c r="G12" s="1046"/>
      <c r="H12" s="1046"/>
      <c r="I12" s="1046"/>
      <c r="J12" s="1046"/>
      <c r="K12" s="1046"/>
      <c r="L12" s="1046"/>
      <c r="M12" s="1046"/>
      <c r="N12" s="1046"/>
      <c r="O12" s="1046"/>
      <c r="P12" s="1047"/>
      <c r="Q12" s="1053"/>
      <c r="R12" s="1054"/>
      <c r="S12" s="1054"/>
      <c r="T12" s="1054"/>
      <c r="U12" s="1054"/>
      <c r="V12" s="1054"/>
      <c r="W12" s="1054"/>
      <c r="X12" s="1054"/>
      <c r="Y12" s="1054"/>
      <c r="Z12" s="1054"/>
      <c r="AA12" s="1054"/>
      <c r="AB12" s="1054"/>
      <c r="AC12" s="1054"/>
      <c r="AD12" s="1054"/>
      <c r="AE12" s="1055"/>
      <c r="AF12" s="1050"/>
      <c r="AG12" s="1051"/>
      <c r="AH12" s="1051"/>
      <c r="AI12" s="1051"/>
      <c r="AJ12" s="1052"/>
      <c r="AK12" s="1096"/>
      <c r="AL12" s="1097"/>
      <c r="AM12" s="1097"/>
      <c r="AN12" s="1097"/>
      <c r="AO12" s="1097"/>
      <c r="AP12" s="1097"/>
      <c r="AQ12" s="1097"/>
      <c r="AR12" s="1097"/>
      <c r="AS12" s="1097"/>
      <c r="AT12" s="1097"/>
      <c r="AU12" s="1098"/>
      <c r="AV12" s="1098"/>
      <c r="AW12" s="1098"/>
      <c r="AX12" s="1098"/>
      <c r="AY12" s="1099"/>
      <c r="AZ12" s="223"/>
      <c r="BA12" s="223"/>
      <c r="BB12" s="223"/>
      <c r="BC12" s="223"/>
      <c r="BD12" s="223"/>
      <c r="BE12" s="224"/>
      <c r="BF12" s="224"/>
      <c r="BG12" s="224"/>
      <c r="BH12" s="224"/>
      <c r="BI12" s="224"/>
      <c r="BJ12" s="224"/>
      <c r="BK12" s="224"/>
      <c r="BL12" s="224"/>
      <c r="BM12" s="224"/>
      <c r="BN12" s="224"/>
      <c r="BO12" s="224"/>
      <c r="BP12" s="224"/>
      <c r="BQ12" s="229">
        <v>6</v>
      </c>
      <c r="BR12" s="230"/>
      <c r="BS12" s="1007"/>
      <c r="BT12" s="1008"/>
      <c r="BU12" s="1008"/>
      <c r="BV12" s="1008"/>
      <c r="BW12" s="1008"/>
      <c r="BX12" s="1008"/>
      <c r="BY12" s="1008"/>
      <c r="BZ12" s="1008"/>
      <c r="CA12" s="1008"/>
      <c r="CB12" s="1008"/>
      <c r="CC12" s="1008"/>
      <c r="CD12" s="1008"/>
      <c r="CE12" s="1008"/>
      <c r="CF12" s="1008"/>
      <c r="CG12" s="1029"/>
      <c r="CH12" s="1004"/>
      <c r="CI12" s="1005"/>
      <c r="CJ12" s="1005"/>
      <c r="CK12" s="1005"/>
      <c r="CL12" s="1006"/>
      <c r="CM12" s="1004"/>
      <c r="CN12" s="1005"/>
      <c r="CO12" s="1005"/>
      <c r="CP12" s="1005"/>
      <c r="CQ12" s="1006"/>
      <c r="CR12" s="1004"/>
      <c r="CS12" s="1005"/>
      <c r="CT12" s="1005"/>
      <c r="CU12" s="1005"/>
      <c r="CV12" s="1006"/>
      <c r="CW12" s="1004"/>
      <c r="CX12" s="1005"/>
      <c r="CY12" s="1005"/>
      <c r="CZ12" s="1005"/>
      <c r="DA12" s="1006"/>
      <c r="DB12" s="1004"/>
      <c r="DC12" s="1005"/>
      <c r="DD12" s="1005"/>
      <c r="DE12" s="1005"/>
      <c r="DF12" s="1006"/>
      <c r="DG12" s="1004"/>
      <c r="DH12" s="1005"/>
      <c r="DI12" s="1005"/>
      <c r="DJ12" s="1005"/>
      <c r="DK12" s="1006"/>
      <c r="DL12" s="1004"/>
      <c r="DM12" s="1005"/>
      <c r="DN12" s="1005"/>
      <c r="DO12" s="1005"/>
      <c r="DP12" s="1006"/>
      <c r="DQ12" s="1004"/>
      <c r="DR12" s="1005"/>
      <c r="DS12" s="1005"/>
      <c r="DT12" s="1005"/>
      <c r="DU12" s="1006"/>
      <c r="DV12" s="1007"/>
      <c r="DW12" s="1008"/>
      <c r="DX12" s="1008"/>
      <c r="DY12" s="1008"/>
      <c r="DZ12" s="1009"/>
      <c r="EA12" s="225"/>
    </row>
    <row r="13" spans="1:131" s="226" customFormat="1" ht="26.25" customHeight="1" x14ac:dyDescent="0.15">
      <c r="A13" s="229">
        <v>7</v>
      </c>
      <c r="B13" s="1045"/>
      <c r="C13" s="1046"/>
      <c r="D13" s="1046"/>
      <c r="E13" s="1046"/>
      <c r="F13" s="1046"/>
      <c r="G13" s="1046"/>
      <c r="H13" s="1046"/>
      <c r="I13" s="1046"/>
      <c r="J13" s="1046"/>
      <c r="K13" s="1046"/>
      <c r="L13" s="1046"/>
      <c r="M13" s="1046"/>
      <c r="N13" s="1046"/>
      <c r="O13" s="1046"/>
      <c r="P13" s="1047"/>
      <c r="Q13" s="1053"/>
      <c r="R13" s="1054"/>
      <c r="S13" s="1054"/>
      <c r="T13" s="1054"/>
      <c r="U13" s="1054"/>
      <c r="V13" s="1054"/>
      <c r="W13" s="1054"/>
      <c r="X13" s="1054"/>
      <c r="Y13" s="1054"/>
      <c r="Z13" s="1054"/>
      <c r="AA13" s="1054"/>
      <c r="AB13" s="1054"/>
      <c r="AC13" s="1054"/>
      <c r="AD13" s="1054"/>
      <c r="AE13" s="1055"/>
      <c r="AF13" s="1050"/>
      <c r="AG13" s="1051"/>
      <c r="AH13" s="1051"/>
      <c r="AI13" s="1051"/>
      <c r="AJ13" s="1052"/>
      <c r="AK13" s="1096"/>
      <c r="AL13" s="1097"/>
      <c r="AM13" s="1097"/>
      <c r="AN13" s="1097"/>
      <c r="AO13" s="1097"/>
      <c r="AP13" s="1097"/>
      <c r="AQ13" s="1097"/>
      <c r="AR13" s="1097"/>
      <c r="AS13" s="1097"/>
      <c r="AT13" s="1097"/>
      <c r="AU13" s="1098"/>
      <c r="AV13" s="1098"/>
      <c r="AW13" s="1098"/>
      <c r="AX13" s="1098"/>
      <c r="AY13" s="1099"/>
      <c r="AZ13" s="223"/>
      <c r="BA13" s="223"/>
      <c r="BB13" s="223"/>
      <c r="BC13" s="223"/>
      <c r="BD13" s="223"/>
      <c r="BE13" s="224"/>
      <c r="BF13" s="224"/>
      <c r="BG13" s="224"/>
      <c r="BH13" s="224"/>
      <c r="BI13" s="224"/>
      <c r="BJ13" s="224"/>
      <c r="BK13" s="224"/>
      <c r="BL13" s="224"/>
      <c r="BM13" s="224"/>
      <c r="BN13" s="224"/>
      <c r="BO13" s="224"/>
      <c r="BP13" s="224"/>
      <c r="BQ13" s="229">
        <v>7</v>
      </c>
      <c r="BR13" s="230"/>
      <c r="BS13" s="1007"/>
      <c r="BT13" s="1008"/>
      <c r="BU13" s="1008"/>
      <c r="BV13" s="1008"/>
      <c r="BW13" s="1008"/>
      <c r="BX13" s="1008"/>
      <c r="BY13" s="1008"/>
      <c r="BZ13" s="1008"/>
      <c r="CA13" s="1008"/>
      <c r="CB13" s="1008"/>
      <c r="CC13" s="1008"/>
      <c r="CD13" s="1008"/>
      <c r="CE13" s="1008"/>
      <c r="CF13" s="1008"/>
      <c r="CG13" s="1029"/>
      <c r="CH13" s="1004"/>
      <c r="CI13" s="1005"/>
      <c r="CJ13" s="1005"/>
      <c r="CK13" s="1005"/>
      <c r="CL13" s="1006"/>
      <c r="CM13" s="1004"/>
      <c r="CN13" s="1005"/>
      <c r="CO13" s="1005"/>
      <c r="CP13" s="1005"/>
      <c r="CQ13" s="1006"/>
      <c r="CR13" s="1004"/>
      <c r="CS13" s="1005"/>
      <c r="CT13" s="1005"/>
      <c r="CU13" s="1005"/>
      <c r="CV13" s="1006"/>
      <c r="CW13" s="1004"/>
      <c r="CX13" s="1005"/>
      <c r="CY13" s="1005"/>
      <c r="CZ13" s="1005"/>
      <c r="DA13" s="1006"/>
      <c r="DB13" s="1004"/>
      <c r="DC13" s="1005"/>
      <c r="DD13" s="1005"/>
      <c r="DE13" s="1005"/>
      <c r="DF13" s="1006"/>
      <c r="DG13" s="1004"/>
      <c r="DH13" s="1005"/>
      <c r="DI13" s="1005"/>
      <c r="DJ13" s="1005"/>
      <c r="DK13" s="1006"/>
      <c r="DL13" s="1004"/>
      <c r="DM13" s="1005"/>
      <c r="DN13" s="1005"/>
      <c r="DO13" s="1005"/>
      <c r="DP13" s="1006"/>
      <c r="DQ13" s="1004"/>
      <c r="DR13" s="1005"/>
      <c r="DS13" s="1005"/>
      <c r="DT13" s="1005"/>
      <c r="DU13" s="1006"/>
      <c r="DV13" s="1007"/>
      <c r="DW13" s="1008"/>
      <c r="DX13" s="1008"/>
      <c r="DY13" s="1008"/>
      <c r="DZ13" s="1009"/>
      <c r="EA13" s="225"/>
    </row>
    <row r="14" spans="1:131" s="226" customFormat="1" ht="26.25" customHeight="1" x14ac:dyDescent="0.15">
      <c r="A14" s="229">
        <v>8</v>
      </c>
      <c r="B14" s="1045"/>
      <c r="C14" s="1046"/>
      <c r="D14" s="1046"/>
      <c r="E14" s="1046"/>
      <c r="F14" s="1046"/>
      <c r="G14" s="1046"/>
      <c r="H14" s="1046"/>
      <c r="I14" s="1046"/>
      <c r="J14" s="1046"/>
      <c r="K14" s="1046"/>
      <c r="L14" s="1046"/>
      <c r="M14" s="1046"/>
      <c r="N14" s="1046"/>
      <c r="O14" s="1046"/>
      <c r="P14" s="1047"/>
      <c r="Q14" s="1053"/>
      <c r="R14" s="1054"/>
      <c r="S14" s="1054"/>
      <c r="T14" s="1054"/>
      <c r="U14" s="1054"/>
      <c r="V14" s="1054"/>
      <c r="W14" s="1054"/>
      <c r="X14" s="1054"/>
      <c r="Y14" s="1054"/>
      <c r="Z14" s="1054"/>
      <c r="AA14" s="1054"/>
      <c r="AB14" s="1054"/>
      <c r="AC14" s="1054"/>
      <c r="AD14" s="1054"/>
      <c r="AE14" s="1055"/>
      <c r="AF14" s="1050"/>
      <c r="AG14" s="1051"/>
      <c r="AH14" s="1051"/>
      <c r="AI14" s="1051"/>
      <c r="AJ14" s="1052"/>
      <c r="AK14" s="1096"/>
      <c r="AL14" s="1097"/>
      <c r="AM14" s="1097"/>
      <c r="AN14" s="1097"/>
      <c r="AO14" s="1097"/>
      <c r="AP14" s="1097"/>
      <c r="AQ14" s="1097"/>
      <c r="AR14" s="1097"/>
      <c r="AS14" s="1097"/>
      <c r="AT14" s="1097"/>
      <c r="AU14" s="1098"/>
      <c r="AV14" s="1098"/>
      <c r="AW14" s="1098"/>
      <c r="AX14" s="1098"/>
      <c r="AY14" s="1099"/>
      <c r="AZ14" s="223"/>
      <c r="BA14" s="223"/>
      <c r="BB14" s="223"/>
      <c r="BC14" s="223"/>
      <c r="BD14" s="223"/>
      <c r="BE14" s="224"/>
      <c r="BF14" s="224"/>
      <c r="BG14" s="224"/>
      <c r="BH14" s="224"/>
      <c r="BI14" s="224"/>
      <c r="BJ14" s="224"/>
      <c r="BK14" s="224"/>
      <c r="BL14" s="224"/>
      <c r="BM14" s="224"/>
      <c r="BN14" s="224"/>
      <c r="BO14" s="224"/>
      <c r="BP14" s="224"/>
      <c r="BQ14" s="229">
        <v>8</v>
      </c>
      <c r="BR14" s="230"/>
      <c r="BS14" s="1007"/>
      <c r="BT14" s="1008"/>
      <c r="BU14" s="1008"/>
      <c r="BV14" s="1008"/>
      <c r="BW14" s="1008"/>
      <c r="BX14" s="1008"/>
      <c r="BY14" s="1008"/>
      <c r="BZ14" s="1008"/>
      <c r="CA14" s="1008"/>
      <c r="CB14" s="1008"/>
      <c r="CC14" s="1008"/>
      <c r="CD14" s="1008"/>
      <c r="CE14" s="1008"/>
      <c r="CF14" s="1008"/>
      <c r="CG14" s="1029"/>
      <c r="CH14" s="1004"/>
      <c r="CI14" s="1005"/>
      <c r="CJ14" s="1005"/>
      <c r="CK14" s="1005"/>
      <c r="CL14" s="1006"/>
      <c r="CM14" s="1004"/>
      <c r="CN14" s="1005"/>
      <c r="CO14" s="1005"/>
      <c r="CP14" s="1005"/>
      <c r="CQ14" s="1006"/>
      <c r="CR14" s="1004"/>
      <c r="CS14" s="1005"/>
      <c r="CT14" s="1005"/>
      <c r="CU14" s="1005"/>
      <c r="CV14" s="1006"/>
      <c r="CW14" s="1004"/>
      <c r="CX14" s="1005"/>
      <c r="CY14" s="1005"/>
      <c r="CZ14" s="1005"/>
      <c r="DA14" s="1006"/>
      <c r="DB14" s="1004"/>
      <c r="DC14" s="1005"/>
      <c r="DD14" s="1005"/>
      <c r="DE14" s="1005"/>
      <c r="DF14" s="1006"/>
      <c r="DG14" s="1004"/>
      <c r="DH14" s="1005"/>
      <c r="DI14" s="1005"/>
      <c r="DJ14" s="1005"/>
      <c r="DK14" s="1006"/>
      <c r="DL14" s="1004"/>
      <c r="DM14" s="1005"/>
      <c r="DN14" s="1005"/>
      <c r="DO14" s="1005"/>
      <c r="DP14" s="1006"/>
      <c r="DQ14" s="1004"/>
      <c r="DR14" s="1005"/>
      <c r="DS14" s="1005"/>
      <c r="DT14" s="1005"/>
      <c r="DU14" s="1006"/>
      <c r="DV14" s="1007"/>
      <c r="DW14" s="1008"/>
      <c r="DX14" s="1008"/>
      <c r="DY14" s="1008"/>
      <c r="DZ14" s="1009"/>
      <c r="EA14" s="225"/>
    </row>
    <row r="15" spans="1:131" s="226" customFormat="1" ht="26.25" customHeight="1" x14ac:dyDescent="0.15">
      <c r="A15" s="229">
        <v>9</v>
      </c>
      <c r="B15" s="1045"/>
      <c r="C15" s="1046"/>
      <c r="D15" s="1046"/>
      <c r="E15" s="1046"/>
      <c r="F15" s="1046"/>
      <c r="G15" s="1046"/>
      <c r="H15" s="1046"/>
      <c r="I15" s="1046"/>
      <c r="J15" s="1046"/>
      <c r="K15" s="1046"/>
      <c r="L15" s="1046"/>
      <c r="M15" s="1046"/>
      <c r="N15" s="1046"/>
      <c r="O15" s="1046"/>
      <c r="P15" s="1047"/>
      <c r="Q15" s="1053"/>
      <c r="R15" s="1054"/>
      <c r="S15" s="1054"/>
      <c r="T15" s="1054"/>
      <c r="U15" s="1054"/>
      <c r="V15" s="1054"/>
      <c r="W15" s="1054"/>
      <c r="X15" s="1054"/>
      <c r="Y15" s="1054"/>
      <c r="Z15" s="1054"/>
      <c r="AA15" s="1054"/>
      <c r="AB15" s="1054"/>
      <c r="AC15" s="1054"/>
      <c r="AD15" s="1054"/>
      <c r="AE15" s="1055"/>
      <c r="AF15" s="1050"/>
      <c r="AG15" s="1051"/>
      <c r="AH15" s="1051"/>
      <c r="AI15" s="1051"/>
      <c r="AJ15" s="1052"/>
      <c r="AK15" s="1096"/>
      <c r="AL15" s="1097"/>
      <c r="AM15" s="1097"/>
      <c r="AN15" s="1097"/>
      <c r="AO15" s="1097"/>
      <c r="AP15" s="1097"/>
      <c r="AQ15" s="1097"/>
      <c r="AR15" s="1097"/>
      <c r="AS15" s="1097"/>
      <c r="AT15" s="1097"/>
      <c r="AU15" s="1098"/>
      <c r="AV15" s="1098"/>
      <c r="AW15" s="1098"/>
      <c r="AX15" s="1098"/>
      <c r="AY15" s="1099"/>
      <c r="AZ15" s="223"/>
      <c r="BA15" s="223"/>
      <c r="BB15" s="223"/>
      <c r="BC15" s="223"/>
      <c r="BD15" s="223"/>
      <c r="BE15" s="224"/>
      <c r="BF15" s="224"/>
      <c r="BG15" s="224"/>
      <c r="BH15" s="224"/>
      <c r="BI15" s="224"/>
      <c r="BJ15" s="224"/>
      <c r="BK15" s="224"/>
      <c r="BL15" s="224"/>
      <c r="BM15" s="224"/>
      <c r="BN15" s="224"/>
      <c r="BO15" s="224"/>
      <c r="BP15" s="224"/>
      <c r="BQ15" s="229">
        <v>9</v>
      </c>
      <c r="BR15" s="230"/>
      <c r="BS15" s="1007"/>
      <c r="BT15" s="1008"/>
      <c r="BU15" s="1008"/>
      <c r="BV15" s="1008"/>
      <c r="BW15" s="1008"/>
      <c r="BX15" s="1008"/>
      <c r="BY15" s="1008"/>
      <c r="BZ15" s="1008"/>
      <c r="CA15" s="1008"/>
      <c r="CB15" s="1008"/>
      <c r="CC15" s="1008"/>
      <c r="CD15" s="1008"/>
      <c r="CE15" s="1008"/>
      <c r="CF15" s="1008"/>
      <c r="CG15" s="1029"/>
      <c r="CH15" s="1004"/>
      <c r="CI15" s="1005"/>
      <c r="CJ15" s="1005"/>
      <c r="CK15" s="1005"/>
      <c r="CL15" s="1006"/>
      <c r="CM15" s="1004"/>
      <c r="CN15" s="1005"/>
      <c r="CO15" s="1005"/>
      <c r="CP15" s="1005"/>
      <c r="CQ15" s="1006"/>
      <c r="CR15" s="1004"/>
      <c r="CS15" s="1005"/>
      <c r="CT15" s="1005"/>
      <c r="CU15" s="1005"/>
      <c r="CV15" s="1006"/>
      <c r="CW15" s="1004"/>
      <c r="CX15" s="1005"/>
      <c r="CY15" s="1005"/>
      <c r="CZ15" s="1005"/>
      <c r="DA15" s="1006"/>
      <c r="DB15" s="1004"/>
      <c r="DC15" s="1005"/>
      <c r="DD15" s="1005"/>
      <c r="DE15" s="1005"/>
      <c r="DF15" s="1006"/>
      <c r="DG15" s="1004"/>
      <c r="DH15" s="1005"/>
      <c r="DI15" s="1005"/>
      <c r="DJ15" s="1005"/>
      <c r="DK15" s="1006"/>
      <c r="DL15" s="1004"/>
      <c r="DM15" s="1005"/>
      <c r="DN15" s="1005"/>
      <c r="DO15" s="1005"/>
      <c r="DP15" s="1006"/>
      <c r="DQ15" s="1004"/>
      <c r="DR15" s="1005"/>
      <c r="DS15" s="1005"/>
      <c r="DT15" s="1005"/>
      <c r="DU15" s="1006"/>
      <c r="DV15" s="1007"/>
      <c r="DW15" s="1008"/>
      <c r="DX15" s="1008"/>
      <c r="DY15" s="1008"/>
      <c r="DZ15" s="1009"/>
      <c r="EA15" s="225"/>
    </row>
    <row r="16" spans="1:131" s="226" customFormat="1" ht="26.25" customHeight="1" x14ac:dyDescent="0.15">
      <c r="A16" s="229">
        <v>10</v>
      </c>
      <c r="B16" s="1045"/>
      <c r="C16" s="1046"/>
      <c r="D16" s="1046"/>
      <c r="E16" s="1046"/>
      <c r="F16" s="1046"/>
      <c r="G16" s="1046"/>
      <c r="H16" s="1046"/>
      <c r="I16" s="1046"/>
      <c r="J16" s="1046"/>
      <c r="K16" s="1046"/>
      <c r="L16" s="1046"/>
      <c r="M16" s="1046"/>
      <c r="N16" s="1046"/>
      <c r="O16" s="1046"/>
      <c r="P16" s="1047"/>
      <c r="Q16" s="1053"/>
      <c r="R16" s="1054"/>
      <c r="S16" s="1054"/>
      <c r="T16" s="1054"/>
      <c r="U16" s="1054"/>
      <c r="V16" s="1054"/>
      <c r="W16" s="1054"/>
      <c r="X16" s="1054"/>
      <c r="Y16" s="1054"/>
      <c r="Z16" s="1054"/>
      <c r="AA16" s="1054"/>
      <c r="AB16" s="1054"/>
      <c r="AC16" s="1054"/>
      <c r="AD16" s="1054"/>
      <c r="AE16" s="1055"/>
      <c r="AF16" s="1050"/>
      <c r="AG16" s="1051"/>
      <c r="AH16" s="1051"/>
      <c r="AI16" s="1051"/>
      <c r="AJ16" s="1052"/>
      <c r="AK16" s="1096"/>
      <c r="AL16" s="1097"/>
      <c r="AM16" s="1097"/>
      <c r="AN16" s="1097"/>
      <c r="AO16" s="1097"/>
      <c r="AP16" s="1097"/>
      <c r="AQ16" s="1097"/>
      <c r="AR16" s="1097"/>
      <c r="AS16" s="1097"/>
      <c r="AT16" s="1097"/>
      <c r="AU16" s="1098"/>
      <c r="AV16" s="1098"/>
      <c r="AW16" s="1098"/>
      <c r="AX16" s="1098"/>
      <c r="AY16" s="1099"/>
      <c r="AZ16" s="223"/>
      <c r="BA16" s="223"/>
      <c r="BB16" s="223"/>
      <c r="BC16" s="223"/>
      <c r="BD16" s="223"/>
      <c r="BE16" s="224"/>
      <c r="BF16" s="224"/>
      <c r="BG16" s="224"/>
      <c r="BH16" s="224"/>
      <c r="BI16" s="224"/>
      <c r="BJ16" s="224"/>
      <c r="BK16" s="224"/>
      <c r="BL16" s="224"/>
      <c r="BM16" s="224"/>
      <c r="BN16" s="224"/>
      <c r="BO16" s="224"/>
      <c r="BP16" s="224"/>
      <c r="BQ16" s="229">
        <v>10</v>
      </c>
      <c r="BR16" s="230"/>
      <c r="BS16" s="1007"/>
      <c r="BT16" s="1008"/>
      <c r="BU16" s="1008"/>
      <c r="BV16" s="1008"/>
      <c r="BW16" s="1008"/>
      <c r="BX16" s="1008"/>
      <c r="BY16" s="1008"/>
      <c r="BZ16" s="1008"/>
      <c r="CA16" s="1008"/>
      <c r="CB16" s="1008"/>
      <c r="CC16" s="1008"/>
      <c r="CD16" s="1008"/>
      <c r="CE16" s="1008"/>
      <c r="CF16" s="1008"/>
      <c r="CG16" s="1029"/>
      <c r="CH16" s="1004"/>
      <c r="CI16" s="1005"/>
      <c r="CJ16" s="1005"/>
      <c r="CK16" s="1005"/>
      <c r="CL16" s="1006"/>
      <c r="CM16" s="1004"/>
      <c r="CN16" s="1005"/>
      <c r="CO16" s="1005"/>
      <c r="CP16" s="1005"/>
      <c r="CQ16" s="1006"/>
      <c r="CR16" s="1004"/>
      <c r="CS16" s="1005"/>
      <c r="CT16" s="1005"/>
      <c r="CU16" s="1005"/>
      <c r="CV16" s="1006"/>
      <c r="CW16" s="1004"/>
      <c r="CX16" s="1005"/>
      <c r="CY16" s="1005"/>
      <c r="CZ16" s="1005"/>
      <c r="DA16" s="1006"/>
      <c r="DB16" s="1004"/>
      <c r="DC16" s="1005"/>
      <c r="DD16" s="1005"/>
      <c r="DE16" s="1005"/>
      <c r="DF16" s="1006"/>
      <c r="DG16" s="1004"/>
      <c r="DH16" s="1005"/>
      <c r="DI16" s="1005"/>
      <c r="DJ16" s="1005"/>
      <c r="DK16" s="1006"/>
      <c r="DL16" s="1004"/>
      <c r="DM16" s="1005"/>
      <c r="DN16" s="1005"/>
      <c r="DO16" s="1005"/>
      <c r="DP16" s="1006"/>
      <c r="DQ16" s="1004"/>
      <c r="DR16" s="1005"/>
      <c r="DS16" s="1005"/>
      <c r="DT16" s="1005"/>
      <c r="DU16" s="1006"/>
      <c r="DV16" s="1007"/>
      <c r="DW16" s="1008"/>
      <c r="DX16" s="1008"/>
      <c r="DY16" s="1008"/>
      <c r="DZ16" s="1009"/>
      <c r="EA16" s="225"/>
    </row>
    <row r="17" spans="1:131" s="226" customFormat="1" ht="26.25" customHeight="1" x14ac:dyDescent="0.15">
      <c r="A17" s="229">
        <v>11</v>
      </c>
      <c r="B17" s="1045"/>
      <c r="C17" s="1046"/>
      <c r="D17" s="1046"/>
      <c r="E17" s="1046"/>
      <c r="F17" s="1046"/>
      <c r="G17" s="1046"/>
      <c r="H17" s="1046"/>
      <c r="I17" s="1046"/>
      <c r="J17" s="1046"/>
      <c r="K17" s="1046"/>
      <c r="L17" s="1046"/>
      <c r="M17" s="1046"/>
      <c r="N17" s="1046"/>
      <c r="O17" s="1046"/>
      <c r="P17" s="1047"/>
      <c r="Q17" s="1053"/>
      <c r="R17" s="1054"/>
      <c r="S17" s="1054"/>
      <c r="T17" s="1054"/>
      <c r="U17" s="1054"/>
      <c r="V17" s="1054"/>
      <c r="W17" s="1054"/>
      <c r="X17" s="1054"/>
      <c r="Y17" s="1054"/>
      <c r="Z17" s="1054"/>
      <c r="AA17" s="1054"/>
      <c r="AB17" s="1054"/>
      <c r="AC17" s="1054"/>
      <c r="AD17" s="1054"/>
      <c r="AE17" s="1055"/>
      <c r="AF17" s="1050"/>
      <c r="AG17" s="1051"/>
      <c r="AH17" s="1051"/>
      <c r="AI17" s="1051"/>
      <c r="AJ17" s="1052"/>
      <c r="AK17" s="1096"/>
      <c r="AL17" s="1097"/>
      <c r="AM17" s="1097"/>
      <c r="AN17" s="1097"/>
      <c r="AO17" s="1097"/>
      <c r="AP17" s="1097"/>
      <c r="AQ17" s="1097"/>
      <c r="AR17" s="1097"/>
      <c r="AS17" s="1097"/>
      <c r="AT17" s="1097"/>
      <c r="AU17" s="1098"/>
      <c r="AV17" s="1098"/>
      <c r="AW17" s="1098"/>
      <c r="AX17" s="1098"/>
      <c r="AY17" s="1099"/>
      <c r="AZ17" s="223"/>
      <c r="BA17" s="223"/>
      <c r="BB17" s="223"/>
      <c r="BC17" s="223"/>
      <c r="BD17" s="223"/>
      <c r="BE17" s="224"/>
      <c r="BF17" s="224"/>
      <c r="BG17" s="224"/>
      <c r="BH17" s="224"/>
      <c r="BI17" s="224"/>
      <c r="BJ17" s="224"/>
      <c r="BK17" s="224"/>
      <c r="BL17" s="224"/>
      <c r="BM17" s="224"/>
      <c r="BN17" s="224"/>
      <c r="BO17" s="224"/>
      <c r="BP17" s="224"/>
      <c r="BQ17" s="229">
        <v>11</v>
      </c>
      <c r="BR17" s="230"/>
      <c r="BS17" s="1007"/>
      <c r="BT17" s="1008"/>
      <c r="BU17" s="1008"/>
      <c r="BV17" s="1008"/>
      <c r="BW17" s="1008"/>
      <c r="BX17" s="1008"/>
      <c r="BY17" s="1008"/>
      <c r="BZ17" s="1008"/>
      <c r="CA17" s="1008"/>
      <c r="CB17" s="1008"/>
      <c r="CC17" s="1008"/>
      <c r="CD17" s="1008"/>
      <c r="CE17" s="1008"/>
      <c r="CF17" s="1008"/>
      <c r="CG17" s="1029"/>
      <c r="CH17" s="1004"/>
      <c r="CI17" s="1005"/>
      <c r="CJ17" s="1005"/>
      <c r="CK17" s="1005"/>
      <c r="CL17" s="1006"/>
      <c r="CM17" s="1004"/>
      <c r="CN17" s="1005"/>
      <c r="CO17" s="1005"/>
      <c r="CP17" s="1005"/>
      <c r="CQ17" s="1006"/>
      <c r="CR17" s="1004"/>
      <c r="CS17" s="1005"/>
      <c r="CT17" s="1005"/>
      <c r="CU17" s="1005"/>
      <c r="CV17" s="1006"/>
      <c r="CW17" s="1004"/>
      <c r="CX17" s="1005"/>
      <c r="CY17" s="1005"/>
      <c r="CZ17" s="1005"/>
      <c r="DA17" s="1006"/>
      <c r="DB17" s="1004"/>
      <c r="DC17" s="1005"/>
      <c r="DD17" s="1005"/>
      <c r="DE17" s="1005"/>
      <c r="DF17" s="1006"/>
      <c r="DG17" s="1004"/>
      <c r="DH17" s="1005"/>
      <c r="DI17" s="1005"/>
      <c r="DJ17" s="1005"/>
      <c r="DK17" s="1006"/>
      <c r="DL17" s="1004"/>
      <c r="DM17" s="1005"/>
      <c r="DN17" s="1005"/>
      <c r="DO17" s="1005"/>
      <c r="DP17" s="1006"/>
      <c r="DQ17" s="1004"/>
      <c r="DR17" s="1005"/>
      <c r="DS17" s="1005"/>
      <c r="DT17" s="1005"/>
      <c r="DU17" s="1006"/>
      <c r="DV17" s="1007"/>
      <c r="DW17" s="1008"/>
      <c r="DX17" s="1008"/>
      <c r="DY17" s="1008"/>
      <c r="DZ17" s="1009"/>
      <c r="EA17" s="225"/>
    </row>
    <row r="18" spans="1:131" s="226" customFormat="1" ht="26.25" customHeight="1" x14ac:dyDescent="0.15">
      <c r="A18" s="229">
        <v>12</v>
      </c>
      <c r="B18" s="1045"/>
      <c r="C18" s="1046"/>
      <c r="D18" s="1046"/>
      <c r="E18" s="1046"/>
      <c r="F18" s="1046"/>
      <c r="G18" s="1046"/>
      <c r="H18" s="1046"/>
      <c r="I18" s="1046"/>
      <c r="J18" s="1046"/>
      <c r="K18" s="1046"/>
      <c r="L18" s="1046"/>
      <c r="M18" s="1046"/>
      <c r="N18" s="1046"/>
      <c r="O18" s="1046"/>
      <c r="P18" s="1047"/>
      <c r="Q18" s="1053"/>
      <c r="R18" s="1054"/>
      <c r="S18" s="1054"/>
      <c r="T18" s="1054"/>
      <c r="U18" s="1054"/>
      <c r="V18" s="1054"/>
      <c r="W18" s="1054"/>
      <c r="X18" s="1054"/>
      <c r="Y18" s="1054"/>
      <c r="Z18" s="1054"/>
      <c r="AA18" s="1054"/>
      <c r="AB18" s="1054"/>
      <c r="AC18" s="1054"/>
      <c r="AD18" s="1054"/>
      <c r="AE18" s="1055"/>
      <c r="AF18" s="1050"/>
      <c r="AG18" s="1051"/>
      <c r="AH18" s="1051"/>
      <c r="AI18" s="1051"/>
      <c r="AJ18" s="1052"/>
      <c r="AK18" s="1096"/>
      <c r="AL18" s="1097"/>
      <c r="AM18" s="1097"/>
      <c r="AN18" s="1097"/>
      <c r="AO18" s="1097"/>
      <c r="AP18" s="1097"/>
      <c r="AQ18" s="1097"/>
      <c r="AR18" s="1097"/>
      <c r="AS18" s="1097"/>
      <c r="AT18" s="1097"/>
      <c r="AU18" s="1098"/>
      <c r="AV18" s="1098"/>
      <c r="AW18" s="1098"/>
      <c r="AX18" s="1098"/>
      <c r="AY18" s="1099"/>
      <c r="AZ18" s="223"/>
      <c r="BA18" s="223"/>
      <c r="BB18" s="223"/>
      <c r="BC18" s="223"/>
      <c r="BD18" s="223"/>
      <c r="BE18" s="224"/>
      <c r="BF18" s="224"/>
      <c r="BG18" s="224"/>
      <c r="BH18" s="224"/>
      <c r="BI18" s="224"/>
      <c r="BJ18" s="224"/>
      <c r="BK18" s="224"/>
      <c r="BL18" s="224"/>
      <c r="BM18" s="224"/>
      <c r="BN18" s="224"/>
      <c r="BO18" s="224"/>
      <c r="BP18" s="224"/>
      <c r="BQ18" s="229">
        <v>12</v>
      </c>
      <c r="BR18" s="230"/>
      <c r="BS18" s="1007"/>
      <c r="BT18" s="1008"/>
      <c r="BU18" s="1008"/>
      <c r="BV18" s="1008"/>
      <c r="BW18" s="1008"/>
      <c r="BX18" s="1008"/>
      <c r="BY18" s="1008"/>
      <c r="BZ18" s="1008"/>
      <c r="CA18" s="1008"/>
      <c r="CB18" s="1008"/>
      <c r="CC18" s="1008"/>
      <c r="CD18" s="1008"/>
      <c r="CE18" s="1008"/>
      <c r="CF18" s="1008"/>
      <c r="CG18" s="1029"/>
      <c r="CH18" s="1004"/>
      <c r="CI18" s="1005"/>
      <c r="CJ18" s="1005"/>
      <c r="CK18" s="1005"/>
      <c r="CL18" s="1006"/>
      <c r="CM18" s="1004"/>
      <c r="CN18" s="1005"/>
      <c r="CO18" s="1005"/>
      <c r="CP18" s="1005"/>
      <c r="CQ18" s="1006"/>
      <c r="CR18" s="1004"/>
      <c r="CS18" s="1005"/>
      <c r="CT18" s="1005"/>
      <c r="CU18" s="1005"/>
      <c r="CV18" s="1006"/>
      <c r="CW18" s="1004"/>
      <c r="CX18" s="1005"/>
      <c r="CY18" s="1005"/>
      <c r="CZ18" s="1005"/>
      <c r="DA18" s="1006"/>
      <c r="DB18" s="1004"/>
      <c r="DC18" s="1005"/>
      <c r="DD18" s="1005"/>
      <c r="DE18" s="1005"/>
      <c r="DF18" s="1006"/>
      <c r="DG18" s="1004"/>
      <c r="DH18" s="1005"/>
      <c r="DI18" s="1005"/>
      <c r="DJ18" s="1005"/>
      <c r="DK18" s="1006"/>
      <c r="DL18" s="1004"/>
      <c r="DM18" s="1005"/>
      <c r="DN18" s="1005"/>
      <c r="DO18" s="1005"/>
      <c r="DP18" s="1006"/>
      <c r="DQ18" s="1004"/>
      <c r="DR18" s="1005"/>
      <c r="DS18" s="1005"/>
      <c r="DT18" s="1005"/>
      <c r="DU18" s="1006"/>
      <c r="DV18" s="1007"/>
      <c r="DW18" s="1008"/>
      <c r="DX18" s="1008"/>
      <c r="DY18" s="1008"/>
      <c r="DZ18" s="1009"/>
      <c r="EA18" s="225"/>
    </row>
    <row r="19" spans="1:131" s="226" customFormat="1" ht="26.25" customHeight="1" x14ac:dyDescent="0.15">
      <c r="A19" s="229">
        <v>13</v>
      </c>
      <c r="B19" s="1045"/>
      <c r="C19" s="1046"/>
      <c r="D19" s="1046"/>
      <c r="E19" s="1046"/>
      <c r="F19" s="1046"/>
      <c r="G19" s="1046"/>
      <c r="H19" s="1046"/>
      <c r="I19" s="1046"/>
      <c r="J19" s="1046"/>
      <c r="K19" s="1046"/>
      <c r="L19" s="1046"/>
      <c r="M19" s="1046"/>
      <c r="N19" s="1046"/>
      <c r="O19" s="1046"/>
      <c r="P19" s="1047"/>
      <c r="Q19" s="1053"/>
      <c r="R19" s="1054"/>
      <c r="S19" s="1054"/>
      <c r="T19" s="1054"/>
      <c r="U19" s="1054"/>
      <c r="V19" s="1054"/>
      <c r="W19" s="1054"/>
      <c r="X19" s="1054"/>
      <c r="Y19" s="1054"/>
      <c r="Z19" s="1054"/>
      <c r="AA19" s="1054"/>
      <c r="AB19" s="1054"/>
      <c r="AC19" s="1054"/>
      <c r="AD19" s="1054"/>
      <c r="AE19" s="1055"/>
      <c r="AF19" s="1050"/>
      <c r="AG19" s="1051"/>
      <c r="AH19" s="1051"/>
      <c r="AI19" s="1051"/>
      <c r="AJ19" s="1052"/>
      <c r="AK19" s="1096"/>
      <c r="AL19" s="1097"/>
      <c r="AM19" s="1097"/>
      <c r="AN19" s="1097"/>
      <c r="AO19" s="1097"/>
      <c r="AP19" s="1097"/>
      <c r="AQ19" s="1097"/>
      <c r="AR19" s="1097"/>
      <c r="AS19" s="1097"/>
      <c r="AT19" s="1097"/>
      <c r="AU19" s="1098"/>
      <c r="AV19" s="1098"/>
      <c r="AW19" s="1098"/>
      <c r="AX19" s="1098"/>
      <c r="AY19" s="1099"/>
      <c r="AZ19" s="223"/>
      <c r="BA19" s="223"/>
      <c r="BB19" s="223"/>
      <c r="BC19" s="223"/>
      <c r="BD19" s="223"/>
      <c r="BE19" s="224"/>
      <c r="BF19" s="224"/>
      <c r="BG19" s="224"/>
      <c r="BH19" s="224"/>
      <c r="BI19" s="224"/>
      <c r="BJ19" s="224"/>
      <c r="BK19" s="224"/>
      <c r="BL19" s="224"/>
      <c r="BM19" s="224"/>
      <c r="BN19" s="224"/>
      <c r="BO19" s="224"/>
      <c r="BP19" s="224"/>
      <c r="BQ19" s="229">
        <v>13</v>
      </c>
      <c r="BR19" s="230"/>
      <c r="BS19" s="1007"/>
      <c r="BT19" s="1008"/>
      <c r="BU19" s="1008"/>
      <c r="BV19" s="1008"/>
      <c r="BW19" s="1008"/>
      <c r="BX19" s="1008"/>
      <c r="BY19" s="1008"/>
      <c r="BZ19" s="1008"/>
      <c r="CA19" s="1008"/>
      <c r="CB19" s="1008"/>
      <c r="CC19" s="1008"/>
      <c r="CD19" s="1008"/>
      <c r="CE19" s="1008"/>
      <c r="CF19" s="1008"/>
      <c r="CG19" s="1029"/>
      <c r="CH19" s="1004"/>
      <c r="CI19" s="1005"/>
      <c r="CJ19" s="1005"/>
      <c r="CK19" s="1005"/>
      <c r="CL19" s="1006"/>
      <c r="CM19" s="1004"/>
      <c r="CN19" s="1005"/>
      <c r="CO19" s="1005"/>
      <c r="CP19" s="1005"/>
      <c r="CQ19" s="1006"/>
      <c r="CR19" s="1004"/>
      <c r="CS19" s="1005"/>
      <c r="CT19" s="1005"/>
      <c r="CU19" s="1005"/>
      <c r="CV19" s="1006"/>
      <c r="CW19" s="1004"/>
      <c r="CX19" s="1005"/>
      <c r="CY19" s="1005"/>
      <c r="CZ19" s="1005"/>
      <c r="DA19" s="1006"/>
      <c r="DB19" s="1004"/>
      <c r="DC19" s="1005"/>
      <c r="DD19" s="1005"/>
      <c r="DE19" s="1005"/>
      <c r="DF19" s="1006"/>
      <c r="DG19" s="1004"/>
      <c r="DH19" s="1005"/>
      <c r="DI19" s="1005"/>
      <c r="DJ19" s="1005"/>
      <c r="DK19" s="1006"/>
      <c r="DL19" s="1004"/>
      <c r="DM19" s="1005"/>
      <c r="DN19" s="1005"/>
      <c r="DO19" s="1005"/>
      <c r="DP19" s="1006"/>
      <c r="DQ19" s="1004"/>
      <c r="DR19" s="1005"/>
      <c r="DS19" s="1005"/>
      <c r="DT19" s="1005"/>
      <c r="DU19" s="1006"/>
      <c r="DV19" s="1007"/>
      <c r="DW19" s="1008"/>
      <c r="DX19" s="1008"/>
      <c r="DY19" s="1008"/>
      <c r="DZ19" s="1009"/>
      <c r="EA19" s="225"/>
    </row>
    <row r="20" spans="1:131" s="226" customFormat="1" ht="26.25" customHeight="1" x14ac:dyDescent="0.15">
      <c r="A20" s="229">
        <v>14</v>
      </c>
      <c r="B20" s="1045"/>
      <c r="C20" s="1046"/>
      <c r="D20" s="1046"/>
      <c r="E20" s="1046"/>
      <c r="F20" s="1046"/>
      <c r="G20" s="1046"/>
      <c r="H20" s="1046"/>
      <c r="I20" s="1046"/>
      <c r="J20" s="1046"/>
      <c r="K20" s="1046"/>
      <c r="L20" s="1046"/>
      <c r="M20" s="1046"/>
      <c r="N20" s="1046"/>
      <c r="O20" s="1046"/>
      <c r="P20" s="1047"/>
      <c r="Q20" s="1053"/>
      <c r="R20" s="1054"/>
      <c r="S20" s="1054"/>
      <c r="T20" s="1054"/>
      <c r="U20" s="1054"/>
      <c r="V20" s="1054"/>
      <c r="W20" s="1054"/>
      <c r="X20" s="1054"/>
      <c r="Y20" s="1054"/>
      <c r="Z20" s="1054"/>
      <c r="AA20" s="1054"/>
      <c r="AB20" s="1054"/>
      <c r="AC20" s="1054"/>
      <c r="AD20" s="1054"/>
      <c r="AE20" s="1055"/>
      <c r="AF20" s="1050"/>
      <c r="AG20" s="1051"/>
      <c r="AH20" s="1051"/>
      <c r="AI20" s="1051"/>
      <c r="AJ20" s="1052"/>
      <c r="AK20" s="1096"/>
      <c r="AL20" s="1097"/>
      <c r="AM20" s="1097"/>
      <c r="AN20" s="1097"/>
      <c r="AO20" s="1097"/>
      <c r="AP20" s="1097"/>
      <c r="AQ20" s="1097"/>
      <c r="AR20" s="1097"/>
      <c r="AS20" s="1097"/>
      <c r="AT20" s="1097"/>
      <c r="AU20" s="1098"/>
      <c r="AV20" s="1098"/>
      <c r="AW20" s="1098"/>
      <c r="AX20" s="1098"/>
      <c r="AY20" s="1099"/>
      <c r="AZ20" s="223"/>
      <c r="BA20" s="223"/>
      <c r="BB20" s="223"/>
      <c r="BC20" s="223"/>
      <c r="BD20" s="223"/>
      <c r="BE20" s="224"/>
      <c r="BF20" s="224"/>
      <c r="BG20" s="224"/>
      <c r="BH20" s="224"/>
      <c r="BI20" s="224"/>
      <c r="BJ20" s="224"/>
      <c r="BK20" s="224"/>
      <c r="BL20" s="224"/>
      <c r="BM20" s="224"/>
      <c r="BN20" s="224"/>
      <c r="BO20" s="224"/>
      <c r="BP20" s="224"/>
      <c r="BQ20" s="229">
        <v>14</v>
      </c>
      <c r="BR20" s="230"/>
      <c r="BS20" s="1007"/>
      <c r="BT20" s="1008"/>
      <c r="BU20" s="1008"/>
      <c r="BV20" s="1008"/>
      <c r="BW20" s="1008"/>
      <c r="BX20" s="1008"/>
      <c r="BY20" s="1008"/>
      <c r="BZ20" s="1008"/>
      <c r="CA20" s="1008"/>
      <c r="CB20" s="1008"/>
      <c r="CC20" s="1008"/>
      <c r="CD20" s="1008"/>
      <c r="CE20" s="1008"/>
      <c r="CF20" s="1008"/>
      <c r="CG20" s="1029"/>
      <c r="CH20" s="1004"/>
      <c r="CI20" s="1005"/>
      <c r="CJ20" s="1005"/>
      <c r="CK20" s="1005"/>
      <c r="CL20" s="1006"/>
      <c r="CM20" s="1004"/>
      <c r="CN20" s="1005"/>
      <c r="CO20" s="1005"/>
      <c r="CP20" s="1005"/>
      <c r="CQ20" s="1006"/>
      <c r="CR20" s="1004"/>
      <c r="CS20" s="1005"/>
      <c r="CT20" s="1005"/>
      <c r="CU20" s="1005"/>
      <c r="CV20" s="1006"/>
      <c r="CW20" s="1004"/>
      <c r="CX20" s="1005"/>
      <c r="CY20" s="1005"/>
      <c r="CZ20" s="1005"/>
      <c r="DA20" s="1006"/>
      <c r="DB20" s="1004"/>
      <c r="DC20" s="1005"/>
      <c r="DD20" s="1005"/>
      <c r="DE20" s="1005"/>
      <c r="DF20" s="1006"/>
      <c r="DG20" s="1004"/>
      <c r="DH20" s="1005"/>
      <c r="DI20" s="1005"/>
      <c r="DJ20" s="1005"/>
      <c r="DK20" s="1006"/>
      <c r="DL20" s="1004"/>
      <c r="DM20" s="1005"/>
      <c r="DN20" s="1005"/>
      <c r="DO20" s="1005"/>
      <c r="DP20" s="1006"/>
      <c r="DQ20" s="1004"/>
      <c r="DR20" s="1005"/>
      <c r="DS20" s="1005"/>
      <c r="DT20" s="1005"/>
      <c r="DU20" s="1006"/>
      <c r="DV20" s="1007"/>
      <c r="DW20" s="1008"/>
      <c r="DX20" s="1008"/>
      <c r="DY20" s="1008"/>
      <c r="DZ20" s="1009"/>
      <c r="EA20" s="225"/>
    </row>
    <row r="21" spans="1:131" s="226" customFormat="1" ht="26.25" customHeight="1" thickBot="1" x14ac:dyDescent="0.2">
      <c r="A21" s="229">
        <v>15</v>
      </c>
      <c r="B21" s="1045"/>
      <c r="C21" s="1046"/>
      <c r="D21" s="1046"/>
      <c r="E21" s="1046"/>
      <c r="F21" s="1046"/>
      <c r="G21" s="1046"/>
      <c r="H21" s="1046"/>
      <c r="I21" s="1046"/>
      <c r="J21" s="1046"/>
      <c r="K21" s="1046"/>
      <c r="L21" s="1046"/>
      <c r="M21" s="1046"/>
      <c r="N21" s="1046"/>
      <c r="O21" s="1046"/>
      <c r="P21" s="1047"/>
      <c r="Q21" s="1053"/>
      <c r="R21" s="1054"/>
      <c r="S21" s="1054"/>
      <c r="T21" s="1054"/>
      <c r="U21" s="1054"/>
      <c r="V21" s="1054"/>
      <c r="W21" s="1054"/>
      <c r="X21" s="1054"/>
      <c r="Y21" s="1054"/>
      <c r="Z21" s="1054"/>
      <c r="AA21" s="1054"/>
      <c r="AB21" s="1054"/>
      <c r="AC21" s="1054"/>
      <c r="AD21" s="1054"/>
      <c r="AE21" s="1055"/>
      <c r="AF21" s="1050"/>
      <c r="AG21" s="1051"/>
      <c r="AH21" s="1051"/>
      <c r="AI21" s="1051"/>
      <c r="AJ21" s="1052"/>
      <c r="AK21" s="1096"/>
      <c r="AL21" s="1097"/>
      <c r="AM21" s="1097"/>
      <c r="AN21" s="1097"/>
      <c r="AO21" s="1097"/>
      <c r="AP21" s="1097"/>
      <c r="AQ21" s="1097"/>
      <c r="AR21" s="1097"/>
      <c r="AS21" s="1097"/>
      <c r="AT21" s="1097"/>
      <c r="AU21" s="1098"/>
      <c r="AV21" s="1098"/>
      <c r="AW21" s="1098"/>
      <c r="AX21" s="1098"/>
      <c r="AY21" s="1099"/>
      <c r="AZ21" s="223"/>
      <c r="BA21" s="223"/>
      <c r="BB21" s="223"/>
      <c r="BC21" s="223"/>
      <c r="BD21" s="223"/>
      <c r="BE21" s="224"/>
      <c r="BF21" s="224"/>
      <c r="BG21" s="224"/>
      <c r="BH21" s="224"/>
      <c r="BI21" s="224"/>
      <c r="BJ21" s="224"/>
      <c r="BK21" s="224"/>
      <c r="BL21" s="224"/>
      <c r="BM21" s="224"/>
      <c r="BN21" s="224"/>
      <c r="BO21" s="224"/>
      <c r="BP21" s="224"/>
      <c r="BQ21" s="229">
        <v>15</v>
      </c>
      <c r="BR21" s="230"/>
      <c r="BS21" s="1007"/>
      <c r="BT21" s="1008"/>
      <c r="BU21" s="1008"/>
      <c r="BV21" s="1008"/>
      <c r="BW21" s="1008"/>
      <c r="BX21" s="1008"/>
      <c r="BY21" s="1008"/>
      <c r="BZ21" s="1008"/>
      <c r="CA21" s="1008"/>
      <c r="CB21" s="1008"/>
      <c r="CC21" s="1008"/>
      <c r="CD21" s="1008"/>
      <c r="CE21" s="1008"/>
      <c r="CF21" s="1008"/>
      <c r="CG21" s="1029"/>
      <c r="CH21" s="1004"/>
      <c r="CI21" s="1005"/>
      <c r="CJ21" s="1005"/>
      <c r="CK21" s="1005"/>
      <c r="CL21" s="1006"/>
      <c r="CM21" s="1004"/>
      <c r="CN21" s="1005"/>
      <c r="CO21" s="1005"/>
      <c r="CP21" s="1005"/>
      <c r="CQ21" s="1006"/>
      <c r="CR21" s="1004"/>
      <c r="CS21" s="1005"/>
      <c r="CT21" s="1005"/>
      <c r="CU21" s="1005"/>
      <c r="CV21" s="1006"/>
      <c r="CW21" s="1004"/>
      <c r="CX21" s="1005"/>
      <c r="CY21" s="1005"/>
      <c r="CZ21" s="1005"/>
      <c r="DA21" s="1006"/>
      <c r="DB21" s="1004"/>
      <c r="DC21" s="1005"/>
      <c r="DD21" s="1005"/>
      <c r="DE21" s="1005"/>
      <c r="DF21" s="1006"/>
      <c r="DG21" s="1004"/>
      <c r="DH21" s="1005"/>
      <c r="DI21" s="1005"/>
      <c r="DJ21" s="1005"/>
      <c r="DK21" s="1006"/>
      <c r="DL21" s="1004"/>
      <c r="DM21" s="1005"/>
      <c r="DN21" s="1005"/>
      <c r="DO21" s="1005"/>
      <c r="DP21" s="1006"/>
      <c r="DQ21" s="1004"/>
      <c r="DR21" s="1005"/>
      <c r="DS21" s="1005"/>
      <c r="DT21" s="1005"/>
      <c r="DU21" s="1006"/>
      <c r="DV21" s="1007"/>
      <c r="DW21" s="1008"/>
      <c r="DX21" s="1008"/>
      <c r="DY21" s="1008"/>
      <c r="DZ21" s="1009"/>
      <c r="EA21" s="225"/>
    </row>
    <row r="22" spans="1:131" s="226" customFormat="1" ht="26.25" customHeight="1" x14ac:dyDescent="0.15">
      <c r="A22" s="229">
        <v>16</v>
      </c>
      <c r="B22" s="1045"/>
      <c r="C22" s="1046"/>
      <c r="D22" s="1046"/>
      <c r="E22" s="1046"/>
      <c r="F22" s="1046"/>
      <c r="G22" s="1046"/>
      <c r="H22" s="1046"/>
      <c r="I22" s="1046"/>
      <c r="J22" s="1046"/>
      <c r="K22" s="1046"/>
      <c r="L22" s="1046"/>
      <c r="M22" s="1046"/>
      <c r="N22" s="1046"/>
      <c r="O22" s="1046"/>
      <c r="P22" s="1047"/>
      <c r="Q22" s="1089"/>
      <c r="R22" s="1090"/>
      <c r="S22" s="1090"/>
      <c r="T22" s="1090"/>
      <c r="U22" s="1090"/>
      <c r="V22" s="1090"/>
      <c r="W22" s="1090"/>
      <c r="X22" s="1090"/>
      <c r="Y22" s="1090"/>
      <c r="Z22" s="1090"/>
      <c r="AA22" s="1090"/>
      <c r="AB22" s="1090"/>
      <c r="AC22" s="1090"/>
      <c r="AD22" s="1090"/>
      <c r="AE22" s="1091"/>
      <c r="AF22" s="1050"/>
      <c r="AG22" s="1051"/>
      <c r="AH22" s="1051"/>
      <c r="AI22" s="1051"/>
      <c r="AJ22" s="1052"/>
      <c r="AK22" s="1092"/>
      <c r="AL22" s="1093"/>
      <c r="AM22" s="1093"/>
      <c r="AN22" s="1093"/>
      <c r="AO22" s="1093"/>
      <c r="AP22" s="1093"/>
      <c r="AQ22" s="1093"/>
      <c r="AR22" s="1093"/>
      <c r="AS22" s="1093"/>
      <c r="AT22" s="1093"/>
      <c r="AU22" s="1094"/>
      <c r="AV22" s="1094"/>
      <c r="AW22" s="1094"/>
      <c r="AX22" s="1094"/>
      <c r="AY22" s="1095"/>
      <c r="AZ22" s="1043" t="s">
        <v>392</v>
      </c>
      <c r="BA22" s="1043"/>
      <c r="BB22" s="1043"/>
      <c r="BC22" s="1043"/>
      <c r="BD22" s="1044"/>
      <c r="BE22" s="224"/>
      <c r="BF22" s="224"/>
      <c r="BG22" s="224"/>
      <c r="BH22" s="224"/>
      <c r="BI22" s="224"/>
      <c r="BJ22" s="224"/>
      <c r="BK22" s="224"/>
      <c r="BL22" s="224"/>
      <c r="BM22" s="224"/>
      <c r="BN22" s="224"/>
      <c r="BO22" s="224"/>
      <c r="BP22" s="224"/>
      <c r="BQ22" s="229">
        <v>16</v>
      </c>
      <c r="BR22" s="230"/>
      <c r="BS22" s="1007"/>
      <c r="BT22" s="1008"/>
      <c r="BU22" s="1008"/>
      <c r="BV22" s="1008"/>
      <c r="BW22" s="1008"/>
      <c r="BX22" s="1008"/>
      <c r="BY22" s="1008"/>
      <c r="BZ22" s="1008"/>
      <c r="CA22" s="1008"/>
      <c r="CB22" s="1008"/>
      <c r="CC22" s="1008"/>
      <c r="CD22" s="1008"/>
      <c r="CE22" s="1008"/>
      <c r="CF22" s="1008"/>
      <c r="CG22" s="1029"/>
      <c r="CH22" s="1004"/>
      <c r="CI22" s="1005"/>
      <c r="CJ22" s="1005"/>
      <c r="CK22" s="1005"/>
      <c r="CL22" s="1006"/>
      <c r="CM22" s="1004"/>
      <c r="CN22" s="1005"/>
      <c r="CO22" s="1005"/>
      <c r="CP22" s="1005"/>
      <c r="CQ22" s="1006"/>
      <c r="CR22" s="1004"/>
      <c r="CS22" s="1005"/>
      <c r="CT22" s="1005"/>
      <c r="CU22" s="1005"/>
      <c r="CV22" s="1006"/>
      <c r="CW22" s="1004"/>
      <c r="CX22" s="1005"/>
      <c r="CY22" s="1005"/>
      <c r="CZ22" s="1005"/>
      <c r="DA22" s="1006"/>
      <c r="DB22" s="1004"/>
      <c r="DC22" s="1005"/>
      <c r="DD22" s="1005"/>
      <c r="DE22" s="1005"/>
      <c r="DF22" s="1006"/>
      <c r="DG22" s="1004"/>
      <c r="DH22" s="1005"/>
      <c r="DI22" s="1005"/>
      <c r="DJ22" s="1005"/>
      <c r="DK22" s="1006"/>
      <c r="DL22" s="1004"/>
      <c r="DM22" s="1005"/>
      <c r="DN22" s="1005"/>
      <c r="DO22" s="1005"/>
      <c r="DP22" s="1006"/>
      <c r="DQ22" s="1004"/>
      <c r="DR22" s="1005"/>
      <c r="DS22" s="1005"/>
      <c r="DT22" s="1005"/>
      <c r="DU22" s="1006"/>
      <c r="DV22" s="1007"/>
      <c r="DW22" s="1008"/>
      <c r="DX22" s="1008"/>
      <c r="DY22" s="1008"/>
      <c r="DZ22" s="1009"/>
      <c r="EA22" s="225"/>
    </row>
    <row r="23" spans="1:131" s="226" customFormat="1" ht="26.25" customHeight="1" thickBot="1" x14ac:dyDescent="0.2">
      <c r="A23" s="231" t="s">
        <v>393</v>
      </c>
      <c r="B23" s="950" t="s">
        <v>394</v>
      </c>
      <c r="C23" s="951"/>
      <c r="D23" s="951"/>
      <c r="E23" s="951"/>
      <c r="F23" s="951"/>
      <c r="G23" s="951"/>
      <c r="H23" s="951"/>
      <c r="I23" s="951"/>
      <c r="J23" s="951"/>
      <c r="K23" s="951"/>
      <c r="L23" s="951"/>
      <c r="M23" s="951"/>
      <c r="N23" s="951"/>
      <c r="O23" s="951"/>
      <c r="P23" s="961"/>
      <c r="Q23" s="1083">
        <v>2106</v>
      </c>
      <c r="R23" s="1077"/>
      <c r="S23" s="1077"/>
      <c r="T23" s="1077"/>
      <c r="U23" s="1077"/>
      <c r="V23" s="1077">
        <v>1997</v>
      </c>
      <c r="W23" s="1077"/>
      <c r="X23" s="1077"/>
      <c r="Y23" s="1077"/>
      <c r="Z23" s="1077"/>
      <c r="AA23" s="1077">
        <v>109</v>
      </c>
      <c r="AB23" s="1077"/>
      <c r="AC23" s="1077"/>
      <c r="AD23" s="1077"/>
      <c r="AE23" s="1084"/>
      <c r="AF23" s="1085">
        <v>105</v>
      </c>
      <c r="AG23" s="1077"/>
      <c r="AH23" s="1077"/>
      <c r="AI23" s="1077"/>
      <c r="AJ23" s="1086"/>
      <c r="AK23" s="1087"/>
      <c r="AL23" s="1088"/>
      <c r="AM23" s="1088"/>
      <c r="AN23" s="1088"/>
      <c r="AO23" s="1088"/>
      <c r="AP23" s="1077">
        <v>2774</v>
      </c>
      <c r="AQ23" s="1077"/>
      <c r="AR23" s="1077"/>
      <c r="AS23" s="1077"/>
      <c r="AT23" s="1077"/>
      <c r="AU23" s="1078"/>
      <c r="AV23" s="1078"/>
      <c r="AW23" s="1078"/>
      <c r="AX23" s="1078"/>
      <c r="AY23" s="1079"/>
      <c r="AZ23" s="1080" t="s">
        <v>395</v>
      </c>
      <c r="BA23" s="1081"/>
      <c r="BB23" s="1081"/>
      <c r="BC23" s="1081"/>
      <c r="BD23" s="1082"/>
      <c r="BE23" s="224"/>
      <c r="BF23" s="224"/>
      <c r="BG23" s="224"/>
      <c r="BH23" s="224"/>
      <c r="BI23" s="224"/>
      <c r="BJ23" s="224"/>
      <c r="BK23" s="224"/>
      <c r="BL23" s="224"/>
      <c r="BM23" s="224"/>
      <c r="BN23" s="224"/>
      <c r="BO23" s="224"/>
      <c r="BP23" s="224"/>
      <c r="BQ23" s="229">
        <v>17</v>
      </c>
      <c r="BR23" s="230"/>
      <c r="BS23" s="1007"/>
      <c r="BT23" s="1008"/>
      <c r="BU23" s="1008"/>
      <c r="BV23" s="1008"/>
      <c r="BW23" s="1008"/>
      <c r="BX23" s="1008"/>
      <c r="BY23" s="1008"/>
      <c r="BZ23" s="1008"/>
      <c r="CA23" s="1008"/>
      <c r="CB23" s="1008"/>
      <c r="CC23" s="1008"/>
      <c r="CD23" s="1008"/>
      <c r="CE23" s="1008"/>
      <c r="CF23" s="1008"/>
      <c r="CG23" s="1029"/>
      <c r="CH23" s="1004"/>
      <c r="CI23" s="1005"/>
      <c r="CJ23" s="1005"/>
      <c r="CK23" s="1005"/>
      <c r="CL23" s="1006"/>
      <c r="CM23" s="1004"/>
      <c r="CN23" s="1005"/>
      <c r="CO23" s="1005"/>
      <c r="CP23" s="1005"/>
      <c r="CQ23" s="1006"/>
      <c r="CR23" s="1004"/>
      <c r="CS23" s="1005"/>
      <c r="CT23" s="1005"/>
      <c r="CU23" s="1005"/>
      <c r="CV23" s="1006"/>
      <c r="CW23" s="1004"/>
      <c r="CX23" s="1005"/>
      <c r="CY23" s="1005"/>
      <c r="CZ23" s="1005"/>
      <c r="DA23" s="1006"/>
      <c r="DB23" s="1004"/>
      <c r="DC23" s="1005"/>
      <c r="DD23" s="1005"/>
      <c r="DE23" s="1005"/>
      <c r="DF23" s="1006"/>
      <c r="DG23" s="1004"/>
      <c r="DH23" s="1005"/>
      <c r="DI23" s="1005"/>
      <c r="DJ23" s="1005"/>
      <c r="DK23" s="1006"/>
      <c r="DL23" s="1004"/>
      <c r="DM23" s="1005"/>
      <c r="DN23" s="1005"/>
      <c r="DO23" s="1005"/>
      <c r="DP23" s="1006"/>
      <c r="DQ23" s="1004"/>
      <c r="DR23" s="1005"/>
      <c r="DS23" s="1005"/>
      <c r="DT23" s="1005"/>
      <c r="DU23" s="1006"/>
      <c r="DV23" s="1007"/>
      <c r="DW23" s="1008"/>
      <c r="DX23" s="1008"/>
      <c r="DY23" s="1008"/>
      <c r="DZ23" s="1009"/>
      <c r="EA23" s="225"/>
    </row>
    <row r="24" spans="1:131" s="226" customFormat="1" ht="26.25" customHeight="1" x14ac:dyDescent="0.15">
      <c r="A24" s="1076" t="s">
        <v>396</v>
      </c>
      <c r="B24" s="1076"/>
      <c r="C24" s="1076"/>
      <c r="D24" s="1076"/>
      <c r="E24" s="1076"/>
      <c r="F24" s="1076"/>
      <c r="G24" s="1076"/>
      <c r="H24" s="1076"/>
      <c r="I24" s="1076"/>
      <c r="J24" s="1076"/>
      <c r="K24" s="1076"/>
      <c r="L24" s="1076"/>
      <c r="M24" s="1076"/>
      <c r="N24" s="1076"/>
      <c r="O24" s="1076"/>
      <c r="P24" s="1076"/>
      <c r="Q24" s="1076"/>
      <c r="R24" s="1076"/>
      <c r="S24" s="1076"/>
      <c r="T24" s="1076"/>
      <c r="U24" s="1076"/>
      <c r="V24" s="1076"/>
      <c r="W24" s="1076"/>
      <c r="X24" s="1076"/>
      <c r="Y24" s="1076"/>
      <c r="Z24" s="1076"/>
      <c r="AA24" s="1076"/>
      <c r="AB24" s="1076"/>
      <c r="AC24" s="1076"/>
      <c r="AD24" s="1076"/>
      <c r="AE24" s="1076"/>
      <c r="AF24" s="1076"/>
      <c r="AG24" s="1076"/>
      <c r="AH24" s="1076"/>
      <c r="AI24" s="1076"/>
      <c r="AJ24" s="1076"/>
      <c r="AK24" s="1076"/>
      <c r="AL24" s="1076"/>
      <c r="AM24" s="1076"/>
      <c r="AN24" s="1076"/>
      <c r="AO24" s="1076"/>
      <c r="AP24" s="1076"/>
      <c r="AQ24" s="1076"/>
      <c r="AR24" s="1076"/>
      <c r="AS24" s="1076"/>
      <c r="AT24" s="1076"/>
      <c r="AU24" s="1076"/>
      <c r="AV24" s="1076"/>
      <c r="AW24" s="1076"/>
      <c r="AX24" s="1076"/>
      <c r="AY24" s="1076"/>
      <c r="AZ24" s="223"/>
      <c r="BA24" s="223"/>
      <c r="BB24" s="223"/>
      <c r="BC24" s="223"/>
      <c r="BD24" s="223"/>
      <c r="BE24" s="224"/>
      <c r="BF24" s="224"/>
      <c r="BG24" s="224"/>
      <c r="BH24" s="224"/>
      <c r="BI24" s="224"/>
      <c r="BJ24" s="224"/>
      <c r="BK24" s="224"/>
      <c r="BL24" s="224"/>
      <c r="BM24" s="224"/>
      <c r="BN24" s="224"/>
      <c r="BO24" s="224"/>
      <c r="BP24" s="224"/>
      <c r="BQ24" s="229">
        <v>18</v>
      </c>
      <c r="BR24" s="230"/>
      <c r="BS24" s="1007"/>
      <c r="BT24" s="1008"/>
      <c r="BU24" s="1008"/>
      <c r="BV24" s="1008"/>
      <c r="BW24" s="1008"/>
      <c r="BX24" s="1008"/>
      <c r="BY24" s="1008"/>
      <c r="BZ24" s="1008"/>
      <c r="CA24" s="1008"/>
      <c r="CB24" s="1008"/>
      <c r="CC24" s="1008"/>
      <c r="CD24" s="1008"/>
      <c r="CE24" s="1008"/>
      <c r="CF24" s="1008"/>
      <c r="CG24" s="1029"/>
      <c r="CH24" s="1004"/>
      <c r="CI24" s="1005"/>
      <c r="CJ24" s="1005"/>
      <c r="CK24" s="1005"/>
      <c r="CL24" s="1006"/>
      <c r="CM24" s="1004"/>
      <c r="CN24" s="1005"/>
      <c r="CO24" s="1005"/>
      <c r="CP24" s="1005"/>
      <c r="CQ24" s="1006"/>
      <c r="CR24" s="1004"/>
      <c r="CS24" s="1005"/>
      <c r="CT24" s="1005"/>
      <c r="CU24" s="1005"/>
      <c r="CV24" s="1006"/>
      <c r="CW24" s="1004"/>
      <c r="CX24" s="1005"/>
      <c r="CY24" s="1005"/>
      <c r="CZ24" s="1005"/>
      <c r="DA24" s="1006"/>
      <c r="DB24" s="1004"/>
      <c r="DC24" s="1005"/>
      <c r="DD24" s="1005"/>
      <c r="DE24" s="1005"/>
      <c r="DF24" s="1006"/>
      <c r="DG24" s="1004"/>
      <c r="DH24" s="1005"/>
      <c r="DI24" s="1005"/>
      <c r="DJ24" s="1005"/>
      <c r="DK24" s="1006"/>
      <c r="DL24" s="1004"/>
      <c r="DM24" s="1005"/>
      <c r="DN24" s="1005"/>
      <c r="DO24" s="1005"/>
      <c r="DP24" s="1006"/>
      <c r="DQ24" s="1004"/>
      <c r="DR24" s="1005"/>
      <c r="DS24" s="1005"/>
      <c r="DT24" s="1005"/>
      <c r="DU24" s="1006"/>
      <c r="DV24" s="1007"/>
      <c r="DW24" s="1008"/>
      <c r="DX24" s="1008"/>
      <c r="DY24" s="1008"/>
      <c r="DZ24" s="1009"/>
      <c r="EA24" s="225"/>
    </row>
    <row r="25" spans="1:131" ht="26.25" customHeight="1" thickBot="1" x14ac:dyDescent="0.2">
      <c r="A25" s="1075" t="s">
        <v>397</v>
      </c>
      <c r="B25" s="1075"/>
      <c r="C25" s="1075"/>
      <c r="D25" s="1075"/>
      <c r="E25" s="1075"/>
      <c r="F25" s="1075"/>
      <c r="G25" s="1075"/>
      <c r="H25" s="1075"/>
      <c r="I25" s="1075"/>
      <c r="J25" s="1075"/>
      <c r="K25" s="1075"/>
      <c r="L25" s="1075"/>
      <c r="M25" s="1075"/>
      <c r="N25" s="1075"/>
      <c r="O25" s="1075"/>
      <c r="P25" s="1075"/>
      <c r="Q25" s="1075"/>
      <c r="R25" s="1075"/>
      <c r="S25" s="1075"/>
      <c r="T25" s="1075"/>
      <c r="U25" s="1075"/>
      <c r="V25" s="1075"/>
      <c r="W25" s="1075"/>
      <c r="X25" s="1075"/>
      <c r="Y25" s="1075"/>
      <c r="Z25" s="1075"/>
      <c r="AA25" s="1075"/>
      <c r="AB25" s="1075"/>
      <c r="AC25" s="1075"/>
      <c r="AD25" s="1075"/>
      <c r="AE25" s="1075"/>
      <c r="AF25" s="1075"/>
      <c r="AG25" s="1075"/>
      <c r="AH25" s="1075"/>
      <c r="AI25" s="1075"/>
      <c r="AJ25" s="1075"/>
      <c r="AK25" s="1075"/>
      <c r="AL25" s="1075"/>
      <c r="AM25" s="1075"/>
      <c r="AN25" s="1075"/>
      <c r="AO25" s="1075"/>
      <c r="AP25" s="1075"/>
      <c r="AQ25" s="1075"/>
      <c r="AR25" s="1075"/>
      <c r="AS25" s="1075"/>
      <c r="AT25" s="1075"/>
      <c r="AU25" s="1075"/>
      <c r="AV25" s="1075"/>
      <c r="AW25" s="1075"/>
      <c r="AX25" s="1075"/>
      <c r="AY25" s="1075"/>
      <c r="AZ25" s="1075"/>
      <c r="BA25" s="1075"/>
      <c r="BB25" s="1075"/>
      <c r="BC25" s="1075"/>
      <c r="BD25" s="1075"/>
      <c r="BE25" s="1075"/>
      <c r="BF25" s="1075"/>
      <c r="BG25" s="1075"/>
      <c r="BH25" s="1075"/>
      <c r="BI25" s="1075"/>
      <c r="BJ25" s="223"/>
      <c r="BK25" s="223"/>
      <c r="BL25" s="223"/>
      <c r="BM25" s="223"/>
      <c r="BN25" s="223"/>
      <c r="BO25" s="232"/>
      <c r="BP25" s="232"/>
      <c r="BQ25" s="229">
        <v>19</v>
      </c>
      <c r="BR25" s="230"/>
      <c r="BS25" s="1007"/>
      <c r="BT25" s="1008"/>
      <c r="BU25" s="1008"/>
      <c r="BV25" s="1008"/>
      <c r="BW25" s="1008"/>
      <c r="BX25" s="1008"/>
      <c r="BY25" s="1008"/>
      <c r="BZ25" s="1008"/>
      <c r="CA25" s="1008"/>
      <c r="CB25" s="1008"/>
      <c r="CC25" s="1008"/>
      <c r="CD25" s="1008"/>
      <c r="CE25" s="1008"/>
      <c r="CF25" s="1008"/>
      <c r="CG25" s="1029"/>
      <c r="CH25" s="1004"/>
      <c r="CI25" s="1005"/>
      <c r="CJ25" s="1005"/>
      <c r="CK25" s="1005"/>
      <c r="CL25" s="1006"/>
      <c r="CM25" s="1004"/>
      <c r="CN25" s="1005"/>
      <c r="CO25" s="1005"/>
      <c r="CP25" s="1005"/>
      <c r="CQ25" s="1006"/>
      <c r="CR25" s="1004"/>
      <c r="CS25" s="1005"/>
      <c r="CT25" s="1005"/>
      <c r="CU25" s="1005"/>
      <c r="CV25" s="1006"/>
      <c r="CW25" s="1004"/>
      <c r="CX25" s="1005"/>
      <c r="CY25" s="1005"/>
      <c r="CZ25" s="1005"/>
      <c r="DA25" s="1006"/>
      <c r="DB25" s="1004"/>
      <c r="DC25" s="1005"/>
      <c r="DD25" s="1005"/>
      <c r="DE25" s="1005"/>
      <c r="DF25" s="1006"/>
      <c r="DG25" s="1004"/>
      <c r="DH25" s="1005"/>
      <c r="DI25" s="1005"/>
      <c r="DJ25" s="1005"/>
      <c r="DK25" s="1006"/>
      <c r="DL25" s="1004"/>
      <c r="DM25" s="1005"/>
      <c r="DN25" s="1005"/>
      <c r="DO25" s="1005"/>
      <c r="DP25" s="1006"/>
      <c r="DQ25" s="1004"/>
      <c r="DR25" s="1005"/>
      <c r="DS25" s="1005"/>
      <c r="DT25" s="1005"/>
      <c r="DU25" s="1006"/>
      <c r="DV25" s="1007"/>
      <c r="DW25" s="1008"/>
      <c r="DX25" s="1008"/>
      <c r="DY25" s="1008"/>
      <c r="DZ25" s="1009"/>
      <c r="EA25" s="221"/>
    </row>
    <row r="26" spans="1:131" ht="26.25" customHeight="1" x14ac:dyDescent="0.15">
      <c r="A26" s="1010" t="s">
        <v>374</v>
      </c>
      <c r="B26" s="1011"/>
      <c r="C26" s="1011"/>
      <c r="D26" s="1011"/>
      <c r="E26" s="1011"/>
      <c r="F26" s="1011"/>
      <c r="G26" s="1011"/>
      <c r="H26" s="1011"/>
      <c r="I26" s="1011"/>
      <c r="J26" s="1011"/>
      <c r="K26" s="1011"/>
      <c r="L26" s="1011"/>
      <c r="M26" s="1011"/>
      <c r="N26" s="1011"/>
      <c r="O26" s="1011"/>
      <c r="P26" s="1012"/>
      <c r="Q26" s="1016" t="s">
        <v>398</v>
      </c>
      <c r="R26" s="1017"/>
      <c r="S26" s="1017"/>
      <c r="T26" s="1017"/>
      <c r="U26" s="1018"/>
      <c r="V26" s="1016" t="s">
        <v>399</v>
      </c>
      <c r="W26" s="1017"/>
      <c r="X26" s="1017"/>
      <c r="Y26" s="1017"/>
      <c r="Z26" s="1018"/>
      <c r="AA26" s="1016" t="s">
        <v>400</v>
      </c>
      <c r="AB26" s="1017"/>
      <c r="AC26" s="1017"/>
      <c r="AD26" s="1017"/>
      <c r="AE26" s="1017"/>
      <c r="AF26" s="1071" t="s">
        <v>401</v>
      </c>
      <c r="AG26" s="1023"/>
      <c r="AH26" s="1023"/>
      <c r="AI26" s="1023"/>
      <c r="AJ26" s="1072"/>
      <c r="AK26" s="1017" t="s">
        <v>402</v>
      </c>
      <c r="AL26" s="1017"/>
      <c r="AM26" s="1017"/>
      <c r="AN26" s="1017"/>
      <c r="AO26" s="1018"/>
      <c r="AP26" s="1016" t="s">
        <v>403</v>
      </c>
      <c r="AQ26" s="1017"/>
      <c r="AR26" s="1017"/>
      <c r="AS26" s="1017"/>
      <c r="AT26" s="1018"/>
      <c r="AU26" s="1016" t="s">
        <v>404</v>
      </c>
      <c r="AV26" s="1017"/>
      <c r="AW26" s="1017"/>
      <c r="AX26" s="1017"/>
      <c r="AY26" s="1018"/>
      <c r="AZ26" s="1016" t="s">
        <v>405</v>
      </c>
      <c r="BA26" s="1017"/>
      <c r="BB26" s="1017"/>
      <c r="BC26" s="1017"/>
      <c r="BD26" s="1018"/>
      <c r="BE26" s="1016" t="s">
        <v>381</v>
      </c>
      <c r="BF26" s="1017"/>
      <c r="BG26" s="1017"/>
      <c r="BH26" s="1017"/>
      <c r="BI26" s="1030"/>
      <c r="BJ26" s="223"/>
      <c r="BK26" s="223"/>
      <c r="BL26" s="223"/>
      <c r="BM26" s="223"/>
      <c r="BN26" s="223"/>
      <c r="BO26" s="232"/>
      <c r="BP26" s="232"/>
      <c r="BQ26" s="229">
        <v>20</v>
      </c>
      <c r="BR26" s="230"/>
      <c r="BS26" s="1007"/>
      <c r="BT26" s="1008"/>
      <c r="BU26" s="1008"/>
      <c r="BV26" s="1008"/>
      <c r="BW26" s="1008"/>
      <c r="BX26" s="1008"/>
      <c r="BY26" s="1008"/>
      <c r="BZ26" s="1008"/>
      <c r="CA26" s="1008"/>
      <c r="CB26" s="1008"/>
      <c r="CC26" s="1008"/>
      <c r="CD26" s="1008"/>
      <c r="CE26" s="1008"/>
      <c r="CF26" s="1008"/>
      <c r="CG26" s="1029"/>
      <c r="CH26" s="1004"/>
      <c r="CI26" s="1005"/>
      <c r="CJ26" s="1005"/>
      <c r="CK26" s="1005"/>
      <c r="CL26" s="1006"/>
      <c r="CM26" s="1004"/>
      <c r="CN26" s="1005"/>
      <c r="CO26" s="1005"/>
      <c r="CP26" s="1005"/>
      <c r="CQ26" s="1006"/>
      <c r="CR26" s="1004"/>
      <c r="CS26" s="1005"/>
      <c r="CT26" s="1005"/>
      <c r="CU26" s="1005"/>
      <c r="CV26" s="1006"/>
      <c r="CW26" s="1004"/>
      <c r="CX26" s="1005"/>
      <c r="CY26" s="1005"/>
      <c r="CZ26" s="1005"/>
      <c r="DA26" s="1006"/>
      <c r="DB26" s="1004"/>
      <c r="DC26" s="1005"/>
      <c r="DD26" s="1005"/>
      <c r="DE26" s="1005"/>
      <c r="DF26" s="1006"/>
      <c r="DG26" s="1004"/>
      <c r="DH26" s="1005"/>
      <c r="DI26" s="1005"/>
      <c r="DJ26" s="1005"/>
      <c r="DK26" s="1006"/>
      <c r="DL26" s="1004"/>
      <c r="DM26" s="1005"/>
      <c r="DN26" s="1005"/>
      <c r="DO26" s="1005"/>
      <c r="DP26" s="1006"/>
      <c r="DQ26" s="1004"/>
      <c r="DR26" s="1005"/>
      <c r="DS26" s="1005"/>
      <c r="DT26" s="1005"/>
      <c r="DU26" s="1006"/>
      <c r="DV26" s="1007"/>
      <c r="DW26" s="1008"/>
      <c r="DX26" s="1008"/>
      <c r="DY26" s="1008"/>
      <c r="DZ26" s="1009"/>
      <c r="EA26" s="221"/>
    </row>
    <row r="27" spans="1:131" ht="26.25" customHeight="1" thickBot="1" x14ac:dyDescent="0.2">
      <c r="A27" s="1013"/>
      <c r="B27" s="1014"/>
      <c r="C27" s="1014"/>
      <c r="D27" s="1014"/>
      <c r="E27" s="1014"/>
      <c r="F27" s="1014"/>
      <c r="G27" s="1014"/>
      <c r="H27" s="1014"/>
      <c r="I27" s="1014"/>
      <c r="J27" s="1014"/>
      <c r="K27" s="1014"/>
      <c r="L27" s="1014"/>
      <c r="M27" s="1014"/>
      <c r="N27" s="1014"/>
      <c r="O27" s="1014"/>
      <c r="P27" s="1015"/>
      <c r="Q27" s="1019"/>
      <c r="R27" s="1020"/>
      <c r="S27" s="1020"/>
      <c r="T27" s="1020"/>
      <c r="U27" s="1021"/>
      <c r="V27" s="1019"/>
      <c r="W27" s="1020"/>
      <c r="X27" s="1020"/>
      <c r="Y27" s="1020"/>
      <c r="Z27" s="1021"/>
      <c r="AA27" s="1019"/>
      <c r="AB27" s="1020"/>
      <c r="AC27" s="1020"/>
      <c r="AD27" s="1020"/>
      <c r="AE27" s="1020"/>
      <c r="AF27" s="1073"/>
      <c r="AG27" s="1026"/>
      <c r="AH27" s="1026"/>
      <c r="AI27" s="1026"/>
      <c r="AJ27" s="1074"/>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31"/>
      <c r="BJ27" s="223"/>
      <c r="BK27" s="223"/>
      <c r="BL27" s="223"/>
      <c r="BM27" s="223"/>
      <c r="BN27" s="223"/>
      <c r="BO27" s="232"/>
      <c r="BP27" s="232"/>
      <c r="BQ27" s="229">
        <v>21</v>
      </c>
      <c r="BR27" s="230"/>
      <c r="BS27" s="1007"/>
      <c r="BT27" s="1008"/>
      <c r="BU27" s="1008"/>
      <c r="BV27" s="1008"/>
      <c r="BW27" s="1008"/>
      <c r="BX27" s="1008"/>
      <c r="BY27" s="1008"/>
      <c r="BZ27" s="1008"/>
      <c r="CA27" s="1008"/>
      <c r="CB27" s="1008"/>
      <c r="CC27" s="1008"/>
      <c r="CD27" s="1008"/>
      <c r="CE27" s="1008"/>
      <c r="CF27" s="1008"/>
      <c r="CG27" s="1029"/>
      <c r="CH27" s="1004"/>
      <c r="CI27" s="1005"/>
      <c r="CJ27" s="1005"/>
      <c r="CK27" s="1005"/>
      <c r="CL27" s="1006"/>
      <c r="CM27" s="1004"/>
      <c r="CN27" s="1005"/>
      <c r="CO27" s="1005"/>
      <c r="CP27" s="1005"/>
      <c r="CQ27" s="1006"/>
      <c r="CR27" s="1004"/>
      <c r="CS27" s="1005"/>
      <c r="CT27" s="1005"/>
      <c r="CU27" s="1005"/>
      <c r="CV27" s="1006"/>
      <c r="CW27" s="1004"/>
      <c r="CX27" s="1005"/>
      <c r="CY27" s="1005"/>
      <c r="CZ27" s="1005"/>
      <c r="DA27" s="1006"/>
      <c r="DB27" s="1004"/>
      <c r="DC27" s="1005"/>
      <c r="DD27" s="1005"/>
      <c r="DE27" s="1005"/>
      <c r="DF27" s="1006"/>
      <c r="DG27" s="1004"/>
      <c r="DH27" s="1005"/>
      <c r="DI27" s="1005"/>
      <c r="DJ27" s="1005"/>
      <c r="DK27" s="1006"/>
      <c r="DL27" s="1004"/>
      <c r="DM27" s="1005"/>
      <c r="DN27" s="1005"/>
      <c r="DO27" s="1005"/>
      <c r="DP27" s="1006"/>
      <c r="DQ27" s="1004"/>
      <c r="DR27" s="1005"/>
      <c r="DS27" s="1005"/>
      <c r="DT27" s="1005"/>
      <c r="DU27" s="1006"/>
      <c r="DV27" s="1007"/>
      <c r="DW27" s="1008"/>
      <c r="DX27" s="1008"/>
      <c r="DY27" s="1008"/>
      <c r="DZ27" s="1009"/>
      <c r="EA27" s="221"/>
    </row>
    <row r="28" spans="1:131" ht="26.25" customHeight="1" thickTop="1" x14ac:dyDescent="0.15">
      <c r="A28" s="233">
        <v>1</v>
      </c>
      <c r="B28" s="1063" t="s">
        <v>406</v>
      </c>
      <c r="C28" s="1064"/>
      <c r="D28" s="1064"/>
      <c r="E28" s="1064"/>
      <c r="F28" s="1064"/>
      <c r="G28" s="1064"/>
      <c r="H28" s="1064"/>
      <c r="I28" s="1064"/>
      <c r="J28" s="1064"/>
      <c r="K28" s="1064"/>
      <c r="L28" s="1064"/>
      <c r="M28" s="1064"/>
      <c r="N28" s="1064"/>
      <c r="O28" s="1064"/>
      <c r="P28" s="1065"/>
      <c r="Q28" s="1066">
        <v>79</v>
      </c>
      <c r="R28" s="1067"/>
      <c r="S28" s="1067"/>
      <c r="T28" s="1067"/>
      <c r="U28" s="1067"/>
      <c r="V28" s="1067">
        <v>77</v>
      </c>
      <c r="W28" s="1067"/>
      <c r="X28" s="1067"/>
      <c r="Y28" s="1067"/>
      <c r="Z28" s="1067"/>
      <c r="AA28" s="1067">
        <v>2</v>
      </c>
      <c r="AB28" s="1067"/>
      <c r="AC28" s="1067"/>
      <c r="AD28" s="1067"/>
      <c r="AE28" s="1068"/>
      <c r="AF28" s="1069">
        <v>2</v>
      </c>
      <c r="AG28" s="1067"/>
      <c r="AH28" s="1067"/>
      <c r="AI28" s="1067"/>
      <c r="AJ28" s="1070"/>
      <c r="AK28" s="1058">
        <v>11</v>
      </c>
      <c r="AL28" s="1059"/>
      <c r="AM28" s="1059"/>
      <c r="AN28" s="1059"/>
      <c r="AO28" s="1060"/>
      <c r="AP28" s="995" t="s">
        <v>590</v>
      </c>
      <c r="AQ28" s="996"/>
      <c r="AR28" s="996"/>
      <c r="AS28" s="996"/>
      <c r="AT28" s="996"/>
      <c r="AU28" s="995" t="s">
        <v>590</v>
      </c>
      <c r="AV28" s="996"/>
      <c r="AW28" s="996"/>
      <c r="AX28" s="996"/>
      <c r="AY28" s="996"/>
      <c r="AZ28" s="995" t="s">
        <v>590</v>
      </c>
      <c r="BA28" s="996"/>
      <c r="BB28" s="996"/>
      <c r="BC28" s="996"/>
      <c r="BD28" s="996"/>
      <c r="BE28" s="1061"/>
      <c r="BF28" s="1061"/>
      <c r="BG28" s="1061"/>
      <c r="BH28" s="1061"/>
      <c r="BI28" s="1062"/>
      <c r="BJ28" s="223"/>
      <c r="BK28" s="223"/>
      <c r="BL28" s="223"/>
      <c r="BM28" s="223"/>
      <c r="BN28" s="223"/>
      <c r="BO28" s="232"/>
      <c r="BP28" s="232"/>
      <c r="BQ28" s="229">
        <v>22</v>
      </c>
      <c r="BR28" s="230"/>
      <c r="BS28" s="1007"/>
      <c r="BT28" s="1008"/>
      <c r="BU28" s="1008"/>
      <c r="BV28" s="1008"/>
      <c r="BW28" s="1008"/>
      <c r="BX28" s="1008"/>
      <c r="BY28" s="1008"/>
      <c r="BZ28" s="1008"/>
      <c r="CA28" s="1008"/>
      <c r="CB28" s="1008"/>
      <c r="CC28" s="1008"/>
      <c r="CD28" s="1008"/>
      <c r="CE28" s="1008"/>
      <c r="CF28" s="1008"/>
      <c r="CG28" s="1029"/>
      <c r="CH28" s="1004"/>
      <c r="CI28" s="1005"/>
      <c r="CJ28" s="1005"/>
      <c r="CK28" s="1005"/>
      <c r="CL28" s="1006"/>
      <c r="CM28" s="1004"/>
      <c r="CN28" s="1005"/>
      <c r="CO28" s="1005"/>
      <c r="CP28" s="1005"/>
      <c r="CQ28" s="1006"/>
      <c r="CR28" s="1004"/>
      <c r="CS28" s="1005"/>
      <c r="CT28" s="1005"/>
      <c r="CU28" s="1005"/>
      <c r="CV28" s="1006"/>
      <c r="CW28" s="1004"/>
      <c r="CX28" s="1005"/>
      <c r="CY28" s="1005"/>
      <c r="CZ28" s="1005"/>
      <c r="DA28" s="1006"/>
      <c r="DB28" s="1004"/>
      <c r="DC28" s="1005"/>
      <c r="DD28" s="1005"/>
      <c r="DE28" s="1005"/>
      <c r="DF28" s="1006"/>
      <c r="DG28" s="1004"/>
      <c r="DH28" s="1005"/>
      <c r="DI28" s="1005"/>
      <c r="DJ28" s="1005"/>
      <c r="DK28" s="1006"/>
      <c r="DL28" s="1004"/>
      <c r="DM28" s="1005"/>
      <c r="DN28" s="1005"/>
      <c r="DO28" s="1005"/>
      <c r="DP28" s="1006"/>
      <c r="DQ28" s="1004"/>
      <c r="DR28" s="1005"/>
      <c r="DS28" s="1005"/>
      <c r="DT28" s="1005"/>
      <c r="DU28" s="1006"/>
      <c r="DV28" s="1007"/>
      <c r="DW28" s="1008"/>
      <c r="DX28" s="1008"/>
      <c r="DY28" s="1008"/>
      <c r="DZ28" s="1009"/>
      <c r="EA28" s="221"/>
    </row>
    <row r="29" spans="1:131" ht="26.25" customHeight="1" x14ac:dyDescent="0.15">
      <c r="A29" s="233">
        <v>2</v>
      </c>
      <c r="B29" s="1045" t="s">
        <v>407</v>
      </c>
      <c r="C29" s="1046"/>
      <c r="D29" s="1046"/>
      <c r="E29" s="1046"/>
      <c r="F29" s="1046"/>
      <c r="G29" s="1046"/>
      <c r="H29" s="1046"/>
      <c r="I29" s="1046"/>
      <c r="J29" s="1046"/>
      <c r="K29" s="1046"/>
      <c r="L29" s="1046"/>
      <c r="M29" s="1046"/>
      <c r="N29" s="1046"/>
      <c r="O29" s="1046"/>
      <c r="P29" s="1047"/>
      <c r="Q29" s="1053">
        <v>78</v>
      </c>
      <c r="R29" s="1054"/>
      <c r="S29" s="1054"/>
      <c r="T29" s="1054"/>
      <c r="U29" s="1054"/>
      <c r="V29" s="1054">
        <v>60</v>
      </c>
      <c r="W29" s="1054"/>
      <c r="X29" s="1054"/>
      <c r="Y29" s="1054"/>
      <c r="Z29" s="1054"/>
      <c r="AA29" s="1054">
        <v>18</v>
      </c>
      <c r="AB29" s="1054"/>
      <c r="AC29" s="1054"/>
      <c r="AD29" s="1054"/>
      <c r="AE29" s="1055"/>
      <c r="AF29" s="1050">
        <v>18</v>
      </c>
      <c r="AG29" s="1051"/>
      <c r="AH29" s="1051"/>
      <c r="AI29" s="1051"/>
      <c r="AJ29" s="1052"/>
      <c r="AK29" s="1057">
        <v>21</v>
      </c>
      <c r="AL29" s="992"/>
      <c r="AM29" s="992"/>
      <c r="AN29" s="992"/>
      <c r="AO29" s="993"/>
      <c r="AP29" s="994" t="s">
        <v>590</v>
      </c>
      <c r="AQ29" s="992"/>
      <c r="AR29" s="992"/>
      <c r="AS29" s="992"/>
      <c r="AT29" s="993"/>
      <c r="AU29" s="994" t="s">
        <v>590</v>
      </c>
      <c r="AV29" s="992"/>
      <c r="AW29" s="992"/>
      <c r="AX29" s="992"/>
      <c r="AY29" s="993"/>
      <c r="AZ29" s="994" t="s">
        <v>590</v>
      </c>
      <c r="BA29" s="992"/>
      <c r="BB29" s="992"/>
      <c r="BC29" s="992"/>
      <c r="BD29" s="993"/>
      <c r="BE29" s="985"/>
      <c r="BF29" s="985"/>
      <c r="BG29" s="985"/>
      <c r="BH29" s="985"/>
      <c r="BI29" s="986"/>
      <c r="BJ29" s="223"/>
      <c r="BK29" s="223"/>
      <c r="BL29" s="223"/>
      <c r="BM29" s="223"/>
      <c r="BN29" s="223"/>
      <c r="BO29" s="232"/>
      <c r="BP29" s="232"/>
      <c r="BQ29" s="229">
        <v>23</v>
      </c>
      <c r="BR29" s="230"/>
      <c r="BS29" s="1007"/>
      <c r="BT29" s="1008"/>
      <c r="BU29" s="1008"/>
      <c r="BV29" s="1008"/>
      <c r="BW29" s="1008"/>
      <c r="BX29" s="1008"/>
      <c r="BY29" s="1008"/>
      <c r="BZ29" s="1008"/>
      <c r="CA29" s="1008"/>
      <c r="CB29" s="1008"/>
      <c r="CC29" s="1008"/>
      <c r="CD29" s="1008"/>
      <c r="CE29" s="1008"/>
      <c r="CF29" s="1008"/>
      <c r="CG29" s="1029"/>
      <c r="CH29" s="1004"/>
      <c r="CI29" s="1005"/>
      <c r="CJ29" s="1005"/>
      <c r="CK29" s="1005"/>
      <c r="CL29" s="1006"/>
      <c r="CM29" s="1004"/>
      <c r="CN29" s="1005"/>
      <c r="CO29" s="1005"/>
      <c r="CP29" s="1005"/>
      <c r="CQ29" s="1006"/>
      <c r="CR29" s="1004"/>
      <c r="CS29" s="1005"/>
      <c r="CT29" s="1005"/>
      <c r="CU29" s="1005"/>
      <c r="CV29" s="1006"/>
      <c r="CW29" s="1004"/>
      <c r="CX29" s="1005"/>
      <c r="CY29" s="1005"/>
      <c r="CZ29" s="1005"/>
      <c r="DA29" s="1006"/>
      <c r="DB29" s="1004"/>
      <c r="DC29" s="1005"/>
      <c r="DD29" s="1005"/>
      <c r="DE29" s="1005"/>
      <c r="DF29" s="1006"/>
      <c r="DG29" s="1004"/>
      <c r="DH29" s="1005"/>
      <c r="DI29" s="1005"/>
      <c r="DJ29" s="1005"/>
      <c r="DK29" s="1006"/>
      <c r="DL29" s="1004"/>
      <c r="DM29" s="1005"/>
      <c r="DN29" s="1005"/>
      <c r="DO29" s="1005"/>
      <c r="DP29" s="1006"/>
      <c r="DQ29" s="1004"/>
      <c r="DR29" s="1005"/>
      <c r="DS29" s="1005"/>
      <c r="DT29" s="1005"/>
      <c r="DU29" s="1006"/>
      <c r="DV29" s="1007"/>
      <c r="DW29" s="1008"/>
      <c r="DX29" s="1008"/>
      <c r="DY29" s="1008"/>
      <c r="DZ29" s="1009"/>
      <c r="EA29" s="221"/>
    </row>
    <row r="30" spans="1:131" ht="26.25" customHeight="1" x14ac:dyDescent="0.15">
      <c r="A30" s="233">
        <v>3</v>
      </c>
      <c r="B30" s="1045" t="s">
        <v>408</v>
      </c>
      <c r="C30" s="1046"/>
      <c r="D30" s="1046"/>
      <c r="E30" s="1046"/>
      <c r="F30" s="1046"/>
      <c r="G30" s="1046"/>
      <c r="H30" s="1046"/>
      <c r="I30" s="1046"/>
      <c r="J30" s="1046"/>
      <c r="K30" s="1046"/>
      <c r="L30" s="1046"/>
      <c r="M30" s="1046"/>
      <c r="N30" s="1046"/>
      <c r="O30" s="1046"/>
      <c r="P30" s="1047"/>
      <c r="Q30" s="1053">
        <v>30</v>
      </c>
      <c r="R30" s="1054"/>
      <c r="S30" s="1054"/>
      <c r="T30" s="1054"/>
      <c r="U30" s="1054"/>
      <c r="V30" s="1054">
        <v>28</v>
      </c>
      <c r="W30" s="1054"/>
      <c r="X30" s="1054"/>
      <c r="Y30" s="1054"/>
      <c r="Z30" s="1054"/>
      <c r="AA30" s="1054">
        <v>2</v>
      </c>
      <c r="AB30" s="1054"/>
      <c r="AC30" s="1054"/>
      <c r="AD30" s="1054"/>
      <c r="AE30" s="1055"/>
      <c r="AF30" s="1050">
        <v>2</v>
      </c>
      <c r="AG30" s="1051"/>
      <c r="AH30" s="1051"/>
      <c r="AI30" s="1051"/>
      <c r="AJ30" s="1052"/>
      <c r="AK30" s="1057">
        <v>23</v>
      </c>
      <c r="AL30" s="992"/>
      <c r="AM30" s="992"/>
      <c r="AN30" s="992"/>
      <c r="AO30" s="993"/>
      <c r="AP30" s="994" t="s">
        <v>590</v>
      </c>
      <c r="AQ30" s="992"/>
      <c r="AR30" s="992"/>
      <c r="AS30" s="992"/>
      <c r="AT30" s="993"/>
      <c r="AU30" s="994" t="s">
        <v>590</v>
      </c>
      <c r="AV30" s="992"/>
      <c r="AW30" s="992"/>
      <c r="AX30" s="992"/>
      <c r="AY30" s="993"/>
      <c r="AZ30" s="994" t="s">
        <v>590</v>
      </c>
      <c r="BA30" s="992"/>
      <c r="BB30" s="992"/>
      <c r="BC30" s="992"/>
      <c r="BD30" s="993"/>
      <c r="BE30" s="985"/>
      <c r="BF30" s="985"/>
      <c r="BG30" s="985"/>
      <c r="BH30" s="985"/>
      <c r="BI30" s="986"/>
      <c r="BJ30" s="223"/>
      <c r="BK30" s="223"/>
      <c r="BL30" s="223"/>
      <c r="BM30" s="223"/>
      <c r="BN30" s="223"/>
      <c r="BO30" s="232"/>
      <c r="BP30" s="232"/>
      <c r="BQ30" s="229">
        <v>24</v>
      </c>
      <c r="BR30" s="230"/>
      <c r="BS30" s="1007"/>
      <c r="BT30" s="1008"/>
      <c r="BU30" s="1008"/>
      <c r="BV30" s="1008"/>
      <c r="BW30" s="1008"/>
      <c r="BX30" s="1008"/>
      <c r="BY30" s="1008"/>
      <c r="BZ30" s="1008"/>
      <c r="CA30" s="1008"/>
      <c r="CB30" s="1008"/>
      <c r="CC30" s="1008"/>
      <c r="CD30" s="1008"/>
      <c r="CE30" s="1008"/>
      <c r="CF30" s="1008"/>
      <c r="CG30" s="1029"/>
      <c r="CH30" s="1004"/>
      <c r="CI30" s="1005"/>
      <c r="CJ30" s="1005"/>
      <c r="CK30" s="1005"/>
      <c r="CL30" s="1006"/>
      <c r="CM30" s="1004"/>
      <c r="CN30" s="1005"/>
      <c r="CO30" s="1005"/>
      <c r="CP30" s="1005"/>
      <c r="CQ30" s="1006"/>
      <c r="CR30" s="1004"/>
      <c r="CS30" s="1005"/>
      <c r="CT30" s="1005"/>
      <c r="CU30" s="1005"/>
      <c r="CV30" s="1006"/>
      <c r="CW30" s="1004"/>
      <c r="CX30" s="1005"/>
      <c r="CY30" s="1005"/>
      <c r="CZ30" s="1005"/>
      <c r="DA30" s="1006"/>
      <c r="DB30" s="1004"/>
      <c r="DC30" s="1005"/>
      <c r="DD30" s="1005"/>
      <c r="DE30" s="1005"/>
      <c r="DF30" s="1006"/>
      <c r="DG30" s="1004"/>
      <c r="DH30" s="1005"/>
      <c r="DI30" s="1005"/>
      <c r="DJ30" s="1005"/>
      <c r="DK30" s="1006"/>
      <c r="DL30" s="1004"/>
      <c r="DM30" s="1005"/>
      <c r="DN30" s="1005"/>
      <c r="DO30" s="1005"/>
      <c r="DP30" s="1006"/>
      <c r="DQ30" s="1004"/>
      <c r="DR30" s="1005"/>
      <c r="DS30" s="1005"/>
      <c r="DT30" s="1005"/>
      <c r="DU30" s="1006"/>
      <c r="DV30" s="1007"/>
      <c r="DW30" s="1008"/>
      <c r="DX30" s="1008"/>
      <c r="DY30" s="1008"/>
      <c r="DZ30" s="1009"/>
      <c r="EA30" s="221"/>
    </row>
    <row r="31" spans="1:131" ht="26.25" customHeight="1" x14ac:dyDescent="0.15">
      <c r="A31" s="233">
        <v>4</v>
      </c>
      <c r="B31" s="1045" t="s">
        <v>409</v>
      </c>
      <c r="C31" s="1046"/>
      <c r="D31" s="1046"/>
      <c r="E31" s="1046"/>
      <c r="F31" s="1046"/>
      <c r="G31" s="1046"/>
      <c r="H31" s="1046"/>
      <c r="I31" s="1046"/>
      <c r="J31" s="1046"/>
      <c r="K31" s="1046"/>
      <c r="L31" s="1046"/>
      <c r="M31" s="1046"/>
      <c r="N31" s="1046"/>
      <c r="O31" s="1046"/>
      <c r="P31" s="1047"/>
      <c r="Q31" s="1053">
        <v>15</v>
      </c>
      <c r="R31" s="1054"/>
      <c r="S31" s="1054"/>
      <c r="T31" s="1054"/>
      <c r="U31" s="1054"/>
      <c r="V31" s="1054">
        <v>14</v>
      </c>
      <c r="W31" s="1054"/>
      <c r="X31" s="1054"/>
      <c r="Y31" s="1054"/>
      <c r="Z31" s="1054"/>
      <c r="AA31" s="1054">
        <v>1</v>
      </c>
      <c r="AB31" s="1054"/>
      <c r="AC31" s="1054"/>
      <c r="AD31" s="1054"/>
      <c r="AE31" s="1055"/>
      <c r="AF31" s="1050">
        <v>1</v>
      </c>
      <c r="AG31" s="1051"/>
      <c r="AH31" s="1051"/>
      <c r="AI31" s="1051"/>
      <c r="AJ31" s="1052"/>
      <c r="AK31" s="1057">
        <v>6</v>
      </c>
      <c r="AL31" s="992"/>
      <c r="AM31" s="992"/>
      <c r="AN31" s="992"/>
      <c r="AO31" s="993"/>
      <c r="AP31" s="994" t="s">
        <v>590</v>
      </c>
      <c r="AQ31" s="992"/>
      <c r="AR31" s="992"/>
      <c r="AS31" s="992"/>
      <c r="AT31" s="993"/>
      <c r="AU31" s="994" t="s">
        <v>590</v>
      </c>
      <c r="AV31" s="992"/>
      <c r="AW31" s="992"/>
      <c r="AX31" s="992"/>
      <c r="AY31" s="993"/>
      <c r="AZ31" s="994" t="s">
        <v>590</v>
      </c>
      <c r="BA31" s="992"/>
      <c r="BB31" s="992"/>
      <c r="BC31" s="992"/>
      <c r="BD31" s="993"/>
      <c r="BE31" s="985"/>
      <c r="BF31" s="985"/>
      <c r="BG31" s="985"/>
      <c r="BH31" s="985"/>
      <c r="BI31" s="986"/>
      <c r="BJ31" s="223"/>
      <c r="BK31" s="223"/>
      <c r="BL31" s="223"/>
      <c r="BM31" s="223"/>
      <c r="BN31" s="223"/>
      <c r="BO31" s="232"/>
      <c r="BP31" s="232"/>
      <c r="BQ31" s="229">
        <v>25</v>
      </c>
      <c r="BR31" s="230"/>
      <c r="BS31" s="1007"/>
      <c r="BT31" s="1008"/>
      <c r="BU31" s="1008"/>
      <c r="BV31" s="1008"/>
      <c r="BW31" s="1008"/>
      <c r="BX31" s="1008"/>
      <c r="BY31" s="1008"/>
      <c r="BZ31" s="1008"/>
      <c r="CA31" s="1008"/>
      <c r="CB31" s="1008"/>
      <c r="CC31" s="1008"/>
      <c r="CD31" s="1008"/>
      <c r="CE31" s="1008"/>
      <c r="CF31" s="1008"/>
      <c r="CG31" s="1029"/>
      <c r="CH31" s="1004"/>
      <c r="CI31" s="1005"/>
      <c r="CJ31" s="1005"/>
      <c r="CK31" s="1005"/>
      <c r="CL31" s="1006"/>
      <c r="CM31" s="1004"/>
      <c r="CN31" s="1005"/>
      <c r="CO31" s="1005"/>
      <c r="CP31" s="1005"/>
      <c r="CQ31" s="1006"/>
      <c r="CR31" s="1004"/>
      <c r="CS31" s="1005"/>
      <c r="CT31" s="1005"/>
      <c r="CU31" s="1005"/>
      <c r="CV31" s="1006"/>
      <c r="CW31" s="1004"/>
      <c r="CX31" s="1005"/>
      <c r="CY31" s="1005"/>
      <c r="CZ31" s="1005"/>
      <c r="DA31" s="1006"/>
      <c r="DB31" s="1004"/>
      <c r="DC31" s="1005"/>
      <c r="DD31" s="1005"/>
      <c r="DE31" s="1005"/>
      <c r="DF31" s="1006"/>
      <c r="DG31" s="1004"/>
      <c r="DH31" s="1005"/>
      <c r="DI31" s="1005"/>
      <c r="DJ31" s="1005"/>
      <c r="DK31" s="1006"/>
      <c r="DL31" s="1004"/>
      <c r="DM31" s="1005"/>
      <c r="DN31" s="1005"/>
      <c r="DO31" s="1005"/>
      <c r="DP31" s="1006"/>
      <c r="DQ31" s="1004"/>
      <c r="DR31" s="1005"/>
      <c r="DS31" s="1005"/>
      <c r="DT31" s="1005"/>
      <c r="DU31" s="1006"/>
      <c r="DV31" s="1007"/>
      <c r="DW31" s="1008"/>
      <c r="DX31" s="1008"/>
      <c r="DY31" s="1008"/>
      <c r="DZ31" s="1009"/>
      <c r="EA31" s="221"/>
    </row>
    <row r="32" spans="1:131" ht="26.25" customHeight="1" x14ac:dyDescent="0.15">
      <c r="A32" s="233">
        <v>5</v>
      </c>
      <c r="B32" s="1045" t="s">
        <v>410</v>
      </c>
      <c r="C32" s="1046"/>
      <c r="D32" s="1046"/>
      <c r="E32" s="1046"/>
      <c r="F32" s="1046"/>
      <c r="G32" s="1046"/>
      <c r="H32" s="1046"/>
      <c r="I32" s="1046"/>
      <c r="J32" s="1046"/>
      <c r="K32" s="1046"/>
      <c r="L32" s="1046"/>
      <c r="M32" s="1046"/>
      <c r="N32" s="1046"/>
      <c r="O32" s="1046"/>
      <c r="P32" s="1047"/>
      <c r="Q32" s="1053">
        <v>37</v>
      </c>
      <c r="R32" s="1054"/>
      <c r="S32" s="1054"/>
      <c r="T32" s="1054"/>
      <c r="U32" s="1054"/>
      <c r="V32" s="1054">
        <v>36</v>
      </c>
      <c r="W32" s="1054"/>
      <c r="X32" s="1054"/>
      <c r="Y32" s="1054"/>
      <c r="Z32" s="1054"/>
      <c r="AA32" s="1054">
        <v>1</v>
      </c>
      <c r="AB32" s="1054"/>
      <c r="AC32" s="1054"/>
      <c r="AD32" s="1054"/>
      <c r="AE32" s="1055"/>
      <c r="AF32" s="1050">
        <v>1</v>
      </c>
      <c r="AG32" s="1051"/>
      <c r="AH32" s="1051"/>
      <c r="AI32" s="1051"/>
      <c r="AJ32" s="1052"/>
      <c r="AK32" s="993">
        <v>20</v>
      </c>
      <c r="AL32" s="984"/>
      <c r="AM32" s="984"/>
      <c r="AN32" s="984"/>
      <c r="AO32" s="984"/>
      <c r="AP32" s="984">
        <v>104</v>
      </c>
      <c r="AQ32" s="984"/>
      <c r="AR32" s="984"/>
      <c r="AS32" s="984"/>
      <c r="AT32" s="984"/>
      <c r="AU32" s="984">
        <v>74</v>
      </c>
      <c r="AV32" s="984"/>
      <c r="AW32" s="984"/>
      <c r="AX32" s="984"/>
      <c r="AY32" s="984"/>
      <c r="AZ32" s="994" t="s">
        <v>590</v>
      </c>
      <c r="BA32" s="992"/>
      <c r="BB32" s="992"/>
      <c r="BC32" s="992"/>
      <c r="BD32" s="993"/>
      <c r="BE32" s="985" t="s">
        <v>411</v>
      </c>
      <c r="BF32" s="985"/>
      <c r="BG32" s="985"/>
      <c r="BH32" s="985"/>
      <c r="BI32" s="986"/>
      <c r="BJ32" s="223"/>
      <c r="BK32" s="223"/>
      <c r="BL32" s="223"/>
      <c r="BM32" s="223"/>
      <c r="BN32" s="223"/>
      <c r="BO32" s="232"/>
      <c r="BP32" s="232"/>
      <c r="BQ32" s="229">
        <v>26</v>
      </c>
      <c r="BR32" s="230"/>
      <c r="BS32" s="1007"/>
      <c r="BT32" s="1008"/>
      <c r="BU32" s="1008"/>
      <c r="BV32" s="1008"/>
      <c r="BW32" s="1008"/>
      <c r="BX32" s="1008"/>
      <c r="BY32" s="1008"/>
      <c r="BZ32" s="1008"/>
      <c r="CA32" s="1008"/>
      <c r="CB32" s="1008"/>
      <c r="CC32" s="1008"/>
      <c r="CD32" s="1008"/>
      <c r="CE32" s="1008"/>
      <c r="CF32" s="1008"/>
      <c r="CG32" s="1029"/>
      <c r="CH32" s="1004"/>
      <c r="CI32" s="1005"/>
      <c r="CJ32" s="1005"/>
      <c r="CK32" s="1005"/>
      <c r="CL32" s="1006"/>
      <c r="CM32" s="1004"/>
      <c r="CN32" s="1005"/>
      <c r="CO32" s="1005"/>
      <c r="CP32" s="1005"/>
      <c r="CQ32" s="1006"/>
      <c r="CR32" s="1004"/>
      <c r="CS32" s="1005"/>
      <c r="CT32" s="1005"/>
      <c r="CU32" s="1005"/>
      <c r="CV32" s="1006"/>
      <c r="CW32" s="1004"/>
      <c r="CX32" s="1005"/>
      <c r="CY32" s="1005"/>
      <c r="CZ32" s="1005"/>
      <c r="DA32" s="1006"/>
      <c r="DB32" s="1004"/>
      <c r="DC32" s="1005"/>
      <c r="DD32" s="1005"/>
      <c r="DE32" s="1005"/>
      <c r="DF32" s="1006"/>
      <c r="DG32" s="1004"/>
      <c r="DH32" s="1005"/>
      <c r="DI32" s="1005"/>
      <c r="DJ32" s="1005"/>
      <c r="DK32" s="1006"/>
      <c r="DL32" s="1004"/>
      <c r="DM32" s="1005"/>
      <c r="DN32" s="1005"/>
      <c r="DO32" s="1005"/>
      <c r="DP32" s="1006"/>
      <c r="DQ32" s="1004"/>
      <c r="DR32" s="1005"/>
      <c r="DS32" s="1005"/>
      <c r="DT32" s="1005"/>
      <c r="DU32" s="1006"/>
      <c r="DV32" s="1007"/>
      <c r="DW32" s="1008"/>
      <c r="DX32" s="1008"/>
      <c r="DY32" s="1008"/>
      <c r="DZ32" s="1009"/>
      <c r="EA32" s="221"/>
    </row>
    <row r="33" spans="1:131" ht="26.25" customHeight="1" x14ac:dyDescent="0.15">
      <c r="A33" s="233">
        <v>6</v>
      </c>
      <c r="B33" s="1045" t="s">
        <v>412</v>
      </c>
      <c r="C33" s="1046"/>
      <c r="D33" s="1046"/>
      <c r="E33" s="1046"/>
      <c r="F33" s="1046"/>
      <c r="G33" s="1046"/>
      <c r="H33" s="1046"/>
      <c r="I33" s="1046"/>
      <c r="J33" s="1046"/>
      <c r="K33" s="1046"/>
      <c r="L33" s="1046"/>
      <c r="M33" s="1046"/>
      <c r="N33" s="1046"/>
      <c r="O33" s="1046"/>
      <c r="P33" s="1047"/>
      <c r="Q33" s="1053">
        <v>38</v>
      </c>
      <c r="R33" s="1054"/>
      <c r="S33" s="1054"/>
      <c r="T33" s="1054"/>
      <c r="U33" s="1054"/>
      <c r="V33" s="1054">
        <v>36</v>
      </c>
      <c r="W33" s="1054"/>
      <c r="X33" s="1054"/>
      <c r="Y33" s="1054"/>
      <c r="Z33" s="1054"/>
      <c r="AA33" s="1054">
        <v>2</v>
      </c>
      <c r="AB33" s="1054"/>
      <c r="AC33" s="1054"/>
      <c r="AD33" s="1054"/>
      <c r="AE33" s="1055"/>
      <c r="AF33" s="1050">
        <v>2</v>
      </c>
      <c r="AG33" s="1051"/>
      <c r="AH33" s="1051"/>
      <c r="AI33" s="1051"/>
      <c r="AJ33" s="1052"/>
      <c r="AK33" s="993">
        <v>25</v>
      </c>
      <c r="AL33" s="984"/>
      <c r="AM33" s="984"/>
      <c r="AN33" s="984"/>
      <c r="AO33" s="984"/>
      <c r="AP33" s="984">
        <v>111</v>
      </c>
      <c r="AQ33" s="984"/>
      <c r="AR33" s="984"/>
      <c r="AS33" s="984"/>
      <c r="AT33" s="984"/>
      <c r="AU33" s="984">
        <v>111</v>
      </c>
      <c r="AV33" s="984"/>
      <c r="AW33" s="984"/>
      <c r="AX33" s="984"/>
      <c r="AY33" s="984"/>
      <c r="AZ33" s="994" t="s">
        <v>590</v>
      </c>
      <c r="BA33" s="992"/>
      <c r="BB33" s="992"/>
      <c r="BC33" s="992"/>
      <c r="BD33" s="993"/>
      <c r="BE33" s="985" t="s">
        <v>413</v>
      </c>
      <c r="BF33" s="985"/>
      <c r="BG33" s="985"/>
      <c r="BH33" s="985"/>
      <c r="BI33" s="986"/>
      <c r="BJ33" s="223"/>
      <c r="BK33" s="223"/>
      <c r="BL33" s="223"/>
      <c r="BM33" s="223"/>
      <c r="BN33" s="223"/>
      <c r="BO33" s="232"/>
      <c r="BP33" s="232"/>
      <c r="BQ33" s="229">
        <v>27</v>
      </c>
      <c r="BR33" s="230"/>
      <c r="BS33" s="1007"/>
      <c r="BT33" s="1008"/>
      <c r="BU33" s="1008"/>
      <c r="BV33" s="1008"/>
      <c r="BW33" s="1008"/>
      <c r="BX33" s="1008"/>
      <c r="BY33" s="1008"/>
      <c r="BZ33" s="1008"/>
      <c r="CA33" s="1008"/>
      <c r="CB33" s="1008"/>
      <c r="CC33" s="1008"/>
      <c r="CD33" s="1008"/>
      <c r="CE33" s="1008"/>
      <c r="CF33" s="1008"/>
      <c r="CG33" s="1029"/>
      <c r="CH33" s="1004"/>
      <c r="CI33" s="1005"/>
      <c r="CJ33" s="1005"/>
      <c r="CK33" s="1005"/>
      <c r="CL33" s="1006"/>
      <c r="CM33" s="1004"/>
      <c r="CN33" s="1005"/>
      <c r="CO33" s="1005"/>
      <c r="CP33" s="1005"/>
      <c r="CQ33" s="1006"/>
      <c r="CR33" s="1004"/>
      <c r="CS33" s="1005"/>
      <c r="CT33" s="1005"/>
      <c r="CU33" s="1005"/>
      <c r="CV33" s="1006"/>
      <c r="CW33" s="1004"/>
      <c r="CX33" s="1005"/>
      <c r="CY33" s="1005"/>
      <c r="CZ33" s="1005"/>
      <c r="DA33" s="1006"/>
      <c r="DB33" s="1004"/>
      <c r="DC33" s="1005"/>
      <c r="DD33" s="1005"/>
      <c r="DE33" s="1005"/>
      <c r="DF33" s="1006"/>
      <c r="DG33" s="1004"/>
      <c r="DH33" s="1005"/>
      <c r="DI33" s="1005"/>
      <c r="DJ33" s="1005"/>
      <c r="DK33" s="1006"/>
      <c r="DL33" s="1004"/>
      <c r="DM33" s="1005"/>
      <c r="DN33" s="1005"/>
      <c r="DO33" s="1005"/>
      <c r="DP33" s="1006"/>
      <c r="DQ33" s="1004"/>
      <c r="DR33" s="1005"/>
      <c r="DS33" s="1005"/>
      <c r="DT33" s="1005"/>
      <c r="DU33" s="1006"/>
      <c r="DV33" s="1007"/>
      <c r="DW33" s="1008"/>
      <c r="DX33" s="1008"/>
      <c r="DY33" s="1008"/>
      <c r="DZ33" s="1009"/>
      <c r="EA33" s="221"/>
    </row>
    <row r="34" spans="1:131" ht="26.25" customHeight="1" x14ac:dyDescent="0.15">
      <c r="A34" s="233">
        <v>7</v>
      </c>
      <c r="B34" s="1045"/>
      <c r="C34" s="1046"/>
      <c r="D34" s="1046"/>
      <c r="E34" s="1046"/>
      <c r="F34" s="1046"/>
      <c r="G34" s="1046"/>
      <c r="H34" s="1046"/>
      <c r="I34" s="1046"/>
      <c r="J34" s="1046"/>
      <c r="K34" s="1046"/>
      <c r="L34" s="1046"/>
      <c r="M34" s="1046"/>
      <c r="N34" s="1046"/>
      <c r="O34" s="1046"/>
      <c r="P34" s="1047"/>
      <c r="Q34" s="1053"/>
      <c r="R34" s="1054"/>
      <c r="S34" s="1054"/>
      <c r="T34" s="1054"/>
      <c r="U34" s="1054"/>
      <c r="V34" s="1054"/>
      <c r="W34" s="1054"/>
      <c r="X34" s="1054"/>
      <c r="Y34" s="1054"/>
      <c r="Z34" s="1054"/>
      <c r="AA34" s="1054"/>
      <c r="AB34" s="1054"/>
      <c r="AC34" s="1054"/>
      <c r="AD34" s="1054"/>
      <c r="AE34" s="1055"/>
      <c r="AF34" s="1050"/>
      <c r="AG34" s="1051"/>
      <c r="AH34" s="1051"/>
      <c r="AI34" s="1051"/>
      <c r="AJ34" s="1052"/>
      <c r="AK34" s="993"/>
      <c r="AL34" s="984"/>
      <c r="AM34" s="984"/>
      <c r="AN34" s="984"/>
      <c r="AO34" s="984"/>
      <c r="AP34" s="984"/>
      <c r="AQ34" s="984"/>
      <c r="AR34" s="984"/>
      <c r="AS34" s="984"/>
      <c r="AT34" s="984"/>
      <c r="AU34" s="984"/>
      <c r="AV34" s="984"/>
      <c r="AW34" s="984"/>
      <c r="AX34" s="984"/>
      <c r="AY34" s="984"/>
      <c r="AZ34" s="1056"/>
      <c r="BA34" s="1056"/>
      <c r="BB34" s="1056"/>
      <c r="BC34" s="1056"/>
      <c r="BD34" s="1056"/>
      <c r="BE34" s="985"/>
      <c r="BF34" s="985"/>
      <c r="BG34" s="985"/>
      <c r="BH34" s="985"/>
      <c r="BI34" s="986"/>
      <c r="BJ34" s="223"/>
      <c r="BK34" s="223"/>
      <c r="BL34" s="223"/>
      <c r="BM34" s="223"/>
      <c r="BN34" s="223"/>
      <c r="BO34" s="232"/>
      <c r="BP34" s="232"/>
      <c r="BQ34" s="229">
        <v>28</v>
      </c>
      <c r="BR34" s="230"/>
      <c r="BS34" s="1007"/>
      <c r="BT34" s="1008"/>
      <c r="BU34" s="1008"/>
      <c r="BV34" s="1008"/>
      <c r="BW34" s="1008"/>
      <c r="BX34" s="1008"/>
      <c r="BY34" s="1008"/>
      <c r="BZ34" s="1008"/>
      <c r="CA34" s="1008"/>
      <c r="CB34" s="1008"/>
      <c r="CC34" s="1008"/>
      <c r="CD34" s="1008"/>
      <c r="CE34" s="1008"/>
      <c r="CF34" s="1008"/>
      <c r="CG34" s="1029"/>
      <c r="CH34" s="1004"/>
      <c r="CI34" s="1005"/>
      <c r="CJ34" s="1005"/>
      <c r="CK34" s="1005"/>
      <c r="CL34" s="1006"/>
      <c r="CM34" s="1004"/>
      <c r="CN34" s="1005"/>
      <c r="CO34" s="1005"/>
      <c r="CP34" s="1005"/>
      <c r="CQ34" s="1006"/>
      <c r="CR34" s="1004"/>
      <c r="CS34" s="1005"/>
      <c r="CT34" s="1005"/>
      <c r="CU34" s="1005"/>
      <c r="CV34" s="1006"/>
      <c r="CW34" s="1004"/>
      <c r="CX34" s="1005"/>
      <c r="CY34" s="1005"/>
      <c r="CZ34" s="1005"/>
      <c r="DA34" s="1006"/>
      <c r="DB34" s="1004"/>
      <c r="DC34" s="1005"/>
      <c r="DD34" s="1005"/>
      <c r="DE34" s="1005"/>
      <c r="DF34" s="1006"/>
      <c r="DG34" s="1004"/>
      <c r="DH34" s="1005"/>
      <c r="DI34" s="1005"/>
      <c r="DJ34" s="1005"/>
      <c r="DK34" s="1006"/>
      <c r="DL34" s="1004"/>
      <c r="DM34" s="1005"/>
      <c r="DN34" s="1005"/>
      <c r="DO34" s="1005"/>
      <c r="DP34" s="1006"/>
      <c r="DQ34" s="1004"/>
      <c r="DR34" s="1005"/>
      <c r="DS34" s="1005"/>
      <c r="DT34" s="1005"/>
      <c r="DU34" s="1006"/>
      <c r="DV34" s="1007"/>
      <c r="DW34" s="1008"/>
      <c r="DX34" s="1008"/>
      <c r="DY34" s="1008"/>
      <c r="DZ34" s="1009"/>
      <c r="EA34" s="221"/>
    </row>
    <row r="35" spans="1:131" ht="26.25" customHeight="1" x14ac:dyDescent="0.15">
      <c r="A35" s="233">
        <v>8</v>
      </c>
      <c r="B35" s="1045"/>
      <c r="C35" s="1046"/>
      <c r="D35" s="1046"/>
      <c r="E35" s="1046"/>
      <c r="F35" s="1046"/>
      <c r="G35" s="1046"/>
      <c r="H35" s="1046"/>
      <c r="I35" s="1046"/>
      <c r="J35" s="1046"/>
      <c r="K35" s="1046"/>
      <c r="L35" s="1046"/>
      <c r="M35" s="1046"/>
      <c r="N35" s="1046"/>
      <c r="O35" s="1046"/>
      <c r="P35" s="1047"/>
      <c r="Q35" s="1053"/>
      <c r="R35" s="1054"/>
      <c r="S35" s="1054"/>
      <c r="T35" s="1054"/>
      <c r="U35" s="1054"/>
      <c r="V35" s="1054"/>
      <c r="W35" s="1054"/>
      <c r="X35" s="1054"/>
      <c r="Y35" s="1054"/>
      <c r="Z35" s="1054"/>
      <c r="AA35" s="1054"/>
      <c r="AB35" s="1054"/>
      <c r="AC35" s="1054"/>
      <c r="AD35" s="1054"/>
      <c r="AE35" s="1055"/>
      <c r="AF35" s="1050"/>
      <c r="AG35" s="1051"/>
      <c r="AH35" s="1051"/>
      <c r="AI35" s="1051"/>
      <c r="AJ35" s="1052"/>
      <c r="AK35" s="993"/>
      <c r="AL35" s="984"/>
      <c r="AM35" s="984"/>
      <c r="AN35" s="984"/>
      <c r="AO35" s="984"/>
      <c r="AP35" s="984"/>
      <c r="AQ35" s="984"/>
      <c r="AR35" s="984"/>
      <c r="AS35" s="984"/>
      <c r="AT35" s="984"/>
      <c r="AU35" s="984"/>
      <c r="AV35" s="984"/>
      <c r="AW35" s="984"/>
      <c r="AX35" s="984"/>
      <c r="AY35" s="984"/>
      <c r="AZ35" s="1056"/>
      <c r="BA35" s="1056"/>
      <c r="BB35" s="1056"/>
      <c r="BC35" s="1056"/>
      <c r="BD35" s="1056"/>
      <c r="BE35" s="985"/>
      <c r="BF35" s="985"/>
      <c r="BG35" s="985"/>
      <c r="BH35" s="985"/>
      <c r="BI35" s="986"/>
      <c r="BJ35" s="223"/>
      <c r="BK35" s="223"/>
      <c r="BL35" s="223"/>
      <c r="BM35" s="223"/>
      <c r="BN35" s="223"/>
      <c r="BO35" s="232"/>
      <c r="BP35" s="232"/>
      <c r="BQ35" s="229">
        <v>29</v>
      </c>
      <c r="BR35" s="230"/>
      <c r="BS35" s="1007"/>
      <c r="BT35" s="1008"/>
      <c r="BU35" s="1008"/>
      <c r="BV35" s="1008"/>
      <c r="BW35" s="1008"/>
      <c r="BX35" s="1008"/>
      <c r="BY35" s="1008"/>
      <c r="BZ35" s="1008"/>
      <c r="CA35" s="1008"/>
      <c r="CB35" s="1008"/>
      <c r="CC35" s="1008"/>
      <c r="CD35" s="1008"/>
      <c r="CE35" s="1008"/>
      <c r="CF35" s="1008"/>
      <c r="CG35" s="1029"/>
      <c r="CH35" s="1004"/>
      <c r="CI35" s="1005"/>
      <c r="CJ35" s="1005"/>
      <c r="CK35" s="1005"/>
      <c r="CL35" s="1006"/>
      <c r="CM35" s="1004"/>
      <c r="CN35" s="1005"/>
      <c r="CO35" s="1005"/>
      <c r="CP35" s="1005"/>
      <c r="CQ35" s="1006"/>
      <c r="CR35" s="1004"/>
      <c r="CS35" s="1005"/>
      <c r="CT35" s="1005"/>
      <c r="CU35" s="1005"/>
      <c r="CV35" s="1006"/>
      <c r="CW35" s="1004"/>
      <c r="CX35" s="1005"/>
      <c r="CY35" s="1005"/>
      <c r="CZ35" s="1005"/>
      <c r="DA35" s="1006"/>
      <c r="DB35" s="1004"/>
      <c r="DC35" s="1005"/>
      <c r="DD35" s="1005"/>
      <c r="DE35" s="1005"/>
      <c r="DF35" s="1006"/>
      <c r="DG35" s="1004"/>
      <c r="DH35" s="1005"/>
      <c r="DI35" s="1005"/>
      <c r="DJ35" s="1005"/>
      <c r="DK35" s="1006"/>
      <c r="DL35" s="1004"/>
      <c r="DM35" s="1005"/>
      <c r="DN35" s="1005"/>
      <c r="DO35" s="1005"/>
      <c r="DP35" s="1006"/>
      <c r="DQ35" s="1004"/>
      <c r="DR35" s="1005"/>
      <c r="DS35" s="1005"/>
      <c r="DT35" s="1005"/>
      <c r="DU35" s="1006"/>
      <c r="DV35" s="1007"/>
      <c r="DW35" s="1008"/>
      <c r="DX35" s="1008"/>
      <c r="DY35" s="1008"/>
      <c r="DZ35" s="1009"/>
      <c r="EA35" s="221"/>
    </row>
    <row r="36" spans="1:131" ht="26.25" customHeight="1" x14ac:dyDescent="0.15">
      <c r="A36" s="233">
        <v>9</v>
      </c>
      <c r="B36" s="1045"/>
      <c r="C36" s="1046"/>
      <c r="D36" s="1046"/>
      <c r="E36" s="1046"/>
      <c r="F36" s="1046"/>
      <c r="G36" s="1046"/>
      <c r="H36" s="1046"/>
      <c r="I36" s="1046"/>
      <c r="J36" s="1046"/>
      <c r="K36" s="1046"/>
      <c r="L36" s="1046"/>
      <c r="M36" s="1046"/>
      <c r="N36" s="1046"/>
      <c r="O36" s="1046"/>
      <c r="P36" s="1047"/>
      <c r="Q36" s="1053"/>
      <c r="R36" s="1054"/>
      <c r="S36" s="1054"/>
      <c r="T36" s="1054"/>
      <c r="U36" s="1054"/>
      <c r="V36" s="1054"/>
      <c r="W36" s="1054"/>
      <c r="X36" s="1054"/>
      <c r="Y36" s="1054"/>
      <c r="Z36" s="1054"/>
      <c r="AA36" s="1054"/>
      <c r="AB36" s="1054"/>
      <c r="AC36" s="1054"/>
      <c r="AD36" s="1054"/>
      <c r="AE36" s="1055"/>
      <c r="AF36" s="1050"/>
      <c r="AG36" s="1051"/>
      <c r="AH36" s="1051"/>
      <c r="AI36" s="1051"/>
      <c r="AJ36" s="1052"/>
      <c r="AK36" s="993"/>
      <c r="AL36" s="984"/>
      <c r="AM36" s="984"/>
      <c r="AN36" s="984"/>
      <c r="AO36" s="984"/>
      <c r="AP36" s="984"/>
      <c r="AQ36" s="984"/>
      <c r="AR36" s="984"/>
      <c r="AS36" s="984"/>
      <c r="AT36" s="984"/>
      <c r="AU36" s="984"/>
      <c r="AV36" s="984"/>
      <c r="AW36" s="984"/>
      <c r="AX36" s="984"/>
      <c r="AY36" s="984"/>
      <c r="AZ36" s="1056"/>
      <c r="BA36" s="1056"/>
      <c r="BB36" s="1056"/>
      <c r="BC36" s="1056"/>
      <c r="BD36" s="1056"/>
      <c r="BE36" s="985"/>
      <c r="BF36" s="985"/>
      <c r="BG36" s="985"/>
      <c r="BH36" s="985"/>
      <c r="BI36" s="986"/>
      <c r="BJ36" s="223"/>
      <c r="BK36" s="223"/>
      <c r="BL36" s="223"/>
      <c r="BM36" s="223"/>
      <c r="BN36" s="223"/>
      <c r="BO36" s="232"/>
      <c r="BP36" s="232"/>
      <c r="BQ36" s="229">
        <v>30</v>
      </c>
      <c r="BR36" s="230"/>
      <c r="BS36" s="1007"/>
      <c r="BT36" s="1008"/>
      <c r="BU36" s="1008"/>
      <c r="BV36" s="1008"/>
      <c r="BW36" s="1008"/>
      <c r="BX36" s="1008"/>
      <c r="BY36" s="1008"/>
      <c r="BZ36" s="1008"/>
      <c r="CA36" s="1008"/>
      <c r="CB36" s="1008"/>
      <c r="CC36" s="1008"/>
      <c r="CD36" s="1008"/>
      <c r="CE36" s="1008"/>
      <c r="CF36" s="1008"/>
      <c r="CG36" s="1029"/>
      <c r="CH36" s="1004"/>
      <c r="CI36" s="1005"/>
      <c r="CJ36" s="1005"/>
      <c r="CK36" s="1005"/>
      <c r="CL36" s="1006"/>
      <c r="CM36" s="1004"/>
      <c r="CN36" s="1005"/>
      <c r="CO36" s="1005"/>
      <c r="CP36" s="1005"/>
      <c r="CQ36" s="1006"/>
      <c r="CR36" s="1004"/>
      <c r="CS36" s="1005"/>
      <c r="CT36" s="1005"/>
      <c r="CU36" s="1005"/>
      <c r="CV36" s="1006"/>
      <c r="CW36" s="1004"/>
      <c r="CX36" s="1005"/>
      <c r="CY36" s="1005"/>
      <c r="CZ36" s="1005"/>
      <c r="DA36" s="1006"/>
      <c r="DB36" s="1004"/>
      <c r="DC36" s="1005"/>
      <c r="DD36" s="1005"/>
      <c r="DE36" s="1005"/>
      <c r="DF36" s="1006"/>
      <c r="DG36" s="1004"/>
      <c r="DH36" s="1005"/>
      <c r="DI36" s="1005"/>
      <c r="DJ36" s="1005"/>
      <c r="DK36" s="1006"/>
      <c r="DL36" s="1004"/>
      <c r="DM36" s="1005"/>
      <c r="DN36" s="1005"/>
      <c r="DO36" s="1005"/>
      <c r="DP36" s="1006"/>
      <c r="DQ36" s="1004"/>
      <c r="DR36" s="1005"/>
      <c r="DS36" s="1005"/>
      <c r="DT36" s="1005"/>
      <c r="DU36" s="1006"/>
      <c r="DV36" s="1007"/>
      <c r="DW36" s="1008"/>
      <c r="DX36" s="1008"/>
      <c r="DY36" s="1008"/>
      <c r="DZ36" s="1009"/>
      <c r="EA36" s="221"/>
    </row>
    <row r="37" spans="1:131" ht="26.25" customHeight="1" x14ac:dyDescent="0.15">
      <c r="A37" s="233">
        <v>10</v>
      </c>
      <c r="B37" s="1045"/>
      <c r="C37" s="1046"/>
      <c r="D37" s="1046"/>
      <c r="E37" s="1046"/>
      <c r="F37" s="1046"/>
      <c r="G37" s="1046"/>
      <c r="H37" s="1046"/>
      <c r="I37" s="1046"/>
      <c r="J37" s="1046"/>
      <c r="K37" s="1046"/>
      <c r="L37" s="1046"/>
      <c r="M37" s="1046"/>
      <c r="N37" s="1046"/>
      <c r="O37" s="1046"/>
      <c r="P37" s="1047"/>
      <c r="Q37" s="1053"/>
      <c r="R37" s="1054"/>
      <c r="S37" s="1054"/>
      <c r="T37" s="1054"/>
      <c r="U37" s="1054"/>
      <c r="V37" s="1054"/>
      <c r="W37" s="1054"/>
      <c r="X37" s="1054"/>
      <c r="Y37" s="1054"/>
      <c r="Z37" s="1054"/>
      <c r="AA37" s="1054"/>
      <c r="AB37" s="1054"/>
      <c r="AC37" s="1054"/>
      <c r="AD37" s="1054"/>
      <c r="AE37" s="1055"/>
      <c r="AF37" s="1050"/>
      <c r="AG37" s="1051"/>
      <c r="AH37" s="1051"/>
      <c r="AI37" s="1051"/>
      <c r="AJ37" s="1052"/>
      <c r="AK37" s="993"/>
      <c r="AL37" s="984"/>
      <c r="AM37" s="984"/>
      <c r="AN37" s="984"/>
      <c r="AO37" s="984"/>
      <c r="AP37" s="984"/>
      <c r="AQ37" s="984"/>
      <c r="AR37" s="984"/>
      <c r="AS37" s="984"/>
      <c r="AT37" s="984"/>
      <c r="AU37" s="984"/>
      <c r="AV37" s="984"/>
      <c r="AW37" s="984"/>
      <c r="AX37" s="984"/>
      <c r="AY37" s="984"/>
      <c r="AZ37" s="1056"/>
      <c r="BA37" s="1056"/>
      <c r="BB37" s="1056"/>
      <c r="BC37" s="1056"/>
      <c r="BD37" s="1056"/>
      <c r="BE37" s="985"/>
      <c r="BF37" s="985"/>
      <c r="BG37" s="985"/>
      <c r="BH37" s="985"/>
      <c r="BI37" s="986"/>
      <c r="BJ37" s="223"/>
      <c r="BK37" s="223"/>
      <c r="BL37" s="223"/>
      <c r="BM37" s="223"/>
      <c r="BN37" s="223"/>
      <c r="BO37" s="232"/>
      <c r="BP37" s="232"/>
      <c r="BQ37" s="229">
        <v>31</v>
      </c>
      <c r="BR37" s="230"/>
      <c r="BS37" s="1007"/>
      <c r="BT37" s="1008"/>
      <c r="BU37" s="1008"/>
      <c r="BV37" s="1008"/>
      <c r="BW37" s="1008"/>
      <c r="BX37" s="1008"/>
      <c r="BY37" s="1008"/>
      <c r="BZ37" s="1008"/>
      <c r="CA37" s="1008"/>
      <c r="CB37" s="1008"/>
      <c r="CC37" s="1008"/>
      <c r="CD37" s="1008"/>
      <c r="CE37" s="1008"/>
      <c r="CF37" s="1008"/>
      <c r="CG37" s="1029"/>
      <c r="CH37" s="1004"/>
      <c r="CI37" s="1005"/>
      <c r="CJ37" s="1005"/>
      <c r="CK37" s="1005"/>
      <c r="CL37" s="1006"/>
      <c r="CM37" s="1004"/>
      <c r="CN37" s="1005"/>
      <c r="CO37" s="1005"/>
      <c r="CP37" s="1005"/>
      <c r="CQ37" s="1006"/>
      <c r="CR37" s="1004"/>
      <c r="CS37" s="1005"/>
      <c r="CT37" s="1005"/>
      <c r="CU37" s="1005"/>
      <c r="CV37" s="1006"/>
      <c r="CW37" s="1004"/>
      <c r="CX37" s="1005"/>
      <c r="CY37" s="1005"/>
      <c r="CZ37" s="1005"/>
      <c r="DA37" s="1006"/>
      <c r="DB37" s="1004"/>
      <c r="DC37" s="1005"/>
      <c r="DD37" s="1005"/>
      <c r="DE37" s="1005"/>
      <c r="DF37" s="1006"/>
      <c r="DG37" s="1004"/>
      <c r="DH37" s="1005"/>
      <c r="DI37" s="1005"/>
      <c r="DJ37" s="1005"/>
      <c r="DK37" s="1006"/>
      <c r="DL37" s="1004"/>
      <c r="DM37" s="1005"/>
      <c r="DN37" s="1005"/>
      <c r="DO37" s="1005"/>
      <c r="DP37" s="1006"/>
      <c r="DQ37" s="1004"/>
      <c r="DR37" s="1005"/>
      <c r="DS37" s="1005"/>
      <c r="DT37" s="1005"/>
      <c r="DU37" s="1006"/>
      <c r="DV37" s="1007"/>
      <c r="DW37" s="1008"/>
      <c r="DX37" s="1008"/>
      <c r="DY37" s="1008"/>
      <c r="DZ37" s="1009"/>
      <c r="EA37" s="221"/>
    </row>
    <row r="38" spans="1:131" ht="26.25" customHeight="1" x14ac:dyDescent="0.15">
      <c r="A38" s="233">
        <v>11</v>
      </c>
      <c r="B38" s="1045"/>
      <c r="C38" s="1046"/>
      <c r="D38" s="1046"/>
      <c r="E38" s="1046"/>
      <c r="F38" s="1046"/>
      <c r="G38" s="1046"/>
      <c r="H38" s="1046"/>
      <c r="I38" s="1046"/>
      <c r="J38" s="1046"/>
      <c r="K38" s="1046"/>
      <c r="L38" s="1046"/>
      <c r="M38" s="1046"/>
      <c r="N38" s="1046"/>
      <c r="O38" s="1046"/>
      <c r="P38" s="1047"/>
      <c r="Q38" s="1053"/>
      <c r="R38" s="1054"/>
      <c r="S38" s="1054"/>
      <c r="T38" s="1054"/>
      <c r="U38" s="1054"/>
      <c r="V38" s="1054"/>
      <c r="W38" s="1054"/>
      <c r="X38" s="1054"/>
      <c r="Y38" s="1054"/>
      <c r="Z38" s="1054"/>
      <c r="AA38" s="1054"/>
      <c r="AB38" s="1054"/>
      <c r="AC38" s="1054"/>
      <c r="AD38" s="1054"/>
      <c r="AE38" s="1055"/>
      <c r="AF38" s="1050"/>
      <c r="AG38" s="1051"/>
      <c r="AH38" s="1051"/>
      <c r="AI38" s="1051"/>
      <c r="AJ38" s="1052"/>
      <c r="AK38" s="993"/>
      <c r="AL38" s="984"/>
      <c r="AM38" s="984"/>
      <c r="AN38" s="984"/>
      <c r="AO38" s="984"/>
      <c r="AP38" s="984"/>
      <c r="AQ38" s="984"/>
      <c r="AR38" s="984"/>
      <c r="AS38" s="984"/>
      <c r="AT38" s="984"/>
      <c r="AU38" s="984"/>
      <c r="AV38" s="984"/>
      <c r="AW38" s="984"/>
      <c r="AX38" s="984"/>
      <c r="AY38" s="984"/>
      <c r="AZ38" s="1056"/>
      <c r="BA38" s="1056"/>
      <c r="BB38" s="1056"/>
      <c r="BC38" s="1056"/>
      <c r="BD38" s="1056"/>
      <c r="BE38" s="985"/>
      <c r="BF38" s="985"/>
      <c r="BG38" s="985"/>
      <c r="BH38" s="985"/>
      <c r="BI38" s="986"/>
      <c r="BJ38" s="223"/>
      <c r="BK38" s="223"/>
      <c r="BL38" s="223"/>
      <c r="BM38" s="223"/>
      <c r="BN38" s="223"/>
      <c r="BO38" s="232"/>
      <c r="BP38" s="232"/>
      <c r="BQ38" s="229">
        <v>32</v>
      </c>
      <c r="BR38" s="230"/>
      <c r="BS38" s="1007"/>
      <c r="BT38" s="1008"/>
      <c r="BU38" s="1008"/>
      <c r="BV38" s="1008"/>
      <c r="BW38" s="1008"/>
      <c r="BX38" s="1008"/>
      <c r="BY38" s="1008"/>
      <c r="BZ38" s="1008"/>
      <c r="CA38" s="1008"/>
      <c r="CB38" s="1008"/>
      <c r="CC38" s="1008"/>
      <c r="CD38" s="1008"/>
      <c r="CE38" s="1008"/>
      <c r="CF38" s="1008"/>
      <c r="CG38" s="1029"/>
      <c r="CH38" s="1004"/>
      <c r="CI38" s="1005"/>
      <c r="CJ38" s="1005"/>
      <c r="CK38" s="1005"/>
      <c r="CL38" s="1006"/>
      <c r="CM38" s="1004"/>
      <c r="CN38" s="1005"/>
      <c r="CO38" s="1005"/>
      <c r="CP38" s="1005"/>
      <c r="CQ38" s="1006"/>
      <c r="CR38" s="1004"/>
      <c r="CS38" s="1005"/>
      <c r="CT38" s="1005"/>
      <c r="CU38" s="1005"/>
      <c r="CV38" s="1006"/>
      <c r="CW38" s="1004"/>
      <c r="CX38" s="1005"/>
      <c r="CY38" s="1005"/>
      <c r="CZ38" s="1005"/>
      <c r="DA38" s="1006"/>
      <c r="DB38" s="1004"/>
      <c r="DC38" s="1005"/>
      <c r="DD38" s="1005"/>
      <c r="DE38" s="1005"/>
      <c r="DF38" s="1006"/>
      <c r="DG38" s="1004"/>
      <c r="DH38" s="1005"/>
      <c r="DI38" s="1005"/>
      <c r="DJ38" s="1005"/>
      <c r="DK38" s="1006"/>
      <c r="DL38" s="1004"/>
      <c r="DM38" s="1005"/>
      <c r="DN38" s="1005"/>
      <c r="DO38" s="1005"/>
      <c r="DP38" s="1006"/>
      <c r="DQ38" s="1004"/>
      <c r="DR38" s="1005"/>
      <c r="DS38" s="1005"/>
      <c r="DT38" s="1005"/>
      <c r="DU38" s="1006"/>
      <c r="DV38" s="1007"/>
      <c r="DW38" s="1008"/>
      <c r="DX38" s="1008"/>
      <c r="DY38" s="1008"/>
      <c r="DZ38" s="1009"/>
      <c r="EA38" s="221"/>
    </row>
    <row r="39" spans="1:131" ht="26.25" customHeight="1" x14ac:dyDescent="0.15">
      <c r="A39" s="233">
        <v>12</v>
      </c>
      <c r="B39" s="1045"/>
      <c r="C39" s="1046"/>
      <c r="D39" s="1046"/>
      <c r="E39" s="1046"/>
      <c r="F39" s="1046"/>
      <c r="G39" s="1046"/>
      <c r="H39" s="1046"/>
      <c r="I39" s="1046"/>
      <c r="J39" s="1046"/>
      <c r="K39" s="1046"/>
      <c r="L39" s="1046"/>
      <c r="M39" s="1046"/>
      <c r="N39" s="1046"/>
      <c r="O39" s="1046"/>
      <c r="P39" s="1047"/>
      <c r="Q39" s="1053"/>
      <c r="R39" s="1054"/>
      <c r="S39" s="1054"/>
      <c r="T39" s="1054"/>
      <c r="U39" s="1054"/>
      <c r="V39" s="1054"/>
      <c r="W39" s="1054"/>
      <c r="X39" s="1054"/>
      <c r="Y39" s="1054"/>
      <c r="Z39" s="1054"/>
      <c r="AA39" s="1054"/>
      <c r="AB39" s="1054"/>
      <c r="AC39" s="1054"/>
      <c r="AD39" s="1054"/>
      <c r="AE39" s="1055"/>
      <c r="AF39" s="1050"/>
      <c r="AG39" s="1051"/>
      <c r="AH39" s="1051"/>
      <c r="AI39" s="1051"/>
      <c r="AJ39" s="1052"/>
      <c r="AK39" s="993"/>
      <c r="AL39" s="984"/>
      <c r="AM39" s="984"/>
      <c r="AN39" s="984"/>
      <c r="AO39" s="984"/>
      <c r="AP39" s="984"/>
      <c r="AQ39" s="984"/>
      <c r="AR39" s="984"/>
      <c r="AS39" s="984"/>
      <c r="AT39" s="984"/>
      <c r="AU39" s="984"/>
      <c r="AV39" s="984"/>
      <c r="AW39" s="984"/>
      <c r="AX39" s="984"/>
      <c r="AY39" s="984"/>
      <c r="AZ39" s="1056"/>
      <c r="BA39" s="1056"/>
      <c r="BB39" s="1056"/>
      <c r="BC39" s="1056"/>
      <c r="BD39" s="1056"/>
      <c r="BE39" s="985"/>
      <c r="BF39" s="985"/>
      <c r="BG39" s="985"/>
      <c r="BH39" s="985"/>
      <c r="BI39" s="986"/>
      <c r="BJ39" s="223"/>
      <c r="BK39" s="223"/>
      <c r="BL39" s="223"/>
      <c r="BM39" s="223"/>
      <c r="BN39" s="223"/>
      <c r="BO39" s="232"/>
      <c r="BP39" s="232"/>
      <c r="BQ39" s="229">
        <v>33</v>
      </c>
      <c r="BR39" s="230"/>
      <c r="BS39" s="1007"/>
      <c r="BT39" s="1008"/>
      <c r="BU39" s="1008"/>
      <c r="BV39" s="1008"/>
      <c r="BW39" s="1008"/>
      <c r="BX39" s="1008"/>
      <c r="BY39" s="1008"/>
      <c r="BZ39" s="1008"/>
      <c r="CA39" s="1008"/>
      <c r="CB39" s="1008"/>
      <c r="CC39" s="1008"/>
      <c r="CD39" s="1008"/>
      <c r="CE39" s="1008"/>
      <c r="CF39" s="1008"/>
      <c r="CG39" s="1029"/>
      <c r="CH39" s="1004"/>
      <c r="CI39" s="1005"/>
      <c r="CJ39" s="1005"/>
      <c r="CK39" s="1005"/>
      <c r="CL39" s="1006"/>
      <c r="CM39" s="1004"/>
      <c r="CN39" s="1005"/>
      <c r="CO39" s="1005"/>
      <c r="CP39" s="1005"/>
      <c r="CQ39" s="1006"/>
      <c r="CR39" s="1004"/>
      <c r="CS39" s="1005"/>
      <c r="CT39" s="1005"/>
      <c r="CU39" s="1005"/>
      <c r="CV39" s="1006"/>
      <c r="CW39" s="1004"/>
      <c r="CX39" s="1005"/>
      <c r="CY39" s="1005"/>
      <c r="CZ39" s="1005"/>
      <c r="DA39" s="1006"/>
      <c r="DB39" s="1004"/>
      <c r="DC39" s="1005"/>
      <c r="DD39" s="1005"/>
      <c r="DE39" s="1005"/>
      <c r="DF39" s="1006"/>
      <c r="DG39" s="1004"/>
      <c r="DH39" s="1005"/>
      <c r="DI39" s="1005"/>
      <c r="DJ39" s="1005"/>
      <c r="DK39" s="1006"/>
      <c r="DL39" s="1004"/>
      <c r="DM39" s="1005"/>
      <c r="DN39" s="1005"/>
      <c r="DO39" s="1005"/>
      <c r="DP39" s="1006"/>
      <c r="DQ39" s="1004"/>
      <c r="DR39" s="1005"/>
      <c r="DS39" s="1005"/>
      <c r="DT39" s="1005"/>
      <c r="DU39" s="1006"/>
      <c r="DV39" s="1007"/>
      <c r="DW39" s="1008"/>
      <c r="DX39" s="1008"/>
      <c r="DY39" s="1008"/>
      <c r="DZ39" s="1009"/>
      <c r="EA39" s="221"/>
    </row>
    <row r="40" spans="1:131" ht="26.25" customHeight="1" x14ac:dyDescent="0.15">
      <c r="A40" s="229">
        <v>13</v>
      </c>
      <c r="B40" s="1045"/>
      <c r="C40" s="1046"/>
      <c r="D40" s="1046"/>
      <c r="E40" s="1046"/>
      <c r="F40" s="1046"/>
      <c r="G40" s="1046"/>
      <c r="H40" s="1046"/>
      <c r="I40" s="1046"/>
      <c r="J40" s="1046"/>
      <c r="K40" s="1046"/>
      <c r="L40" s="1046"/>
      <c r="M40" s="1046"/>
      <c r="N40" s="1046"/>
      <c r="O40" s="1046"/>
      <c r="P40" s="1047"/>
      <c r="Q40" s="1053"/>
      <c r="R40" s="1054"/>
      <c r="S40" s="1054"/>
      <c r="T40" s="1054"/>
      <c r="U40" s="1054"/>
      <c r="V40" s="1054"/>
      <c r="W40" s="1054"/>
      <c r="X40" s="1054"/>
      <c r="Y40" s="1054"/>
      <c r="Z40" s="1054"/>
      <c r="AA40" s="1054"/>
      <c r="AB40" s="1054"/>
      <c r="AC40" s="1054"/>
      <c r="AD40" s="1054"/>
      <c r="AE40" s="1055"/>
      <c r="AF40" s="1050"/>
      <c r="AG40" s="1051"/>
      <c r="AH40" s="1051"/>
      <c r="AI40" s="1051"/>
      <c r="AJ40" s="1052"/>
      <c r="AK40" s="993"/>
      <c r="AL40" s="984"/>
      <c r="AM40" s="984"/>
      <c r="AN40" s="984"/>
      <c r="AO40" s="984"/>
      <c r="AP40" s="984"/>
      <c r="AQ40" s="984"/>
      <c r="AR40" s="984"/>
      <c r="AS40" s="984"/>
      <c r="AT40" s="984"/>
      <c r="AU40" s="984"/>
      <c r="AV40" s="984"/>
      <c r="AW40" s="984"/>
      <c r="AX40" s="984"/>
      <c r="AY40" s="984"/>
      <c r="AZ40" s="1056"/>
      <c r="BA40" s="1056"/>
      <c r="BB40" s="1056"/>
      <c r="BC40" s="1056"/>
      <c r="BD40" s="1056"/>
      <c r="BE40" s="985"/>
      <c r="BF40" s="985"/>
      <c r="BG40" s="985"/>
      <c r="BH40" s="985"/>
      <c r="BI40" s="986"/>
      <c r="BJ40" s="223"/>
      <c r="BK40" s="223"/>
      <c r="BL40" s="223"/>
      <c r="BM40" s="223"/>
      <c r="BN40" s="223"/>
      <c r="BO40" s="232"/>
      <c r="BP40" s="232"/>
      <c r="BQ40" s="229">
        <v>34</v>
      </c>
      <c r="BR40" s="230"/>
      <c r="BS40" s="1007"/>
      <c r="BT40" s="1008"/>
      <c r="BU40" s="1008"/>
      <c r="BV40" s="1008"/>
      <c r="BW40" s="1008"/>
      <c r="BX40" s="1008"/>
      <c r="BY40" s="1008"/>
      <c r="BZ40" s="1008"/>
      <c r="CA40" s="1008"/>
      <c r="CB40" s="1008"/>
      <c r="CC40" s="1008"/>
      <c r="CD40" s="1008"/>
      <c r="CE40" s="1008"/>
      <c r="CF40" s="1008"/>
      <c r="CG40" s="1029"/>
      <c r="CH40" s="1004"/>
      <c r="CI40" s="1005"/>
      <c r="CJ40" s="1005"/>
      <c r="CK40" s="1005"/>
      <c r="CL40" s="1006"/>
      <c r="CM40" s="1004"/>
      <c r="CN40" s="1005"/>
      <c r="CO40" s="1005"/>
      <c r="CP40" s="1005"/>
      <c r="CQ40" s="1006"/>
      <c r="CR40" s="1004"/>
      <c r="CS40" s="1005"/>
      <c r="CT40" s="1005"/>
      <c r="CU40" s="1005"/>
      <c r="CV40" s="1006"/>
      <c r="CW40" s="1004"/>
      <c r="CX40" s="1005"/>
      <c r="CY40" s="1005"/>
      <c r="CZ40" s="1005"/>
      <c r="DA40" s="1006"/>
      <c r="DB40" s="1004"/>
      <c r="DC40" s="1005"/>
      <c r="DD40" s="1005"/>
      <c r="DE40" s="1005"/>
      <c r="DF40" s="1006"/>
      <c r="DG40" s="1004"/>
      <c r="DH40" s="1005"/>
      <c r="DI40" s="1005"/>
      <c r="DJ40" s="1005"/>
      <c r="DK40" s="1006"/>
      <c r="DL40" s="1004"/>
      <c r="DM40" s="1005"/>
      <c r="DN40" s="1005"/>
      <c r="DO40" s="1005"/>
      <c r="DP40" s="1006"/>
      <c r="DQ40" s="1004"/>
      <c r="DR40" s="1005"/>
      <c r="DS40" s="1005"/>
      <c r="DT40" s="1005"/>
      <c r="DU40" s="1006"/>
      <c r="DV40" s="1007"/>
      <c r="DW40" s="1008"/>
      <c r="DX40" s="1008"/>
      <c r="DY40" s="1008"/>
      <c r="DZ40" s="1009"/>
      <c r="EA40" s="221"/>
    </row>
    <row r="41" spans="1:131" ht="26.25" customHeight="1" x14ac:dyDescent="0.15">
      <c r="A41" s="229">
        <v>14</v>
      </c>
      <c r="B41" s="1045"/>
      <c r="C41" s="1046"/>
      <c r="D41" s="1046"/>
      <c r="E41" s="1046"/>
      <c r="F41" s="1046"/>
      <c r="G41" s="1046"/>
      <c r="H41" s="1046"/>
      <c r="I41" s="1046"/>
      <c r="J41" s="1046"/>
      <c r="K41" s="1046"/>
      <c r="L41" s="1046"/>
      <c r="M41" s="1046"/>
      <c r="N41" s="1046"/>
      <c r="O41" s="1046"/>
      <c r="P41" s="1047"/>
      <c r="Q41" s="1053"/>
      <c r="R41" s="1054"/>
      <c r="S41" s="1054"/>
      <c r="T41" s="1054"/>
      <c r="U41" s="1054"/>
      <c r="V41" s="1054"/>
      <c r="W41" s="1054"/>
      <c r="X41" s="1054"/>
      <c r="Y41" s="1054"/>
      <c r="Z41" s="1054"/>
      <c r="AA41" s="1054"/>
      <c r="AB41" s="1054"/>
      <c r="AC41" s="1054"/>
      <c r="AD41" s="1054"/>
      <c r="AE41" s="1055"/>
      <c r="AF41" s="1050"/>
      <c r="AG41" s="1051"/>
      <c r="AH41" s="1051"/>
      <c r="AI41" s="1051"/>
      <c r="AJ41" s="1052"/>
      <c r="AK41" s="993"/>
      <c r="AL41" s="984"/>
      <c r="AM41" s="984"/>
      <c r="AN41" s="984"/>
      <c r="AO41" s="984"/>
      <c r="AP41" s="984"/>
      <c r="AQ41" s="984"/>
      <c r="AR41" s="984"/>
      <c r="AS41" s="984"/>
      <c r="AT41" s="984"/>
      <c r="AU41" s="984"/>
      <c r="AV41" s="984"/>
      <c r="AW41" s="984"/>
      <c r="AX41" s="984"/>
      <c r="AY41" s="984"/>
      <c r="AZ41" s="1056"/>
      <c r="BA41" s="1056"/>
      <c r="BB41" s="1056"/>
      <c r="BC41" s="1056"/>
      <c r="BD41" s="1056"/>
      <c r="BE41" s="985"/>
      <c r="BF41" s="985"/>
      <c r="BG41" s="985"/>
      <c r="BH41" s="985"/>
      <c r="BI41" s="986"/>
      <c r="BJ41" s="223"/>
      <c r="BK41" s="223"/>
      <c r="BL41" s="223"/>
      <c r="BM41" s="223"/>
      <c r="BN41" s="223"/>
      <c r="BO41" s="232"/>
      <c r="BP41" s="232"/>
      <c r="BQ41" s="229">
        <v>35</v>
      </c>
      <c r="BR41" s="230"/>
      <c r="BS41" s="1007"/>
      <c r="BT41" s="1008"/>
      <c r="BU41" s="1008"/>
      <c r="BV41" s="1008"/>
      <c r="BW41" s="1008"/>
      <c r="BX41" s="1008"/>
      <c r="BY41" s="1008"/>
      <c r="BZ41" s="1008"/>
      <c r="CA41" s="1008"/>
      <c r="CB41" s="1008"/>
      <c r="CC41" s="1008"/>
      <c r="CD41" s="1008"/>
      <c r="CE41" s="1008"/>
      <c r="CF41" s="1008"/>
      <c r="CG41" s="1029"/>
      <c r="CH41" s="1004"/>
      <c r="CI41" s="1005"/>
      <c r="CJ41" s="1005"/>
      <c r="CK41" s="1005"/>
      <c r="CL41" s="1006"/>
      <c r="CM41" s="1004"/>
      <c r="CN41" s="1005"/>
      <c r="CO41" s="1005"/>
      <c r="CP41" s="1005"/>
      <c r="CQ41" s="1006"/>
      <c r="CR41" s="1004"/>
      <c r="CS41" s="1005"/>
      <c r="CT41" s="1005"/>
      <c r="CU41" s="1005"/>
      <c r="CV41" s="1006"/>
      <c r="CW41" s="1004"/>
      <c r="CX41" s="1005"/>
      <c r="CY41" s="1005"/>
      <c r="CZ41" s="1005"/>
      <c r="DA41" s="1006"/>
      <c r="DB41" s="1004"/>
      <c r="DC41" s="1005"/>
      <c r="DD41" s="1005"/>
      <c r="DE41" s="1005"/>
      <c r="DF41" s="1006"/>
      <c r="DG41" s="1004"/>
      <c r="DH41" s="1005"/>
      <c r="DI41" s="1005"/>
      <c r="DJ41" s="1005"/>
      <c r="DK41" s="1006"/>
      <c r="DL41" s="1004"/>
      <c r="DM41" s="1005"/>
      <c r="DN41" s="1005"/>
      <c r="DO41" s="1005"/>
      <c r="DP41" s="1006"/>
      <c r="DQ41" s="1004"/>
      <c r="DR41" s="1005"/>
      <c r="DS41" s="1005"/>
      <c r="DT41" s="1005"/>
      <c r="DU41" s="1006"/>
      <c r="DV41" s="1007"/>
      <c r="DW41" s="1008"/>
      <c r="DX41" s="1008"/>
      <c r="DY41" s="1008"/>
      <c r="DZ41" s="1009"/>
      <c r="EA41" s="221"/>
    </row>
    <row r="42" spans="1:131" ht="26.25" customHeight="1" x14ac:dyDescent="0.15">
      <c r="A42" s="229">
        <v>15</v>
      </c>
      <c r="B42" s="1045"/>
      <c r="C42" s="1046"/>
      <c r="D42" s="1046"/>
      <c r="E42" s="1046"/>
      <c r="F42" s="1046"/>
      <c r="G42" s="1046"/>
      <c r="H42" s="1046"/>
      <c r="I42" s="1046"/>
      <c r="J42" s="1046"/>
      <c r="K42" s="1046"/>
      <c r="L42" s="1046"/>
      <c r="M42" s="1046"/>
      <c r="N42" s="1046"/>
      <c r="O42" s="1046"/>
      <c r="P42" s="1047"/>
      <c r="Q42" s="1053"/>
      <c r="R42" s="1054"/>
      <c r="S42" s="1054"/>
      <c r="T42" s="1054"/>
      <c r="U42" s="1054"/>
      <c r="V42" s="1054"/>
      <c r="W42" s="1054"/>
      <c r="X42" s="1054"/>
      <c r="Y42" s="1054"/>
      <c r="Z42" s="1054"/>
      <c r="AA42" s="1054"/>
      <c r="AB42" s="1054"/>
      <c r="AC42" s="1054"/>
      <c r="AD42" s="1054"/>
      <c r="AE42" s="1055"/>
      <c r="AF42" s="1050"/>
      <c r="AG42" s="1051"/>
      <c r="AH42" s="1051"/>
      <c r="AI42" s="1051"/>
      <c r="AJ42" s="1052"/>
      <c r="AK42" s="993"/>
      <c r="AL42" s="984"/>
      <c r="AM42" s="984"/>
      <c r="AN42" s="984"/>
      <c r="AO42" s="984"/>
      <c r="AP42" s="984"/>
      <c r="AQ42" s="984"/>
      <c r="AR42" s="984"/>
      <c r="AS42" s="984"/>
      <c r="AT42" s="984"/>
      <c r="AU42" s="984"/>
      <c r="AV42" s="984"/>
      <c r="AW42" s="984"/>
      <c r="AX42" s="984"/>
      <c r="AY42" s="984"/>
      <c r="AZ42" s="1056"/>
      <c r="BA42" s="1056"/>
      <c r="BB42" s="1056"/>
      <c r="BC42" s="1056"/>
      <c r="BD42" s="1056"/>
      <c r="BE42" s="985"/>
      <c r="BF42" s="985"/>
      <c r="BG42" s="985"/>
      <c r="BH42" s="985"/>
      <c r="BI42" s="986"/>
      <c r="BJ42" s="223"/>
      <c r="BK42" s="223"/>
      <c r="BL42" s="223"/>
      <c r="BM42" s="223"/>
      <c r="BN42" s="223"/>
      <c r="BO42" s="232"/>
      <c r="BP42" s="232"/>
      <c r="BQ42" s="229">
        <v>36</v>
      </c>
      <c r="BR42" s="230"/>
      <c r="BS42" s="1007"/>
      <c r="BT42" s="1008"/>
      <c r="BU42" s="1008"/>
      <c r="BV42" s="1008"/>
      <c r="BW42" s="1008"/>
      <c r="BX42" s="1008"/>
      <c r="BY42" s="1008"/>
      <c r="BZ42" s="1008"/>
      <c r="CA42" s="1008"/>
      <c r="CB42" s="1008"/>
      <c r="CC42" s="1008"/>
      <c r="CD42" s="1008"/>
      <c r="CE42" s="1008"/>
      <c r="CF42" s="1008"/>
      <c r="CG42" s="1029"/>
      <c r="CH42" s="1004"/>
      <c r="CI42" s="1005"/>
      <c r="CJ42" s="1005"/>
      <c r="CK42" s="1005"/>
      <c r="CL42" s="1006"/>
      <c r="CM42" s="1004"/>
      <c r="CN42" s="1005"/>
      <c r="CO42" s="1005"/>
      <c r="CP42" s="1005"/>
      <c r="CQ42" s="1006"/>
      <c r="CR42" s="1004"/>
      <c r="CS42" s="1005"/>
      <c r="CT42" s="1005"/>
      <c r="CU42" s="1005"/>
      <c r="CV42" s="1006"/>
      <c r="CW42" s="1004"/>
      <c r="CX42" s="1005"/>
      <c r="CY42" s="1005"/>
      <c r="CZ42" s="1005"/>
      <c r="DA42" s="1006"/>
      <c r="DB42" s="1004"/>
      <c r="DC42" s="1005"/>
      <c r="DD42" s="1005"/>
      <c r="DE42" s="1005"/>
      <c r="DF42" s="1006"/>
      <c r="DG42" s="1004"/>
      <c r="DH42" s="1005"/>
      <c r="DI42" s="1005"/>
      <c r="DJ42" s="1005"/>
      <c r="DK42" s="1006"/>
      <c r="DL42" s="1004"/>
      <c r="DM42" s="1005"/>
      <c r="DN42" s="1005"/>
      <c r="DO42" s="1005"/>
      <c r="DP42" s="1006"/>
      <c r="DQ42" s="1004"/>
      <c r="DR42" s="1005"/>
      <c r="DS42" s="1005"/>
      <c r="DT42" s="1005"/>
      <c r="DU42" s="1006"/>
      <c r="DV42" s="1007"/>
      <c r="DW42" s="1008"/>
      <c r="DX42" s="1008"/>
      <c r="DY42" s="1008"/>
      <c r="DZ42" s="1009"/>
      <c r="EA42" s="221"/>
    </row>
    <row r="43" spans="1:131" ht="26.25" customHeight="1" x14ac:dyDescent="0.15">
      <c r="A43" s="229">
        <v>16</v>
      </c>
      <c r="B43" s="1045"/>
      <c r="C43" s="1046"/>
      <c r="D43" s="1046"/>
      <c r="E43" s="1046"/>
      <c r="F43" s="1046"/>
      <c r="G43" s="1046"/>
      <c r="H43" s="1046"/>
      <c r="I43" s="1046"/>
      <c r="J43" s="1046"/>
      <c r="K43" s="1046"/>
      <c r="L43" s="1046"/>
      <c r="M43" s="1046"/>
      <c r="N43" s="1046"/>
      <c r="O43" s="1046"/>
      <c r="P43" s="1047"/>
      <c r="Q43" s="1053"/>
      <c r="R43" s="1054"/>
      <c r="S43" s="1054"/>
      <c r="T43" s="1054"/>
      <c r="U43" s="1054"/>
      <c r="V43" s="1054"/>
      <c r="W43" s="1054"/>
      <c r="X43" s="1054"/>
      <c r="Y43" s="1054"/>
      <c r="Z43" s="1054"/>
      <c r="AA43" s="1054"/>
      <c r="AB43" s="1054"/>
      <c r="AC43" s="1054"/>
      <c r="AD43" s="1054"/>
      <c r="AE43" s="1055"/>
      <c r="AF43" s="1050"/>
      <c r="AG43" s="1051"/>
      <c r="AH43" s="1051"/>
      <c r="AI43" s="1051"/>
      <c r="AJ43" s="1052"/>
      <c r="AK43" s="993"/>
      <c r="AL43" s="984"/>
      <c r="AM43" s="984"/>
      <c r="AN43" s="984"/>
      <c r="AO43" s="984"/>
      <c r="AP43" s="984"/>
      <c r="AQ43" s="984"/>
      <c r="AR43" s="984"/>
      <c r="AS43" s="984"/>
      <c r="AT43" s="984"/>
      <c r="AU43" s="984"/>
      <c r="AV43" s="984"/>
      <c r="AW43" s="984"/>
      <c r="AX43" s="984"/>
      <c r="AY43" s="984"/>
      <c r="AZ43" s="1056"/>
      <c r="BA43" s="1056"/>
      <c r="BB43" s="1056"/>
      <c r="BC43" s="1056"/>
      <c r="BD43" s="1056"/>
      <c r="BE43" s="985"/>
      <c r="BF43" s="985"/>
      <c r="BG43" s="985"/>
      <c r="BH43" s="985"/>
      <c r="BI43" s="986"/>
      <c r="BJ43" s="223"/>
      <c r="BK43" s="223"/>
      <c r="BL43" s="223"/>
      <c r="BM43" s="223"/>
      <c r="BN43" s="223"/>
      <c r="BO43" s="232"/>
      <c r="BP43" s="232"/>
      <c r="BQ43" s="229">
        <v>37</v>
      </c>
      <c r="BR43" s="230"/>
      <c r="BS43" s="1007"/>
      <c r="BT43" s="1008"/>
      <c r="BU43" s="1008"/>
      <c r="BV43" s="1008"/>
      <c r="BW43" s="1008"/>
      <c r="BX43" s="1008"/>
      <c r="BY43" s="1008"/>
      <c r="BZ43" s="1008"/>
      <c r="CA43" s="1008"/>
      <c r="CB43" s="1008"/>
      <c r="CC43" s="1008"/>
      <c r="CD43" s="1008"/>
      <c r="CE43" s="1008"/>
      <c r="CF43" s="1008"/>
      <c r="CG43" s="1029"/>
      <c r="CH43" s="1004"/>
      <c r="CI43" s="1005"/>
      <c r="CJ43" s="1005"/>
      <c r="CK43" s="1005"/>
      <c r="CL43" s="1006"/>
      <c r="CM43" s="1004"/>
      <c r="CN43" s="1005"/>
      <c r="CO43" s="1005"/>
      <c r="CP43" s="1005"/>
      <c r="CQ43" s="1006"/>
      <c r="CR43" s="1004"/>
      <c r="CS43" s="1005"/>
      <c r="CT43" s="1005"/>
      <c r="CU43" s="1005"/>
      <c r="CV43" s="1006"/>
      <c r="CW43" s="1004"/>
      <c r="CX43" s="1005"/>
      <c r="CY43" s="1005"/>
      <c r="CZ43" s="1005"/>
      <c r="DA43" s="1006"/>
      <c r="DB43" s="1004"/>
      <c r="DC43" s="1005"/>
      <c r="DD43" s="1005"/>
      <c r="DE43" s="1005"/>
      <c r="DF43" s="1006"/>
      <c r="DG43" s="1004"/>
      <c r="DH43" s="1005"/>
      <c r="DI43" s="1005"/>
      <c r="DJ43" s="1005"/>
      <c r="DK43" s="1006"/>
      <c r="DL43" s="1004"/>
      <c r="DM43" s="1005"/>
      <c r="DN43" s="1005"/>
      <c r="DO43" s="1005"/>
      <c r="DP43" s="1006"/>
      <c r="DQ43" s="1004"/>
      <c r="DR43" s="1005"/>
      <c r="DS43" s="1005"/>
      <c r="DT43" s="1005"/>
      <c r="DU43" s="1006"/>
      <c r="DV43" s="1007"/>
      <c r="DW43" s="1008"/>
      <c r="DX43" s="1008"/>
      <c r="DY43" s="1008"/>
      <c r="DZ43" s="1009"/>
      <c r="EA43" s="221"/>
    </row>
    <row r="44" spans="1:131" ht="26.25" customHeight="1" x14ac:dyDescent="0.15">
      <c r="A44" s="229">
        <v>17</v>
      </c>
      <c r="B44" s="1045"/>
      <c r="C44" s="1046"/>
      <c r="D44" s="1046"/>
      <c r="E44" s="1046"/>
      <c r="F44" s="1046"/>
      <c r="G44" s="1046"/>
      <c r="H44" s="1046"/>
      <c r="I44" s="1046"/>
      <c r="J44" s="1046"/>
      <c r="K44" s="1046"/>
      <c r="L44" s="1046"/>
      <c r="M44" s="1046"/>
      <c r="N44" s="1046"/>
      <c r="O44" s="1046"/>
      <c r="P44" s="1047"/>
      <c r="Q44" s="1053"/>
      <c r="R44" s="1054"/>
      <c r="S44" s="1054"/>
      <c r="T44" s="1054"/>
      <c r="U44" s="1054"/>
      <c r="V44" s="1054"/>
      <c r="W44" s="1054"/>
      <c r="X44" s="1054"/>
      <c r="Y44" s="1054"/>
      <c r="Z44" s="1054"/>
      <c r="AA44" s="1054"/>
      <c r="AB44" s="1054"/>
      <c r="AC44" s="1054"/>
      <c r="AD44" s="1054"/>
      <c r="AE44" s="1055"/>
      <c r="AF44" s="1050"/>
      <c r="AG44" s="1051"/>
      <c r="AH44" s="1051"/>
      <c r="AI44" s="1051"/>
      <c r="AJ44" s="1052"/>
      <c r="AK44" s="993"/>
      <c r="AL44" s="984"/>
      <c r="AM44" s="984"/>
      <c r="AN44" s="984"/>
      <c r="AO44" s="984"/>
      <c r="AP44" s="984"/>
      <c r="AQ44" s="984"/>
      <c r="AR44" s="984"/>
      <c r="AS44" s="984"/>
      <c r="AT44" s="984"/>
      <c r="AU44" s="984"/>
      <c r="AV44" s="984"/>
      <c r="AW44" s="984"/>
      <c r="AX44" s="984"/>
      <c r="AY44" s="984"/>
      <c r="AZ44" s="1056"/>
      <c r="BA44" s="1056"/>
      <c r="BB44" s="1056"/>
      <c r="BC44" s="1056"/>
      <c r="BD44" s="1056"/>
      <c r="BE44" s="985"/>
      <c r="BF44" s="985"/>
      <c r="BG44" s="985"/>
      <c r="BH44" s="985"/>
      <c r="BI44" s="986"/>
      <c r="BJ44" s="223"/>
      <c r="BK44" s="223"/>
      <c r="BL44" s="223"/>
      <c r="BM44" s="223"/>
      <c r="BN44" s="223"/>
      <c r="BO44" s="232"/>
      <c r="BP44" s="232"/>
      <c r="BQ44" s="229">
        <v>38</v>
      </c>
      <c r="BR44" s="230"/>
      <c r="BS44" s="1007"/>
      <c r="BT44" s="1008"/>
      <c r="BU44" s="1008"/>
      <c r="BV44" s="1008"/>
      <c r="BW44" s="1008"/>
      <c r="BX44" s="1008"/>
      <c r="BY44" s="1008"/>
      <c r="BZ44" s="1008"/>
      <c r="CA44" s="1008"/>
      <c r="CB44" s="1008"/>
      <c r="CC44" s="1008"/>
      <c r="CD44" s="1008"/>
      <c r="CE44" s="1008"/>
      <c r="CF44" s="1008"/>
      <c r="CG44" s="1029"/>
      <c r="CH44" s="1004"/>
      <c r="CI44" s="1005"/>
      <c r="CJ44" s="1005"/>
      <c r="CK44" s="1005"/>
      <c r="CL44" s="1006"/>
      <c r="CM44" s="1004"/>
      <c r="CN44" s="1005"/>
      <c r="CO44" s="1005"/>
      <c r="CP44" s="1005"/>
      <c r="CQ44" s="1006"/>
      <c r="CR44" s="1004"/>
      <c r="CS44" s="1005"/>
      <c r="CT44" s="1005"/>
      <c r="CU44" s="1005"/>
      <c r="CV44" s="1006"/>
      <c r="CW44" s="1004"/>
      <c r="CX44" s="1005"/>
      <c r="CY44" s="1005"/>
      <c r="CZ44" s="1005"/>
      <c r="DA44" s="1006"/>
      <c r="DB44" s="1004"/>
      <c r="DC44" s="1005"/>
      <c r="DD44" s="1005"/>
      <c r="DE44" s="1005"/>
      <c r="DF44" s="1006"/>
      <c r="DG44" s="1004"/>
      <c r="DH44" s="1005"/>
      <c r="DI44" s="1005"/>
      <c r="DJ44" s="1005"/>
      <c r="DK44" s="1006"/>
      <c r="DL44" s="1004"/>
      <c r="DM44" s="1005"/>
      <c r="DN44" s="1005"/>
      <c r="DO44" s="1005"/>
      <c r="DP44" s="1006"/>
      <c r="DQ44" s="1004"/>
      <c r="DR44" s="1005"/>
      <c r="DS44" s="1005"/>
      <c r="DT44" s="1005"/>
      <c r="DU44" s="1006"/>
      <c r="DV44" s="1007"/>
      <c r="DW44" s="1008"/>
      <c r="DX44" s="1008"/>
      <c r="DY44" s="1008"/>
      <c r="DZ44" s="1009"/>
      <c r="EA44" s="221"/>
    </row>
    <row r="45" spans="1:131" ht="26.25" customHeight="1" x14ac:dyDescent="0.15">
      <c r="A45" s="229">
        <v>18</v>
      </c>
      <c r="B45" s="1045"/>
      <c r="C45" s="1046"/>
      <c r="D45" s="1046"/>
      <c r="E45" s="1046"/>
      <c r="F45" s="1046"/>
      <c r="G45" s="1046"/>
      <c r="H45" s="1046"/>
      <c r="I45" s="1046"/>
      <c r="J45" s="1046"/>
      <c r="K45" s="1046"/>
      <c r="L45" s="1046"/>
      <c r="M45" s="1046"/>
      <c r="N45" s="1046"/>
      <c r="O45" s="1046"/>
      <c r="P45" s="1047"/>
      <c r="Q45" s="1053"/>
      <c r="R45" s="1054"/>
      <c r="S45" s="1054"/>
      <c r="T45" s="1054"/>
      <c r="U45" s="1054"/>
      <c r="V45" s="1054"/>
      <c r="W45" s="1054"/>
      <c r="X45" s="1054"/>
      <c r="Y45" s="1054"/>
      <c r="Z45" s="1054"/>
      <c r="AA45" s="1054"/>
      <c r="AB45" s="1054"/>
      <c r="AC45" s="1054"/>
      <c r="AD45" s="1054"/>
      <c r="AE45" s="1055"/>
      <c r="AF45" s="1050"/>
      <c r="AG45" s="1051"/>
      <c r="AH45" s="1051"/>
      <c r="AI45" s="1051"/>
      <c r="AJ45" s="1052"/>
      <c r="AK45" s="993"/>
      <c r="AL45" s="984"/>
      <c r="AM45" s="984"/>
      <c r="AN45" s="984"/>
      <c r="AO45" s="984"/>
      <c r="AP45" s="984"/>
      <c r="AQ45" s="984"/>
      <c r="AR45" s="984"/>
      <c r="AS45" s="984"/>
      <c r="AT45" s="984"/>
      <c r="AU45" s="984"/>
      <c r="AV45" s="984"/>
      <c r="AW45" s="984"/>
      <c r="AX45" s="984"/>
      <c r="AY45" s="984"/>
      <c r="AZ45" s="1056"/>
      <c r="BA45" s="1056"/>
      <c r="BB45" s="1056"/>
      <c r="BC45" s="1056"/>
      <c r="BD45" s="1056"/>
      <c r="BE45" s="985"/>
      <c r="BF45" s="985"/>
      <c r="BG45" s="985"/>
      <c r="BH45" s="985"/>
      <c r="BI45" s="986"/>
      <c r="BJ45" s="223"/>
      <c r="BK45" s="223"/>
      <c r="BL45" s="223"/>
      <c r="BM45" s="223"/>
      <c r="BN45" s="223"/>
      <c r="BO45" s="232"/>
      <c r="BP45" s="232"/>
      <c r="BQ45" s="229">
        <v>39</v>
      </c>
      <c r="BR45" s="230"/>
      <c r="BS45" s="1007"/>
      <c r="BT45" s="1008"/>
      <c r="BU45" s="1008"/>
      <c r="BV45" s="1008"/>
      <c r="BW45" s="1008"/>
      <c r="BX45" s="1008"/>
      <c r="BY45" s="1008"/>
      <c r="BZ45" s="1008"/>
      <c r="CA45" s="1008"/>
      <c r="CB45" s="1008"/>
      <c r="CC45" s="1008"/>
      <c r="CD45" s="1008"/>
      <c r="CE45" s="1008"/>
      <c r="CF45" s="1008"/>
      <c r="CG45" s="1029"/>
      <c r="CH45" s="1004"/>
      <c r="CI45" s="1005"/>
      <c r="CJ45" s="1005"/>
      <c r="CK45" s="1005"/>
      <c r="CL45" s="1006"/>
      <c r="CM45" s="1004"/>
      <c r="CN45" s="1005"/>
      <c r="CO45" s="1005"/>
      <c r="CP45" s="1005"/>
      <c r="CQ45" s="1006"/>
      <c r="CR45" s="1004"/>
      <c r="CS45" s="1005"/>
      <c r="CT45" s="1005"/>
      <c r="CU45" s="1005"/>
      <c r="CV45" s="1006"/>
      <c r="CW45" s="1004"/>
      <c r="CX45" s="1005"/>
      <c r="CY45" s="1005"/>
      <c r="CZ45" s="1005"/>
      <c r="DA45" s="1006"/>
      <c r="DB45" s="1004"/>
      <c r="DC45" s="1005"/>
      <c r="DD45" s="1005"/>
      <c r="DE45" s="1005"/>
      <c r="DF45" s="1006"/>
      <c r="DG45" s="1004"/>
      <c r="DH45" s="1005"/>
      <c r="DI45" s="1005"/>
      <c r="DJ45" s="1005"/>
      <c r="DK45" s="1006"/>
      <c r="DL45" s="1004"/>
      <c r="DM45" s="1005"/>
      <c r="DN45" s="1005"/>
      <c r="DO45" s="1005"/>
      <c r="DP45" s="1006"/>
      <c r="DQ45" s="1004"/>
      <c r="DR45" s="1005"/>
      <c r="DS45" s="1005"/>
      <c r="DT45" s="1005"/>
      <c r="DU45" s="1006"/>
      <c r="DV45" s="1007"/>
      <c r="DW45" s="1008"/>
      <c r="DX45" s="1008"/>
      <c r="DY45" s="1008"/>
      <c r="DZ45" s="1009"/>
      <c r="EA45" s="221"/>
    </row>
    <row r="46" spans="1:131" ht="26.25" customHeight="1" x14ac:dyDescent="0.15">
      <c r="A46" s="229">
        <v>19</v>
      </c>
      <c r="B46" s="1045"/>
      <c r="C46" s="1046"/>
      <c r="D46" s="1046"/>
      <c r="E46" s="1046"/>
      <c r="F46" s="1046"/>
      <c r="G46" s="1046"/>
      <c r="H46" s="1046"/>
      <c r="I46" s="1046"/>
      <c r="J46" s="1046"/>
      <c r="K46" s="1046"/>
      <c r="L46" s="1046"/>
      <c r="M46" s="1046"/>
      <c r="N46" s="1046"/>
      <c r="O46" s="1046"/>
      <c r="P46" s="1047"/>
      <c r="Q46" s="1053"/>
      <c r="R46" s="1054"/>
      <c r="S46" s="1054"/>
      <c r="T46" s="1054"/>
      <c r="U46" s="1054"/>
      <c r="V46" s="1054"/>
      <c r="W46" s="1054"/>
      <c r="X46" s="1054"/>
      <c r="Y46" s="1054"/>
      <c r="Z46" s="1054"/>
      <c r="AA46" s="1054"/>
      <c r="AB46" s="1054"/>
      <c r="AC46" s="1054"/>
      <c r="AD46" s="1054"/>
      <c r="AE46" s="1055"/>
      <c r="AF46" s="1050"/>
      <c r="AG46" s="1051"/>
      <c r="AH46" s="1051"/>
      <c r="AI46" s="1051"/>
      <c r="AJ46" s="1052"/>
      <c r="AK46" s="993"/>
      <c r="AL46" s="984"/>
      <c r="AM46" s="984"/>
      <c r="AN46" s="984"/>
      <c r="AO46" s="984"/>
      <c r="AP46" s="984"/>
      <c r="AQ46" s="984"/>
      <c r="AR46" s="984"/>
      <c r="AS46" s="984"/>
      <c r="AT46" s="984"/>
      <c r="AU46" s="984"/>
      <c r="AV46" s="984"/>
      <c r="AW46" s="984"/>
      <c r="AX46" s="984"/>
      <c r="AY46" s="984"/>
      <c r="AZ46" s="1056"/>
      <c r="BA46" s="1056"/>
      <c r="BB46" s="1056"/>
      <c r="BC46" s="1056"/>
      <c r="BD46" s="1056"/>
      <c r="BE46" s="985"/>
      <c r="BF46" s="985"/>
      <c r="BG46" s="985"/>
      <c r="BH46" s="985"/>
      <c r="BI46" s="986"/>
      <c r="BJ46" s="223"/>
      <c r="BK46" s="223"/>
      <c r="BL46" s="223"/>
      <c r="BM46" s="223"/>
      <c r="BN46" s="223"/>
      <c r="BO46" s="232"/>
      <c r="BP46" s="232"/>
      <c r="BQ46" s="229">
        <v>40</v>
      </c>
      <c r="BR46" s="230"/>
      <c r="BS46" s="1007"/>
      <c r="BT46" s="1008"/>
      <c r="BU46" s="1008"/>
      <c r="BV46" s="1008"/>
      <c r="BW46" s="1008"/>
      <c r="BX46" s="1008"/>
      <c r="BY46" s="1008"/>
      <c r="BZ46" s="1008"/>
      <c r="CA46" s="1008"/>
      <c r="CB46" s="1008"/>
      <c r="CC46" s="1008"/>
      <c r="CD46" s="1008"/>
      <c r="CE46" s="1008"/>
      <c r="CF46" s="1008"/>
      <c r="CG46" s="1029"/>
      <c r="CH46" s="1004"/>
      <c r="CI46" s="1005"/>
      <c r="CJ46" s="1005"/>
      <c r="CK46" s="1005"/>
      <c r="CL46" s="1006"/>
      <c r="CM46" s="1004"/>
      <c r="CN46" s="1005"/>
      <c r="CO46" s="1005"/>
      <c r="CP46" s="1005"/>
      <c r="CQ46" s="1006"/>
      <c r="CR46" s="1004"/>
      <c r="CS46" s="1005"/>
      <c r="CT46" s="1005"/>
      <c r="CU46" s="1005"/>
      <c r="CV46" s="1006"/>
      <c r="CW46" s="1004"/>
      <c r="CX46" s="1005"/>
      <c r="CY46" s="1005"/>
      <c r="CZ46" s="1005"/>
      <c r="DA46" s="1006"/>
      <c r="DB46" s="1004"/>
      <c r="DC46" s="1005"/>
      <c r="DD46" s="1005"/>
      <c r="DE46" s="1005"/>
      <c r="DF46" s="1006"/>
      <c r="DG46" s="1004"/>
      <c r="DH46" s="1005"/>
      <c r="DI46" s="1005"/>
      <c r="DJ46" s="1005"/>
      <c r="DK46" s="1006"/>
      <c r="DL46" s="1004"/>
      <c r="DM46" s="1005"/>
      <c r="DN46" s="1005"/>
      <c r="DO46" s="1005"/>
      <c r="DP46" s="1006"/>
      <c r="DQ46" s="1004"/>
      <c r="DR46" s="1005"/>
      <c r="DS46" s="1005"/>
      <c r="DT46" s="1005"/>
      <c r="DU46" s="1006"/>
      <c r="DV46" s="1007"/>
      <c r="DW46" s="1008"/>
      <c r="DX46" s="1008"/>
      <c r="DY46" s="1008"/>
      <c r="DZ46" s="1009"/>
      <c r="EA46" s="221"/>
    </row>
    <row r="47" spans="1:131" ht="26.25" customHeight="1" x14ac:dyDescent="0.15">
      <c r="A47" s="229">
        <v>20</v>
      </c>
      <c r="B47" s="1045"/>
      <c r="C47" s="1046"/>
      <c r="D47" s="1046"/>
      <c r="E47" s="1046"/>
      <c r="F47" s="1046"/>
      <c r="G47" s="1046"/>
      <c r="H47" s="1046"/>
      <c r="I47" s="1046"/>
      <c r="J47" s="1046"/>
      <c r="K47" s="1046"/>
      <c r="L47" s="1046"/>
      <c r="M47" s="1046"/>
      <c r="N47" s="1046"/>
      <c r="O47" s="1046"/>
      <c r="P47" s="1047"/>
      <c r="Q47" s="1053"/>
      <c r="R47" s="1054"/>
      <c r="S47" s="1054"/>
      <c r="T47" s="1054"/>
      <c r="U47" s="1054"/>
      <c r="V47" s="1054"/>
      <c r="W47" s="1054"/>
      <c r="X47" s="1054"/>
      <c r="Y47" s="1054"/>
      <c r="Z47" s="1054"/>
      <c r="AA47" s="1054"/>
      <c r="AB47" s="1054"/>
      <c r="AC47" s="1054"/>
      <c r="AD47" s="1054"/>
      <c r="AE47" s="1055"/>
      <c r="AF47" s="1050"/>
      <c r="AG47" s="1051"/>
      <c r="AH47" s="1051"/>
      <c r="AI47" s="1051"/>
      <c r="AJ47" s="1052"/>
      <c r="AK47" s="993"/>
      <c r="AL47" s="984"/>
      <c r="AM47" s="984"/>
      <c r="AN47" s="984"/>
      <c r="AO47" s="984"/>
      <c r="AP47" s="984"/>
      <c r="AQ47" s="984"/>
      <c r="AR47" s="984"/>
      <c r="AS47" s="984"/>
      <c r="AT47" s="984"/>
      <c r="AU47" s="984"/>
      <c r="AV47" s="984"/>
      <c r="AW47" s="984"/>
      <c r="AX47" s="984"/>
      <c r="AY47" s="984"/>
      <c r="AZ47" s="1056"/>
      <c r="BA47" s="1056"/>
      <c r="BB47" s="1056"/>
      <c r="BC47" s="1056"/>
      <c r="BD47" s="1056"/>
      <c r="BE47" s="985"/>
      <c r="BF47" s="985"/>
      <c r="BG47" s="985"/>
      <c r="BH47" s="985"/>
      <c r="BI47" s="986"/>
      <c r="BJ47" s="223"/>
      <c r="BK47" s="223"/>
      <c r="BL47" s="223"/>
      <c r="BM47" s="223"/>
      <c r="BN47" s="223"/>
      <c r="BO47" s="232"/>
      <c r="BP47" s="232"/>
      <c r="BQ47" s="229">
        <v>41</v>
      </c>
      <c r="BR47" s="230"/>
      <c r="BS47" s="1007"/>
      <c r="BT47" s="1008"/>
      <c r="BU47" s="1008"/>
      <c r="BV47" s="1008"/>
      <c r="BW47" s="1008"/>
      <c r="BX47" s="1008"/>
      <c r="BY47" s="1008"/>
      <c r="BZ47" s="1008"/>
      <c r="CA47" s="1008"/>
      <c r="CB47" s="1008"/>
      <c r="CC47" s="1008"/>
      <c r="CD47" s="1008"/>
      <c r="CE47" s="1008"/>
      <c r="CF47" s="1008"/>
      <c r="CG47" s="1029"/>
      <c r="CH47" s="1004"/>
      <c r="CI47" s="1005"/>
      <c r="CJ47" s="1005"/>
      <c r="CK47" s="1005"/>
      <c r="CL47" s="1006"/>
      <c r="CM47" s="1004"/>
      <c r="CN47" s="1005"/>
      <c r="CO47" s="1005"/>
      <c r="CP47" s="1005"/>
      <c r="CQ47" s="1006"/>
      <c r="CR47" s="1004"/>
      <c r="CS47" s="1005"/>
      <c r="CT47" s="1005"/>
      <c r="CU47" s="1005"/>
      <c r="CV47" s="1006"/>
      <c r="CW47" s="1004"/>
      <c r="CX47" s="1005"/>
      <c r="CY47" s="1005"/>
      <c r="CZ47" s="1005"/>
      <c r="DA47" s="1006"/>
      <c r="DB47" s="1004"/>
      <c r="DC47" s="1005"/>
      <c r="DD47" s="1005"/>
      <c r="DE47" s="1005"/>
      <c r="DF47" s="1006"/>
      <c r="DG47" s="1004"/>
      <c r="DH47" s="1005"/>
      <c r="DI47" s="1005"/>
      <c r="DJ47" s="1005"/>
      <c r="DK47" s="1006"/>
      <c r="DL47" s="1004"/>
      <c r="DM47" s="1005"/>
      <c r="DN47" s="1005"/>
      <c r="DO47" s="1005"/>
      <c r="DP47" s="1006"/>
      <c r="DQ47" s="1004"/>
      <c r="DR47" s="1005"/>
      <c r="DS47" s="1005"/>
      <c r="DT47" s="1005"/>
      <c r="DU47" s="1006"/>
      <c r="DV47" s="1007"/>
      <c r="DW47" s="1008"/>
      <c r="DX47" s="1008"/>
      <c r="DY47" s="1008"/>
      <c r="DZ47" s="1009"/>
      <c r="EA47" s="221"/>
    </row>
    <row r="48" spans="1:131" ht="26.25" customHeight="1" x14ac:dyDescent="0.15">
      <c r="A48" s="229">
        <v>21</v>
      </c>
      <c r="B48" s="1045"/>
      <c r="C48" s="1046"/>
      <c r="D48" s="1046"/>
      <c r="E48" s="1046"/>
      <c r="F48" s="1046"/>
      <c r="G48" s="1046"/>
      <c r="H48" s="1046"/>
      <c r="I48" s="1046"/>
      <c r="J48" s="1046"/>
      <c r="K48" s="1046"/>
      <c r="L48" s="1046"/>
      <c r="M48" s="1046"/>
      <c r="N48" s="1046"/>
      <c r="O48" s="1046"/>
      <c r="P48" s="1047"/>
      <c r="Q48" s="1053"/>
      <c r="R48" s="1054"/>
      <c r="S48" s="1054"/>
      <c r="T48" s="1054"/>
      <c r="U48" s="1054"/>
      <c r="V48" s="1054"/>
      <c r="W48" s="1054"/>
      <c r="X48" s="1054"/>
      <c r="Y48" s="1054"/>
      <c r="Z48" s="1054"/>
      <c r="AA48" s="1054"/>
      <c r="AB48" s="1054"/>
      <c r="AC48" s="1054"/>
      <c r="AD48" s="1054"/>
      <c r="AE48" s="1055"/>
      <c r="AF48" s="1050"/>
      <c r="AG48" s="1051"/>
      <c r="AH48" s="1051"/>
      <c r="AI48" s="1051"/>
      <c r="AJ48" s="1052"/>
      <c r="AK48" s="993"/>
      <c r="AL48" s="984"/>
      <c r="AM48" s="984"/>
      <c r="AN48" s="984"/>
      <c r="AO48" s="984"/>
      <c r="AP48" s="984"/>
      <c r="AQ48" s="984"/>
      <c r="AR48" s="984"/>
      <c r="AS48" s="984"/>
      <c r="AT48" s="984"/>
      <c r="AU48" s="984"/>
      <c r="AV48" s="984"/>
      <c r="AW48" s="984"/>
      <c r="AX48" s="984"/>
      <c r="AY48" s="984"/>
      <c r="AZ48" s="1056"/>
      <c r="BA48" s="1056"/>
      <c r="BB48" s="1056"/>
      <c r="BC48" s="1056"/>
      <c r="BD48" s="1056"/>
      <c r="BE48" s="985"/>
      <c r="BF48" s="985"/>
      <c r="BG48" s="985"/>
      <c r="BH48" s="985"/>
      <c r="BI48" s="986"/>
      <c r="BJ48" s="223"/>
      <c r="BK48" s="223"/>
      <c r="BL48" s="223"/>
      <c r="BM48" s="223"/>
      <c r="BN48" s="223"/>
      <c r="BO48" s="232"/>
      <c r="BP48" s="232"/>
      <c r="BQ48" s="229">
        <v>42</v>
      </c>
      <c r="BR48" s="230"/>
      <c r="BS48" s="1007"/>
      <c r="BT48" s="1008"/>
      <c r="BU48" s="1008"/>
      <c r="BV48" s="1008"/>
      <c r="BW48" s="1008"/>
      <c r="BX48" s="1008"/>
      <c r="BY48" s="1008"/>
      <c r="BZ48" s="1008"/>
      <c r="CA48" s="1008"/>
      <c r="CB48" s="1008"/>
      <c r="CC48" s="1008"/>
      <c r="CD48" s="1008"/>
      <c r="CE48" s="1008"/>
      <c r="CF48" s="1008"/>
      <c r="CG48" s="1029"/>
      <c r="CH48" s="1004"/>
      <c r="CI48" s="1005"/>
      <c r="CJ48" s="1005"/>
      <c r="CK48" s="1005"/>
      <c r="CL48" s="1006"/>
      <c r="CM48" s="1004"/>
      <c r="CN48" s="1005"/>
      <c r="CO48" s="1005"/>
      <c r="CP48" s="1005"/>
      <c r="CQ48" s="1006"/>
      <c r="CR48" s="1004"/>
      <c r="CS48" s="1005"/>
      <c r="CT48" s="1005"/>
      <c r="CU48" s="1005"/>
      <c r="CV48" s="1006"/>
      <c r="CW48" s="1004"/>
      <c r="CX48" s="1005"/>
      <c r="CY48" s="1005"/>
      <c r="CZ48" s="1005"/>
      <c r="DA48" s="1006"/>
      <c r="DB48" s="1004"/>
      <c r="DC48" s="1005"/>
      <c r="DD48" s="1005"/>
      <c r="DE48" s="1005"/>
      <c r="DF48" s="1006"/>
      <c r="DG48" s="1004"/>
      <c r="DH48" s="1005"/>
      <c r="DI48" s="1005"/>
      <c r="DJ48" s="1005"/>
      <c r="DK48" s="1006"/>
      <c r="DL48" s="1004"/>
      <c r="DM48" s="1005"/>
      <c r="DN48" s="1005"/>
      <c r="DO48" s="1005"/>
      <c r="DP48" s="1006"/>
      <c r="DQ48" s="1004"/>
      <c r="DR48" s="1005"/>
      <c r="DS48" s="1005"/>
      <c r="DT48" s="1005"/>
      <c r="DU48" s="1006"/>
      <c r="DV48" s="1007"/>
      <c r="DW48" s="1008"/>
      <c r="DX48" s="1008"/>
      <c r="DY48" s="1008"/>
      <c r="DZ48" s="1009"/>
      <c r="EA48" s="221"/>
    </row>
    <row r="49" spans="1:131" ht="26.25" customHeight="1" x14ac:dyDescent="0.15">
      <c r="A49" s="229">
        <v>22</v>
      </c>
      <c r="B49" s="1045"/>
      <c r="C49" s="1046"/>
      <c r="D49" s="1046"/>
      <c r="E49" s="1046"/>
      <c r="F49" s="1046"/>
      <c r="G49" s="1046"/>
      <c r="H49" s="1046"/>
      <c r="I49" s="1046"/>
      <c r="J49" s="1046"/>
      <c r="K49" s="1046"/>
      <c r="L49" s="1046"/>
      <c r="M49" s="1046"/>
      <c r="N49" s="1046"/>
      <c r="O49" s="1046"/>
      <c r="P49" s="1047"/>
      <c r="Q49" s="1053"/>
      <c r="R49" s="1054"/>
      <c r="S49" s="1054"/>
      <c r="T49" s="1054"/>
      <c r="U49" s="1054"/>
      <c r="V49" s="1054"/>
      <c r="W49" s="1054"/>
      <c r="X49" s="1054"/>
      <c r="Y49" s="1054"/>
      <c r="Z49" s="1054"/>
      <c r="AA49" s="1054"/>
      <c r="AB49" s="1054"/>
      <c r="AC49" s="1054"/>
      <c r="AD49" s="1054"/>
      <c r="AE49" s="1055"/>
      <c r="AF49" s="1050"/>
      <c r="AG49" s="1051"/>
      <c r="AH49" s="1051"/>
      <c r="AI49" s="1051"/>
      <c r="AJ49" s="1052"/>
      <c r="AK49" s="993"/>
      <c r="AL49" s="984"/>
      <c r="AM49" s="984"/>
      <c r="AN49" s="984"/>
      <c r="AO49" s="984"/>
      <c r="AP49" s="984"/>
      <c r="AQ49" s="984"/>
      <c r="AR49" s="984"/>
      <c r="AS49" s="984"/>
      <c r="AT49" s="984"/>
      <c r="AU49" s="984"/>
      <c r="AV49" s="984"/>
      <c r="AW49" s="984"/>
      <c r="AX49" s="984"/>
      <c r="AY49" s="984"/>
      <c r="AZ49" s="1056"/>
      <c r="BA49" s="1056"/>
      <c r="BB49" s="1056"/>
      <c r="BC49" s="1056"/>
      <c r="BD49" s="1056"/>
      <c r="BE49" s="985"/>
      <c r="BF49" s="985"/>
      <c r="BG49" s="985"/>
      <c r="BH49" s="985"/>
      <c r="BI49" s="986"/>
      <c r="BJ49" s="223"/>
      <c r="BK49" s="223"/>
      <c r="BL49" s="223"/>
      <c r="BM49" s="223"/>
      <c r="BN49" s="223"/>
      <c r="BO49" s="232"/>
      <c r="BP49" s="232"/>
      <c r="BQ49" s="229">
        <v>43</v>
      </c>
      <c r="BR49" s="230"/>
      <c r="BS49" s="1007"/>
      <c r="BT49" s="1008"/>
      <c r="BU49" s="1008"/>
      <c r="BV49" s="1008"/>
      <c r="BW49" s="1008"/>
      <c r="BX49" s="1008"/>
      <c r="BY49" s="1008"/>
      <c r="BZ49" s="1008"/>
      <c r="CA49" s="1008"/>
      <c r="CB49" s="1008"/>
      <c r="CC49" s="1008"/>
      <c r="CD49" s="1008"/>
      <c r="CE49" s="1008"/>
      <c r="CF49" s="1008"/>
      <c r="CG49" s="1029"/>
      <c r="CH49" s="1004"/>
      <c r="CI49" s="1005"/>
      <c r="CJ49" s="1005"/>
      <c r="CK49" s="1005"/>
      <c r="CL49" s="1006"/>
      <c r="CM49" s="1004"/>
      <c r="CN49" s="1005"/>
      <c r="CO49" s="1005"/>
      <c r="CP49" s="1005"/>
      <c r="CQ49" s="1006"/>
      <c r="CR49" s="1004"/>
      <c r="CS49" s="1005"/>
      <c r="CT49" s="1005"/>
      <c r="CU49" s="1005"/>
      <c r="CV49" s="1006"/>
      <c r="CW49" s="1004"/>
      <c r="CX49" s="1005"/>
      <c r="CY49" s="1005"/>
      <c r="CZ49" s="1005"/>
      <c r="DA49" s="1006"/>
      <c r="DB49" s="1004"/>
      <c r="DC49" s="1005"/>
      <c r="DD49" s="1005"/>
      <c r="DE49" s="1005"/>
      <c r="DF49" s="1006"/>
      <c r="DG49" s="1004"/>
      <c r="DH49" s="1005"/>
      <c r="DI49" s="1005"/>
      <c r="DJ49" s="1005"/>
      <c r="DK49" s="1006"/>
      <c r="DL49" s="1004"/>
      <c r="DM49" s="1005"/>
      <c r="DN49" s="1005"/>
      <c r="DO49" s="1005"/>
      <c r="DP49" s="1006"/>
      <c r="DQ49" s="1004"/>
      <c r="DR49" s="1005"/>
      <c r="DS49" s="1005"/>
      <c r="DT49" s="1005"/>
      <c r="DU49" s="1006"/>
      <c r="DV49" s="1007"/>
      <c r="DW49" s="1008"/>
      <c r="DX49" s="1008"/>
      <c r="DY49" s="1008"/>
      <c r="DZ49" s="1009"/>
      <c r="EA49" s="221"/>
    </row>
    <row r="50" spans="1:131" ht="26.25" customHeight="1" x14ac:dyDescent="0.15">
      <c r="A50" s="229">
        <v>23</v>
      </c>
      <c r="B50" s="1045"/>
      <c r="C50" s="1046"/>
      <c r="D50" s="1046"/>
      <c r="E50" s="1046"/>
      <c r="F50" s="1046"/>
      <c r="G50" s="1046"/>
      <c r="H50" s="1046"/>
      <c r="I50" s="1046"/>
      <c r="J50" s="1046"/>
      <c r="K50" s="1046"/>
      <c r="L50" s="1046"/>
      <c r="M50" s="1046"/>
      <c r="N50" s="1046"/>
      <c r="O50" s="1046"/>
      <c r="P50" s="1047"/>
      <c r="Q50" s="1048"/>
      <c r="R50" s="1040"/>
      <c r="S50" s="1040"/>
      <c r="T50" s="1040"/>
      <c r="U50" s="1040"/>
      <c r="V50" s="1040"/>
      <c r="W50" s="1040"/>
      <c r="X50" s="1040"/>
      <c r="Y50" s="1040"/>
      <c r="Z50" s="1040"/>
      <c r="AA50" s="1040"/>
      <c r="AB50" s="1040"/>
      <c r="AC50" s="1040"/>
      <c r="AD50" s="1040"/>
      <c r="AE50" s="1049"/>
      <c r="AF50" s="1050"/>
      <c r="AG50" s="1051"/>
      <c r="AH50" s="1051"/>
      <c r="AI50" s="1051"/>
      <c r="AJ50" s="1052"/>
      <c r="AK50" s="1039"/>
      <c r="AL50" s="1040"/>
      <c r="AM50" s="1040"/>
      <c r="AN50" s="1040"/>
      <c r="AO50" s="1040"/>
      <c r="AP50" s="1040"/>
      <c r="AQ50" s="1040"/>
      <c r="AR50" s="1040"/>
      <c r="AS50" s="1040"/>
      <c r="AT50" s="1040"/>
      <c r="AU50" s="1040"/>
      <c r="AV50" s="1040"/>
      <c r="AW50" s="1040"/>
      <c r="AX50" s="1040"/>
      <c r="AY50" s="1040"/>
      <c r="AZ50" s="1041"/>
      <c r="BA50" s="1041"/>
      <c r="BB50" s="1041"/>
      <c r="BC50" s="1041"/>
      <c r="BD50" s="1041"/>
      <c r="BE50" s="985"/>
      <c r="BF50" s="985"/>
      <c r="BG50" s="985"/>
      <c r="BH50" s="985"/>
      <c r="BI50" s="986"/>
      <c r="BJ50" s="223"/>
      <c r="BK50" s="223"/>
      <c r="BL50" s="223"/>
      <c r="BM50" s="223"/>
      <c r="BN50" s="223"/>
      <c r="BO50" s="232"/>
      <c r="BP50" s="232"/>
      <c r="BQ50" s="229">
        <v>44</v>
      </c>
      <c r="BR50" s="230"/>
      <c r="BS50" s="1007"/>
      <c r="BT50" s="1008"/>
      <c r="BU50" s="1008"/>
      <c r="BV50" s="1008"/>
      <c r="BW50" s="1008"/>
      <c r="BX50" s="1008"/>
      <c r="BY50" s="1008"/>
      <c r="BZ50" s="1008"/>
      <c r="CA50" s="1008"/>
      <c r="CB50" s="1008"/>
      <c r="CC50" s="1008"/>
      <c r="CD50" s="1008"/>
      <c r="CE50" s="1008"/>
      <c r="CF50" s="1008"/>
      <c r="CG50" s="1029"/>
      <c r="CH50" s="1004"/>
      <c r="CI50" s="1005"/>
      <c r="CJ50" s="1005"/>
      <c r="CK50" s="1005"/>
      <c r="CL50" s="1006"/>
      <c r="CM50" s="1004"/>
      <c r="CN50" s="1005"/>
      <c r="CO50" s="1005"/>
      <c r="CP50" s="1005"/>
      <c r="CQ50" s="1006"/>
      <c r="CR50" s="1004"/>
      <c r="CS50" s="1005"/>
      <c r="CT50" s="1005"/>
      <c r="CU50" s="1005"/>
      <c r="CV50" s="1006"/>
      <c r="CW50" s="1004"/>
      <c r="CX50" s="1005"/>
      <c r="CY50" s="1005"/>
      <c r="CZ50" s="1005"/>
      <c r="DA50" s="1006"/>
      <c r="DB50" s="1004"/>
      <c r="DC50" s="1005"/>
      <c r="DD50" s="1005"/>
      <c r="DE50" s="1005"/>
      <c r="DF50" s="1006"/>
      <c r="DG50" s="1004"/>
      <c r="DH50" s="1005"/>
      <c r="DI50" s="1005"/>
      <c r="DJ50" s="1005"/>
      <c r="DK50" s="1006"/>
      <c r="DL50" s="1004"/>
      <c r="DM50" s="1005"/>
      <c r="DN50" s="1005"/>
      <c r="DO50" s="1005"/>
      <c r="DP50" s="1006"/>
      <c r="DQ50" s="1004"/>
      <c r="DR50" s="1005"/>
      <c r="DS50" s="1005"/>
      <c r="DT50" s="1005"/>
      <c r="DU50" s="1006"/>
      <c r="DV50" s="1007"/>
      <c r="DW50" s="1008"/>
      <c r="DX50" s="1008"/>
      <c r="DY50" s="1008"/>
      <c r="DZ50" s="1009"/>
      <c r="EA50" s="221"/>
    </row>
    <row r="51" spans="1:131" ht="26.25" customHeight="1" x14ac:dyDescent="0.15">
      <c r="A51" s="229">
        <v>24</v>
      </c>
      <c r="B51" s="1045"/>
      <c r="C51" s="1046"/>
      <c r="D51" s="1046"/>
      <c r="E51" s="1046"/>
      <c r="F51" s="1046"/>
      <c r="G51" s="1046"/>
      <c r="H51" s="1046"/>
      <c r="I51" s="1046"/>
      <c r="J51" s="1046"/>
      <c r="K51" s="1046"/>
      <c r="L51" s="1046"/>
      <c r="M51" s="1046"/>
      <c r="N51" s="1046"/>
      <c r="O51" s="1046"/>
      <c r="P51" s="1047"/>
      <c r="Q51" s="1048"/>
      <c r="R51" s="1040"/>
      <c r="S51" s="1040"/>
      <c r="T51" s="1040"/>
      <c r="U51" s="1040"/>
      <c r="V51" s="1040"/>
      <c r="W51" s="1040"/>
      <c r="X51" s="1040"/>
      <c r="Y51" s="1040"/>
      <c r="Z51" s="1040"/>
      <c r="AA51" s="1040"/>
      <c r="AB51" s="1040"/>
      <c r="AC51" s="1040"/>
      <c r="AD51" s="1040"/>
      <c r="AE51" s="1049"/>
      <c r="AF51" s="1050"/>
      <c r="AG51" s="1051"/>
      <c r="AH51" s="1051"/>
      <c r="AI51" s="1051"/>
      <c r="AJ51" s="1052"/>
      <c r="AK51" s="1039"/>
      <c r="AL51" s="1040"/>
      <c r="AM51" s="1040"/>
      <c r="AN51" s="1040"/>
      <c r="AO51" s="1040"/>
      <c r="AP51" s="1040"/>
      <c r="AQ51" s="1040"/>
      <c r="AR51" s="1040"/>
      <c r="AS51" s="1040"/>
      <c r="AT51" s="1040"/>
      <c r="AU51" s="1040"/>
      <c r="AV51" s="1040"/>
      <c r="AW51" s="1040"/>
      <c r="AX51" s="1040"/>
      <c r="AY51" s="1040"/>
      <c r="AZ51" s="1041"/>
      <c r="BA51" s="1041"/>
      <c r="BB51" s="1041"/>
      <c r="BC51" s="1041"/>
      <c r="BD51" s="1041"/>
      <c r="BE51" s="985"/>
      <c r="BF51" s="985"/>
      <c r="BG51" s="985"/>
      <c r="BH51" s="985"/>
      <c r="BI51" s="986"/>
      <c r="BJ51" s="223"/>
      <c r="BK51" s="223"/>
      <c r="BL51" s="223"/>
      <c r="BM51" s="223"/>
      <c r="BN51" s="223"/>
      <c r="BO51" s="232"/>
      <c r="BP51" s="232"/>
      <c r="BQ51" s="229">
        <v>45</v>
      </c>
      <c r="BR51" s="230"/>
      <c r="BS51" s="1007"/>
      <c r="BT51" s="1008"/>
      <c r="BU51" s="1008"/>
      <c r="BV51" s="1008"/>
      <c r="BW51" s="1008"/>
      <c r="BX51" s="1008"/>
      <c r="BY51" s="1008"/>
      <c r="BZ51" s="1008"/>
      <c r="CA51" s="1008"/>
      <c r="CB51" s="1008"/>
      <c r="CC51" s="1008"/>
      <c r="CD51" s="1008"/>
      <c r="CE51" s="1008"/>
      <c r="CF51" s="1008"/>
      <c r="CG51" s="1029"/>
      <c r="CH51" s="1004"/>
      <c r="CI51" s="1005"/>
      <c r="CJ51" s="1005"/>
      <c r="CK51" s="1005"/>
      <c r="CL51" s="1006"/>
      <c r="CM51" s="1004"/>
      <c r="CN51" s="1005"/>
      <c r="CO51" s="1005"/>
      <c r="CP51" s="1005"/>
      <c r="CQ51" s="1006"/>
      <c r="CR51" s="1004"/>
      <c r="CS51" s="1005"/>
      <c r="CT51" s="1005"/>
      <c r="CU51" s="1005"/>
      <c r="CV51" s="1006"/>
      <c r="CW51" s="1004"/>
      <c r="CX51" s="1005"/>
      <c r="CY51" s="1005"/>
      <c r="CZ51" s="1005"/>
      <c r="DA51" s="1006"/>
      <c r="DB51" s="1004"/>
      <c r="DC51" s="1005"/>
      <c r="DD51" s="1005"/>
      <c r="DE51" s="1005"/>
      <c r="DF51" s="1006"/>
      <c r="DG51" s="1004"/>
      <c r="DH51" s="1005"/>
      <c r="DI51" s="1005"/>
      <c r="DJ51" s="1005"/>
      <c r="DK51" s="1006"/>
      <c r="DL51" s="1004"/>
      <c r="DM51" s="1005"/>
      <c r="DN51" s="1005"/>
      <c r="DO51" s="1005"/>
      <c r="DP51" s="1006"/>
      <c r="DQ51" s="1004"/>
      <c r="DR51" s="1005"/>
      <c r="DS51" s="1005"/>
      <c r="DT51" s="1005"/>
      <c r="DU51" s="1006"/>
      <c r="DV51" s="1007"/>
      <c r="DW51" s="1008"/>
      <c r="DX51" s="1008"/>
      <c r="DY51" s="1008"/>
      <c r="DZ51" s="1009"/>
      <c r="EA51" s="221"/>
    </row>
    <row r="52" spans="1:131" ht="26.25" customHeight="1" x14ac:dyDescent="0.15">
      <c r="A52" s="229">
        <v>25</v>
      </c>
      <c r="B52" s="1045"/>
      <c r="C52" s="1046"/>
      <c r="D52" s="1046"/>
      <c r="E52" s="1046"/>
      <c r="F52" s="1046"/>
      <c r="G52" s="1046"/>
      <c r="H52" s="1046"/>
      <c r="I52" s="1046"/>
      <c r="J52" s="1046"/>
      <c r="K52" s="1046"/>
      <c r="L52" s="1046"/>
      <c r="M52" s="1046"/>
      <c r="N52" s="1046"/>
      <c r="O52" s="1046"/>
      <c r="P52" s="1047"/>
      <c r="Q52" s="1048"/>
      <c r="R52" s="1040"/>
      <c r="S52" s="1040"/>
      <c r="T52" s="1040"/>
      <c r="U52" s="1040"/>
      <c r="V52" s="1040"/>
      <c r="W52" s="1040"/>
      <c r="X52" s="1040"/>
      <c r="Y52" s="1040"/>
      <c r="Z52" s="1040"/>
      <c r="AA52" s="1040"/>
      <c r="AB52" s="1040"/>
      <c r="AC52" s="1040"/>
      <c r="AD52" s="1040"/>
      <c r="AE52" s="1049"/>
      <c r="AF52" s="1050"/>
      <c r="AG52" s="1051"/>
      <c r="AH52" s="1051"/>
      <c r="AI52" s="1051"/>
      <c r="AJ52" s="1052"/>
      <c r="AK52" s="1039"/>
      <c r="AL52" s="1040"/>
      <c r="AM52" s="1040"/>
      <c r="AN52" s="1040"/>
      <c r="AO52" s="1040"/>
      <c r="AP52" s="1040"/>
      <c r="AQ52" s="1040"/>
      <c r="AR52" s="1040"/>
      <c r="AS52" s="1040"/>
      <c r="AT52" s="1040"/>
      <c r="AU52" s="1040"/>
      <c r="AV52" s="1040"/>
      <c r="AW52" s="1040"/>
      <c r="AX52" s="1040"/>
      <c r="AY52" s="1040"/>
      <c r="AZ52" s="1041"/>
      <c r="BA52" s="1041"/>
      <c r="BB52" s="1041"/>
      <c r="BC52" s="1041"/>
      <c r="BD52" s="1041"/>
      <c r="BE52" s="985"/>
      <c r="BF52" s="985"/>
      <c r="BG52" s="985"/>
      <c r="BH52" s="985"/>
      <c r="BI52" s="986"/>
      <c r="BJ52" s="223"/>
      <c r="BK52" s="223"/>
      <c r="BL52" s="223"/>
      <c r="BM52" s="223"/>
      <c r="BN52" s="223"/>
      <c r="BO52" s="232"/>
      <c r="BP52" s="232"/>
      <c r="BQ52" s="229">
        <v>46</v>
      </c>
      <c r="BR52" s="230"/>
      <c r="BS52" s="1007"/>
      <c r="BT52" s="1008"/>
      <c r="BU52" s="1008"/>
      <c r="BV52" s="1008"/>
      <c r="BW52" s="1008"/>
      <c r="BX52" s="1008"/>
      <c r="BY52" s="1008"/>
      <c r="BZ52" s="1008"/>
      <c r="CA52" s="1008"/>
      <c r="CB52" s="1008"/>
      <c r="CC52" s="1008"/>
      <c r="CD52" s="1008"/>
      <c r="CE52" s="1008"/>
      <c r="CF52" s="1008"/>
      <c r="CG52" s="1029"/>
      <c r="CH52" s="1004"/>
      <c r="CI52" s="1005"/>
      <c r="CJ52" s="1005"/>
      <c r="CK52" s="1005"/>
      <c r="CL52" s="1006"/>
      <c r="CM52" s="1004"/>
      <c r="CN52" s="1005"/>
      <c r="CO52" s="1005"/>
      <c r="CP52" s="1005"/>
      <c r="CQ52" s="1006"/>
      <c r="CR52" s="1004"/>
      <c r="CS52" s="1005"/>
      <c r="CT52" s="1005"/>
      <c r="CU52" s="1005"/>
      <c r="CV52" s="1006"/>
      <c r="CW52" s="1004"/>
      <c r="CX52" s="1005"/>
      <c r="CY52" s="1005"/>
      <c r="CZ52" s="1005"/>
      <c r="DA52" s="1006"/>
      <c r="DB52" s="1004"/>
      <c r="DC52" s="1005"/>
      <c r="DD52" s="1005"/>
      <c r="DE52" s="1005"/>
      <c r="DF52" s="1006"/>
      <c r="DG52" s="1004"/>
      <c r="DH52" s="1005"/>
      <c r="DI52" s="1005"/>
      <c r="DJ52" s="1005"/>
      <c r="DK52" s="1006"/>
      <c r="DL52" s="1004"/>
      <c r="DM52" s="1005"/>
      <c r="DN52" s="1005"/>
      <c r="DO52" s="1005"/>
      <c r="DP52" s="1006"/>
      <c r="DQ52" s="1004"/>
      <c r="DR52" s="1005"/>
      <c r="DS52" s="1005"/>
      <c r="DT52" s="1005"/>
      <c r="DU52" s="1006"/>
      <c r="DV52" s="1007"/>
      <c r="DW52" s="1008"/>
      <c r="DX52" s="1008"/>
      <c r="DY52" s="1008"/>
      <c r="DZ52" s="1009"/>
      <c r="EA52" s="221"/>
    </row>
    <row r="53" spans="1:131" ht="26.25" customHeight="1" x14ac:dyDescent="0.15">
      <c r="A53" s="229">
        <v>26</v>
      </c>
      <c r="B53" s="1045"/>
      <c r="C53" s="1046"/>
      <c r="D53" s="1046"/>
      <c r="E53" s="1046"/>
      <c r="F53" s="1046"/>
      <c r="G53" s="1046"/>
      <c r="H53" s="1046"/>
      <c r="I53" s="1046"/>
      <c r="J53" s="1046"/>
      <c r="K53" s="1046"/>
      <c r="L53" s="1046"/>
      <c r="M53" s="1046"/>
      <c r="N53" s="1046"/>
      <c r="O53" s="1046"/>
      <c r="P53" s="1047"/>
      <c r="Q53" s="1048"/>
      <c r="R53" s="1040"/>
      <c r="S53" s="1040"/>
      <c r="T53" s="1040"/>
      <c r="U53" s="1040"/>
      <c r="V53" s="1040"/>
      <c r="W53" s="1040"/>
      <c r="X53" s="1040"/>
      <c r="Y53" s="1040"/>
      <c r="Z53" s="1040"/>
      <c r="AA53" s="1040"/>
      <c r="AB53" s="1040"/>
      <c r="AC53" s="1040"/>
      <c r="AD53" s="1040"/>
      <c r="AE53" s="1049"/>
      <c r="AF53" s="1050"/>
      <c r="AG53" s="1051"/>
      <c r="AH53" s="1051"/>
      <c r="AI53" s="1051"/>
      <c r="AJ53" s="1052"/>
      <c r="AK53" s="1039"/>
      <c r="AL53" s="1040"/>
      <c r="AM53" s="1040"/>
      <c r="AN53" s="1040"/>
      <c r="AO53" s="1040"/>
      <c r="AP53" s="1040"/>
      <c r="AQ53" s="1040"/>
      <c r="AR53" s="1040"/>
      <c r="AS53" s="1040"/>
      <c r="AT53" s="1040"/>
      <c r="AU53" s="1040"/>
      <c r="AV53" s="1040"/>
      <c r="AW53" s="1040"/>
      <c r="AX53" s="1040"/>
      <c r="AY53" s="1040"/>
      <c r="AZ53" s="1041"/>
      <c r="BA53" s="1041"/>
      <c r="BB53" s="1041"/>
      <c r="BC53" s="1041"/>
      <c r="BD53" s="1041"/>
      <c r="BE53" s="985"/>
      <c r="BF53" s="985"/>
      <c r="BG53" s="985"/>
      <c r="BH53" s="985"/>
      <c r="BI53" s="986"/>
      <c r="BJ53" s="223"/>
      <c r="BK53" s="223"/>
      <c r="BL53" s="223"/>
      <c r="BM53" s="223"/>
      <c r="BN53" s="223"/>
      <c r="BO53" s="232"/>
      <c r="BP53" s="232"/>
      <c r="BQ53" s="229">
        <v>47</v>
      </c>
      <c r="BR53" s="230"/>
      <c r="BS53" s="1007"/>
      <c r="BT53" s="1008"/>
      <c r="BU53" s="1008"/>
      <c r="BV53" s="1008"/>
      <c r="BW53" s="1008"/>
      <c r="BX53" s="1008"/>
      <c r="BY53" s="1008"/>
      <c r="BZ53" s="1008"/>
      <c r="CA53" s="1008"/>
      <c r="CB53" s="1008"/>
      <c r="CC53" s="1008"/>
      <c r="CD53" s="1008"/>
      <c r="CE53" s="1008"/>
      <c r="CF53" s="1008"/>
      <c r="CG53" s="1029"/>
      <c r="CH53" s="1004"/>
      <c r="CI53" s="1005"/>
      <c r="CJ53" s="1005"/>
      <c r="CK53" s="1005"/>
      <c r="CL53" s="1006"/>
      <c r="CM53" s="1004"/>
      <c r="CN53" s="1005"/>
      <c r="CO53" s="1005"/>
      <c r="CP53" s="1005"/>
      <c r="CQ53" s="1006"/>
      <c r="CR53" s="1004"/>
      <c r="CS53" s="1005"/>
      <c r="CT53" s="1005"/>
      <c r="CU53" s="1005"/>
      <c r="CV53" s="1006"/>
      <c r="CW53" s="1004"/>
      <c r="CX53" s="1005"/>
      <c r="CY53" s="1005"/>
      <c r="CZ53" s="1005"/>
      <c r="DA53" s="1006"/>
      <c r="DB53" s="1004"/>
      <c r="DC53" s="1005"/>
      <c r="DD53" s="1005"/>
      <c r="DE53" s="1005"/>
      <c r="DF53" s="1006"/>
      <c r="DG53" s="1004"/>
      <c r="DH53" s="1005"/>
      <c r="DI53" s="1005"/>
      <c r="DJ53" s="1005"/>
      <c r="DK53" s="1006"/>
      <c r="DL53" s="1004"/>
      <c r="DM53" s="1005"/>
      <c r="DN53" s="1005"/>
      <c r="DO53" s="1005"/>
      <c r="DP53" s="1006"/>
      <c r="DQ53" s="1004"/>
      <c r="DR53" s="1005"/>
      <c r="DS53" s="1005"/>
      <c r="DT53" s="1005"/>
      <c r="DU53" s="1006"/>
      <c r="DV53" s="1007"/>
      <c r="DW53" s="1008"/>
      <c r="DX53" s="1008"/>
      <c r="DY53" s="1008"/>
      <c r="DZ53" s="1009"/>
      <c r="EA53" s="221"/>
    </row>
    <row r="54" spans="1:131" ht="26.25" customHeight="1" x14ac:dyDescent="0.15">
      <c r="A54" s="229">
        <v>27</v>
      </c>
      <c r="B54" s="1045"/>
      <c r="C54" s="1046"/>
      <c r="D54" s="1046"/>
      <c r="E54" s="1046"/>
      <c r="F54" s="1046"/>
      <c r="G54" s="1046"/>
      <c r="H54" s="1046"/>
      <c r="I54" s="1046"/>
      <c r="J54" s="1046"/>
      <c r="K54" s="1046"/>
      <c r="L54" s="1046"/>
      <c r="M54" s="1046"/>
      <c r="N54" s="1046"/>
      <c r="O54" s="1046"/>
      <c r="P54" s="1047"/>
      <c r="Q54" s="1048"/>
      <c r="R54" s="1040"/>
      <c r="S54" s="1040"/>
      <c r="T54" s="1040"/>
      <c r="U54" s="1040"/>
      <c r="V54" s="1040"/>
      <c r="W54" s="1040"/>
      <c r="X54" s="1040"/>
      <c r="Y54" s="1040"/>
      <c r="Z54" s="1040"/>
      <c r="AA54" s="1040"/>
      <c r="AB54" s="1040"/>
      <c r="AC54" s="1040"/>
      <c r="AD54" s="1040"/>
      <c r="AE54" s="1049"/>
      <c r="AF54" s="1050"/>
      <c r="AG54" s="1051"/>
      <c r="AH54" s="1051"/>
      <c r="AI54" s="1051"/>
      <c r="AJ54" s="1052"/>
      <c r="AK54" s="1039"/>
      <c r="AL54" s="1040"/>
      <c r="AM54" s="1040"/>
      <c r="AN54" s="1040"/>
      <c r="AO54" s="1040"/>
      <c r="AP54" s="1040"/>
      <c r="AQ54" s="1040"/>
      <c r="AR54" s="1040"/>
      <c r="AS54" s="1040"/>
      <c r="AT54" s="1040"/>
      <c r="AU54" s="1040"/>
      <c r="AV54" s="1040"/>
      <c r="AW54" s="1040"/>
      <c r="AX54" s="1040"/>
      <c r="AY54" s="1040"/>
      <c r="AZ54" s="1041"/>
      <c r="BA54" s="1041"/>
      <c r="BB54" s="1041"/>
      <c r="BC54" s="1041"/>
      <c r="BD54" s="1041"/>
      <c r="BE54" s="985"/>
      <c r="BF54" s="985"/>
      <c r="BG54" s="985"/>
      <c r="BH54" s="985"/>
      <c r="BI54" s="986"/>
      <c r="BJ54" s="223"/>
      <c r="BK54" s="223"/>
      <c r="BL54" s="223"/>
      <c r="BM54" s="223"/>
      <c r="BN54" s="223"/>
      <c r="BO54" s="232"/>
      <c r="BP54" s="232"/>
      <c r="BQ54" s="229">
        <v>48</v>
      </c>
      <c r="BR54" s="230"/>
      <c r="BS54" s="1007"/>
      <c r="BT54" s="1008"/>
      <c r="BU54" s="1008"/>
      <c r="BV54" s="1008"/>
      <c r="BW54" s="1008"/>
      <c r="BX54" s="1008"/>
      <c r="BY54" s="1008"/>
      <c r="BZ54" s="1008"/>
      <c r="CA54" s="1008"/>
      <c r="CB54" s="1008"/>
      <c r="CC54" s="1008"/>
      <c r="CD54" s="1008"/>
      <c r="CE54" s="1008"/>
      <c r="CF54" s="1008"/>
      <c r="CG54" s="1029"/>
      <c r="CH54" s="1004"/>
      <c r="CI54" s="1005"/>
      <c r="CJ54" s="1005"/>
      <c r="CK54" s="1005"/>
      <c r="CL54" s="1006"/>
      <c r="CM54" s="1004"/>
      <c r="CN54" s="1005"/>
      <c r="CO54" s="1005"/>
      <c r="CP54" s="1005"/>
      <c r="CQ54" s="1006"/>
      <c r="CR54" s="1004"/>
      <c r="CS54" s="1005"/>
      <c r="CT54" s="1005"/>
      <c r="CU54" s="1005"/>
      <c r="CV54" s="1006"/>
      <c r="CW54" s="1004"/>
      <c r="CX54" s="1005"/>
      <c r="CY54" s="1005"/>
      <c r="CZ54" s="1005"/>
      <c r="DA54" s="1006"/>
      <c r="DB54" s="1004"/>
      <c r="DC54" s="1005"/>
      <c r="DD54" s="1005"/>
      <c r="DE54" s="1005"/>
      <c r="DF54" s="1006"/>
      <c r="DG54" s="1004"/>
      <c r="DH54" s="1005"/>
      <c r="DI54" s="1005"/>
      <c r="DJ54" s="1005"/>
      <c r="DK54" s="1006"/>
      <c r="DL54" s="1004"/>
      <c r="DM54" s="1005"/>
      <c r="DN54" s="1005"/>
      <c r="DO54" s="1005"/>
      <c r="DP54" s="1006"/>
      <c r="DQ54" s="1004"/>
      <c r="DR54" s="1005"/>
      <c r="DS54" s="1005"/>
      <c r="DT54" s="1005"/>
      <c r="DU54" s="1006"/>
      <c r="DV54" s="1007"/>
      <c r="DW54" s="1008"/>
      <c r="DX54" s="1008"/>
      <c r="DY54" s="1008"/>
      <c r="DZ54" s="1009"/>
      <c r="EA54" s="221"/>
    </row>
    <row r="55" spans="1:131" ht="26.25" customHeight="1" x14ac:dyDescent="0.15">
      <c r="A55" s="229">
        <v>28</v>
      </c>
      <c r="B55" s="1045"/>
      <c r="C55" s="1046"/>
      <c r="D55" s="1046"/>
      <c r="E55" s="1046"/>
      <c r="F55" s="1046"/>
      <c r="G55" s="1046"/>
      <c r="H55" s="1046"/>
      <c r="I55" s="1046"/>
      <c r="J55" s="1046"/>
      <c r="K55" s="1046"/>
      <c r="L55" s="1046"/>
      <c r="M55" s="1046"/>
      <c r="N55" s="1046"/>
      <c r="O55" s="1046"/>
      <c r="P55" s="1047"/>
      <c r="Q55" s="1048"/>
      <c r="R55" s="1040"/>
      <c r="S55" s="1040"/>
      <c r="T55" s="1040"/>
      <c r="U55" s="1040"/>
      <c r="V55" s="1040"/>
      <c r="W55" s="1040"/>
      <c r="X55" s="1040"/>
      <c r="Y55" s="1040"/>
      <c r="Z55" s="1040"/>
      <c r="AA55" s="1040"/>
      <c r="AB55" s="1040"/>
      <c r="AC55" s="1040"/>
      <c r="AD55" s="1040"/>
      <c r="AE55" s="1049"/>
      <c r="AF55" s="1050"/>
      <c r="AG55" s="1051"/>
      <c r="AH55" s="1051"/>
      <c r="AI55" s="1051"/>
      <c r="AJ55" s="1052"/>
      <c r="AK55" s="1039"/>
      <c r="AL55" s="1040"/>
      <c r="AM55" s="1040"/>
      <c r="AN55" s="1040"/>
      <c r="AO55" s="1040"/>
      <c r="AP55" s="1040"/>
      <c r="AQ55" s="1040"/>
      <c r="AR55" s="1040"/>
      <c r="AS55" s="1040"/>
      <c r="AT55" s="1040"/>
      <c r="AU55" s="1040"/>
      <c r="AV55" s="1040"/>
      <c r="AW55" s="1040"/>
      <c r="AX55" s="1040"/>
      <c r="AY55" s="1040"/>
      <c r="AZ55" s="1041"/>
      <c r="BA55" s="1041"/>
      <c r="BB55" s="1041"/>
      <c r="BC55" s="1041"/>
      <c r="BD55" s="1041"/>
      <c r="BE55" s="985"/>
      <c r="BF55" s="985"/>
      <c r="BG55" s="985"/>
      <c r="BH55" s="985"/>
      <c r="BI55" s="986"/>
      <c r="BJ55" s="223"/>
      <c r="BK55" s="223"/>
      <c r="BL55" s="223"/>
      <c r="BM55" s="223"/>
      <c r="BN55" s="223"/>
      <c r="BO55" s="232"/>
      <c r="BP55" s="232"/>
      <c r="BQ55" s="229">
        <v>49</v>
      </c>
      <c r="BR55" s="230"/>
      <c r="BS55" s="1007"/>
      <c r="BT55" s="1008"/>
      <c r="BU55" s="1008"/>
      <c r="BV55" s="1008"/>
      <c r="BW55" s="1008"/>
      <c r="BX55" s="1008"/>
      <c r="BY55" s="1008"/>
      <c r="BZ55" s="1008"/>
      <c r="CA55" s="1008"/>
      <c r="CB55" s="1008"/>
      <c r="CC55" s="1008"/>
      <c r="CD55" s="1008"/>
      <c r="CE55" s="1008"/>
      <c r="CF55" s="1008"/>
      <c r="CG55" s="1029"/>
      <c r="CH55" s="1004"/>
      <c r="CI55" s="1005"/>
      <c r="CJ55" s="1005"/>
      <c r="CK55" s="1005"/>
      <c r="CL55" s="1006"/>
      <c r="CM55" s="1004"/>
      <c r="CN55" s="1005"/>
      <c r="CO55" s="1005"/>
      <c r="CP55" s="1005"/>
      <c r="CQ55" s="1006"/>
      <c r="CR55" s="1004"/>
      <c r="CS55" s="1005"/>
      <c r="CT55" s="1005"/>
      <c r="CU55" s="1005"/>
      <c r="CV55" s="1006"/>
      <c r="CW55" s="1004"/>
      <c r="CX55" s="1005"/>
      <c r="CY55" s="1005"/>
      <c r="CZ55" s="1005"/>
      <c r="DA55" s="1006"/>
      <c r="DB55" s="1004"/>
      <c r="DC55" s="1005"/>
      <c r="DD55" s="1005"/>
      <c r="DE55" s="1005"/>
      <c r="DF55" s="1006"/>
      <c r="DG55" s="1004"/>
      <c r="DH55" s="1005"/>
      <c r="DI55" s="1005"/>
      <c r="DJ55" s="1005"/>
      <c r="DK55" s="1006"/>
      <c r="DL55" s="1004"/>
      <c r="DM55" s="1005"/>
      <c r="DN55" s="1005"/>
      <c r="DO55" s="1005"/>
      <c r="DP55" s="1006"/>
      <c r="DQ55" s="1004"/>
      <c r="DR55" s="1005"/>
      <c r="DS55" s="1005"/>
      <c r="DT55" s="1005"/>
      <c r="DU55" s="1006"/>
      <c r="DV55" s="1007"/>
      <c r="DW55" s="1008"/>
      <c r="DX55" s="1008"/>
      <c r="DY55" s="1008"/>
      <c r="DZ55" s="1009"/>
      <c r="EA55" s="221"/>
    </row>
    <row r="56" spans="1:131" ht="26.25" customHeight="1" x14ac:dyDescent="0.15">
      <c r="A56" s="229">
        <v>29</v>
      </c>
      <c r="B56" s="1045"/>
      <c r="C56" s="1046"/>
      <c r="D56" s="1046"/>
      <c r="E56" s="1046"/>
      <c r="F56" s="1046"/>
      <c r="G56" s="1046"/>
      <c r="H56" s="1046"/>
      <c r="I56" s="1046"/>
      <c r="J56" s="1046"/>
      <c r="K56" s="1046"/>
      <c r="L56" s="1046"/>
      <c r="M56" s="1046"/>
      <c r="N56" s="1046"/>
      <c r="O56" s="1046"/>
      <c r="P56" s="1047"/>
      <c r="Q56" s="1048"/>
      <c r="R56" s="1040"/>
      <c r="S56" s="1040"/>
      <c r="T56" s="1040"/>
      <c r="U56" s="1040"/>
      <c r="V56" s="1040"/>
      <c r="W56" s="1040"/>
      <c r="X56" s="1040"/>
      <c r="Y56" s="1040"/>
      <c r="Z56" s="1040"/>
      <c r="AA56" s="1040"/>
      <c r="AB56" s="1040"/>
      <c r="AC56" s="1040"/>
      <c r="AD56" s="1040"/>
      <c r="AE56" s="1049"/>
      <c r="AF56" s="1050"/>
      <c r="AG56" s="1051"/>
      <c r="AH56" s="1051"/>
      <c r="AI56" s="1051"/>
      <c r="AJ56" s="1052"/>
      <c r="AK56" s="1039"/>
      <c r="AL56" s="1040"/>
      <c r="AM56" s="1040"/>
      <c r="AN56" s="1040"/>
      <c r="AO56" s="1040"/>
      <c r="AP56" s="1040"/>
      <c r="AQ56" s="1040"/>
      <c r="AR56" s="1040"/>
      <c r="AS56" s="1040"/>
      <c r="AT56" s="1040"/>
      <c r="AU56" s="1040"/>
      <c r="AV56" s="1040"/>
      <c r="AW56" s="1040"/>
      <c r="AX56" s="1040"/>
      <c r="AY56" s="1040"/>
      <c r="AZ56" s="1041"/>
      <c r="BA56" s="1041"/>
      <c r="BB56" s="1041"/>
      <c r="BC56" s="1041"/>
      <c r="BD56" s="1041"/>
      <c r="BE56" s="985"/>
      <c r="BF56" s="985"/>
      <c r="BG56" s="985"/>
      <c r="BH56" s="985"/>
      <c r="BI56" s="986"/>
      <c r="BJ56" s="223"/>
      <c r="BK56" s="223"/>
      <c r="BL56" s="223"/>
      <c r="BM56" s="223"/>
      <c r="BN56" s="223"/>
      <c r="BO56" s="232"/>
      <c r="BP56" s="232"/>
      <c r="BQ56" s="229">
        <v>50</v>
      </c>
      <c r="BR56" s="230"/>
      <c r="BS56" s="1007"/>
      <c r="BT56" s="1008"/>
      <c r="BU56" s="1008"/>
      <c r="BV56" s="1008"/>
      <c r="BW56" s="1008"/>
      <c r="BX56" s="1008"/>
      <c r="BY56" s="1008"/>
      <c r="BZ56" s="1008"/>
      <c r="CA56" s="1008"/>
      <c r="CB56" s="1008"/>
      <c r="CC56" s="1008"/>
      <c r="CD56" s="1008"/>
      <c r="CE56" s="1008"/>
      <c r="CF56" s="1008"/>
      <c r="CG56" s="1029"/>
      <c r="CH56" s="1004"/>
      <c r="CI56" s="1005"/>
      <c r="CJ56" s="1005"/>
      <c r="CK56" s="1005"/>
      <c r="CL56" s="1006"/>
      <c r="CM56" s="1004"/>
      <c r="CN56" s="1005"/>
      <c r="CO56" s="1005"/>
      <c r="CP56" s="1005"/>
      <c r="CQ56" s="1006"/>
      <c r="CR56" s="1004"/>
      <c r="CS56" s="1005"/>
      <c r="CT56" s="1005"/>
      <c r="CU56" s="1005"/>
      <c r="CV56" s="1006"/>
      <c r="CW56" s="1004"/>
      <c r="CX56" s="1005"/>
      <c r="CY56" s="1005"/>
      <c r="CZ56" s="1005"/>
      <c r="DA56" s="1006"/>
      <c r="DB56" s="1004"/>
      <c r="DC56" s="1005"/>
      <c r="DD56" s="1005"/>
      <c r="DE56" s="1005"/>
      <c r="DF56" s="1006"/>
      <c r="DG56" s="1004"/>
      <c r="DH56" s="1005"/>
      <c r="DI56" s="1005"/>
      <c r="DJ56" s="1005"/>
      <c r="DK56" s="1006"/>
      <c r="DL56" s="1004"/>
      <c r="DM56" s="1005"/>
      <c r="DN56" s="1005"/>
      <c r="DO56" s="1005"/>
      <c r="DP56" s="1006"/>
      <c r="DQ56" s="1004"/>
      <c r="DR56" s="1005"/>
      <c r="DS56" s="1005"/>
      <c r="DT56" s="1005"/>
      <c r="DU56" s="1006"/>
      <c r="DV56" s="1007"/>
      <c r="DW56" s="1008"/>
      <c r="DX56" s="1008"/>
      <c r="DY56" s="1008"/>
      <c r="DZ56" s="1009"/>
      <c r="EA56" s="221"/>
    </row>
    <row r="57" spans="1:131" ht="26.25" customHeight="1" x14ac:dyDescent="0.15">
      <c r="A57" s="229">
        <v>30</v>
      </c>
      <c r="B57" s="1045"/>
      <c r="C57" s="1046"/>
      <c r="D57" s="1046"/>
      <c r="E57" s="1046"/>
      <c r="F57" s="1046"/>
      <c r="G57" s="1046"/>
      <c r="H57" s="1046"/>
      <c r="I57" s="1046"/>
      <c r="J57" s="1046"/>
      <c r="K57" s="1046"/>
      <c r="L57" s="1046"/>
      <c r="M57" s="1046"/>
      <c r="N57" s="1046"/>
      <c r="O57" s="1046"/>
      <c r="P57" s="1047"/>
      <c r="Q57" s="1048"/>
      <c r="R57" s="1040"/>
      <c r="S57" s="1040"/>
      <c r="T57" s="1040"/>
      <c r="U57" s="1040"/>
      <c r="V57" s="1040"/>
      <c r="W57" s="1040"/>
      <c r="X57" s="1040"/>
      <c r="Y57" s="1040"/>
      <c r="Z57" s="1040"/>
      <c r="AA57" s="1040"/>
      <c r="AB57" s="1040"/>
      <c r="AC57" s="1040"/>
      <c r="AD57" s="1040"/>
      <c r="AE57" s="1049"/>
      <c r="AF57" s="1050"/>
      <c r="AG57" s="1051"/>
      <c r="AH57" s="1051"/>
      <c r="AI57" s="1051"/>
      <c r="AJ57" s="1052"/>
      <c r="AK57" s="1039"/>
      <c r="AL57" s="1040"/>
      <c r="AM57" s="1040"/>
      <c r="AN57" s="1040"/>
      <c r="AO57" s="1040"/>
      <c r="AP57" s="1040"/>
      <c r="AQ57" s="1040"/>
      <c r="AR57" s="1040"/>
      <c r="AS57" s="1040"/>
      <c r="AT57" s="1040"/>
      <c r="AU57" s="1040"/>
      <c r="AV57" s="1040"/>
      <c r="AW57" s="1040"/>
      <c r="AX57" s="1040"/>
      <c r="AY57" s="1040"/>
      <c r="AZ57" s="1041"/>
      <c r="BA57" s="1041"/>
      <c r="BB57" s="1041"/>
      <c r="BC57" s="1041"/>
      <c r="BD57" s="1041"/>
      <c r="BE57" s="985"/>
      <c r="BF57" s="985"/>
      <c r="BG57" s="985"/>
      <c r="BH57" s="985"/>
      <c r="BI57" s="986"/>
      <c r="BJ57" s="223"/>
      <c r="BK57" s="223"/>
      <c r="BL57" s="223"/>
      <c r="BM57" s="223"/>
      <c r="BN57" s="223"/>
      <c r="BO57" s="232"/>
      <c r="BP57" s="232"/>
      <c r="BQ57" s="229">
        <v>51</v>
      </c>
      <c r="BR57" s="230"/>
      <c r="BS57" s="1007"/>
      <c r="BT57" s="1008"/>
      <c r="BU57" s="1008"/>
      <c r="BV57" s="1008"/>
      <c r="BW57" s="1008"/>
      <c r="BX57" s="1008"/>
      <c r="BY57" s="1008"/>
      <c r="BZ57" s="1008"/>
      <c r="CA57" s="1008"/>
      <c r="CB57" s="1008"/>
      <c r="CC57" s="1008"/>
      <c r="CD57" s="1008"/>
      <c r="CE57" s="1008"/>
      <c r="CF57" s="1008"/>
      <c r="CG57" s="1029"/>
      <c r="CH57" s="1004"/>
      <c r="CI57" s="1005"/>
      <c r="CJ57" s="1005"/>
      <c r="CK57" s="1005"/>
      <c r="CL57" s="1006"/>
      <c r="CM57" s="1004"/>
      <c r="CN57" s="1005"/>
      <c r="CO57" s="1005"/>
      <c r="CP57" s="1005"/>
      <c r="CQ57" s="1006"/>
      <c r="CR57" s="1004"/>
      <c r="CS57" s="1005"/>
      <c r="CT57" s="1005"/>
      <c r="CU57" s="1005"/>
      <c r="CV57" s="1006"/>
      <c r="CW57" s="1004"/>
      <c r="CX57" s="1005"/>
      <c r="CY57" s="1005"/>
      <c r="CZ57" s="1005"/>
      <c r="DA57" s="1006"/>
      <c r="DB57" s="1004"/>
      <c r="DC57" s="1005"/>
      <c r="DD57" s="1005"/>
      <c r="DE57" s="1005"/>
      <c r="DF57" s="1006"/>
      <c r="DG57" s="1004"/>
      <c r="DH57" s="1005"/>
      <c r="DI57" s="1005"/>
      <c r="DJ57" s="1005"/>
      <c r="DK57" s="1006"/>
      <c r="DL57" s="1004"/>
      <c r="DM57" s="1005"/>
      <c r="DN57" s="1005"/>
      <c r="DO57" s="1005"/>
      <c r="DP57" s="1006"/>
      <c r="DQ57" s="1004"/>
      <c r="DR57" s="1005"/>
      <c r="DS57" s="1005"/>
      <c r="DT57" s="1005"/>
      <c r="DU57" s="1006"/>
      <c r="DV57" s="1007"/>
      <c r="DW57" s="1008"/>
      <c r="DX57" s="1008"/>
      <c r="DY57" s="1008"/>
      <c r="DZ57" s="1009"/>
      <c r="EA57" s="221"/>
    </row>
    <row r="58" spans="1:131" ht="26.25" customHeight="1" x14ac:dyDescent="0.15">
      <c r="A58" s="229">
        <v>31</v>
      </c>
      <c r="B58" s="1045"/>
      <c r="C58" s="1046"/>
      <c r="D58" s="1046"/>
      <c r="E58" s="1046"/>
      <c r="F58" s="1046"/>
      <c r="G58" s="1046"/>
      <c r="H58" s="1046"/>
      <c r="I58" s="1046"/>
      <c r="J58" s="1046"/>
      <c r="K58" s="1046"/>
      <c r="L58" s="1046"/>
      <c r="M58" s="1046"/>
      <c r="N58" s="1046"/>
      <c r="O58" s="1046"/>
      <c r="P58" s="1047"/>
      <c r="Q58" s="1048"/>
      <c r="R58" s="1040"/>
      <c r="S58" s="1040"/>
      <c r="T58" s="1040"/>
      <c r="U58" s="1040"/>
      <c r="V58" s="1040"/>
      <c r="W58" s="1040"/>
      <c r="X58" s="1040"/>
      <c r="Y58" s="1040"/>
      <c r="Z58" s="1040"/>
      <c r="AA58" s="1040"/>
      <c r="AB58" s="1040"/>
      <c r="AC58" s="1040"/>
      <c r="AD58" s="1040"/>
      <c r="AE58" s="1049"/>
      <c r="AF58" s="1050"/>
      <c r="AG58" s="1051"/>
      <c r="AH58" s="1051"/>
      <c r="AI58" s="1051"/>
      <c r="AJ58" s="1052"/>
      <c r="AK58" s="1039"/>
      <c r="AL58" s="1040"/>
      <c r="AM58" s="1040"/>
      <c r="AN58" s="1040"/>
      <c r="AO58" s="1040"/>
      <c r="AP58" s="1040"/>
      <c r="AQ58" s="1040"/>
      <c r="AR58" s="1040"/>
      <c r="AS58" s="1040"/>
      <c r="AT58" s="1040"/>
      <c r="AU58" s="1040"/>
      <c r="AV58" s="1040"/>
      <c r="AW58" s="1040"/>
      <c r="AX58" s="1040"/>
      <c r="AY58" s="1040"/>
      <c r="AZ58" s="1041"/>
      <c r="BA58" s="1041"/>
      <c r="BB58" s="1041"/>
      <c r="BC58" s="1041"/>
      <c r="BD58" s="1041"/>
      <c r="BE58" s="985"/>
      <c r="BF58" s="985"/>
      <c r="BG58" s="985"/>
      <c r="BH58" s="985"/>
      <c r="BI58" s="986"/>
      <c r="BJ58" s="223"/>
      <c r="BK58" s="223"/>
      <c r="BL58" s="223"/>
      <c r="BM58" s="223"/>
      <c r="BN58" s="223"/>
      <c r="BO58" s="232"/>
      <c r="BP58" s="232"/>
      <c r="BQ58" s="229">
        <v>52</v>
      </c>
      <c r="BR58" s="230"/>
      <c r="BS58" s="1007"/>
      <c r="BT58" s="1008"/>
      <c r="BU58" s="1008"/>
      <c r="BV58" s="1008"/>
      <c r="BW58" s="1008"/>
      <c r="BX58" s="1008"/>
      <c r="BY58" s="1008"/>
      <c r="BZ58" s="1008"/>
      <c r="CA58" s="1008"/>
      <c r="CB58" s="1008"/>
      <c r="CC58" s="1008"/>
      <c r="CD58" s="1008"/>
      <c r="CE58" s="1008"/>
      <c r="CF58" s="1008"/>
      <c r="CG58" s="1029"/>
      <c r="CH58" s="1004"/>
      <c r="CI58" s="1005"/>
      <c r="CJ58" s="1005"/>
      <c r="CK58" s="1005"/>
      <c r="CL58" s="1006"/>
      <c r="CM58" s="1004"/>
      <c r="CN58" s="1005"/>
      <c r="CO58" s="1005"/>
      <c r="CP58" s="1005"/>
      <c r="CQ58" s="1006"/>
      <c r="CR58" s="1004"/>
      <c r="CS58" s="1005"/>
      <c r="CT58" s="1005"/>
      <c r="CU58" s="1005"/>
      <c r="CV58" s="1006"/>
      <c r="CW58" s="1004"/>
      <c r="CX58" s="1005"/>
      <c r="CY58" s="1005"/>
      <c r="CZ58" s="1005"/>
      <c r="DA58" s="1006"/>
      <c r="DB58" s="1004"/>
      <c r="DC58" s="1005"/>
      <c r="DD58" s="1005"/>
      <c r="DE58" s="1005"/>
      <c r="DF58" s="1006"/>
      <c r="DG58" s="1004"/>
      <c r="DH58" s="1005"/>
      <c r="DI58" s="1005"/>
      <c r="DJ58" s="1005"/>
      <c r="DK58" s="1006"/>
      <c r="DL58" s="1004"/>
      <c r="DM58" s="1005"/>
      <c r="DN58" s="1005"/>
      <c r="DO58" s="1005"/>
      <c r="DP58" s="1006"/>
      <c r="DQ58" s="1004"/>
      <c r="DR58" s="1005"/>
      <c r="DS58" s="1005"/>
      <c r="DT58" s="1005"/>
      <c r="DU58" s="1006"/>
      <c r="DV58" s="1007"/>
      <c r="DW58" s="1008"/>
      <c r="DX58" s="1008"/>
      <c r="DY58" s="1008"/>
      <c r="DZ58" s="1009"/>
      <c r="EA58" s="221"/>
    </row>
    <row r="59" spans="1:131" ht="26.25" customHeight="1" x14ac:dyDescent="0.15">
      <c r="A59" s="229">
        <v>32</v>
      </c>
      <c r="B59" s="1045"/>
      <c r="C59" s="1046"/>
      <c r="D59" s="1046"/>
      <c r="E59" s="1046"/>
      <c r="F59" s="1046"/>
      <c r="G59" s="1046"/>
      <c r="H59" s="1046"/>
      <c r="I59" s="1046"/>
      <c r="J59" s="1046"/>
      <c r="K59" s="1046"/>
      <c r="L59" s="1046"/>
      <c r="M59" s="1046"/>
      <c r="N59" s="1046"/>
      <c r="O59" s="1046"/>
      <c r="P59" s="1047"/>
      <c r="Q59" s="1048"/>
      <c r="R59" s="1040"/>
      <c r="S59" s="1040"/>
      <c r="T59" s="1040"/>
      <c r="U59" s="1040"/>
      <c r="V59" s="1040"/>
      <c r="W59" s="1040"/>
      <c r="X59" s="1040"/>
      <c r="Y59" s="1040"/>
      <c r="Z59" s="1040"/>
      <c r="AA59" s="1040"/>
      <c r="AB59" s="1040"/>
      <c r="AC59" s="1040"/>
      <c r="AD59" s="1040"/>
      <c r="AE59" s="1049"/>
      <c r="AF59" s="1050"/>
      <c r="AG59" s="1051"/>
      <c r="AH59" s="1051"/>
      <c r="AI59" s="1051"/>
      <c r="AJ59" s="1052"/>
      <c r="AK59" s="1039"/>
      <c r="AL59" s="1040"/>
      <c r="AM59" s="1040"/>
      <c r="AN59" s="1040"/>
      <c r="AO59" s="1040"/>
      <c r="AP59" s="1040"/>
      <c r="AQ59" s="1040"/>
      <c r="AR59" s="1040"/>
      <c r="AS59" s="1040"/>
      <c r="AT59" s="1040"/>
      <c r="AU59" s="1040"/>
      <c r="AV59" s="1040"/>
      <c r="AW59" s="1040"/>
      <c r="AX59" s="1040"/>
      <c r="AY59" s="1040"/>
      <c r="AZ59" s="1041"/>
      <c r="BA59" s="1041"/>
      <c r="BB59" s="1041"/>
      <c r="BC59" s="1041"/>
      <c r="BD59" s="1041"/>
      <c r="BE59" s="985"/>
      <c r="BF59" s="985"/>
      <c r="BG59" s="985"/>
      <c r="BH59" s="985"/>
      <c r="BI59" s="986"/>
      <c r="BJ59" s="223"/>
      <c r="BK59" s="223"/>
      <c r="BL59" s="223"/>
      <c r="BM59" s="223"/>
      <c r="BN59" s="223"/>
      <c r="BO59" s="232"/>
      <c r="BP59" s="232"/>
      <c r="BQ59" s="229">
        <v>53</v>
      </c>
      <c r="BR59" s="230"/>
      <c r="BS59" s="1007"/>
      <c r="BT59" s="1008"/>
      <c r="BU59" s="1008"/>
      <c r="BV59" s="1008"/>
      <c r="BW59" s="1008"/>
      <c r="BX59" s="1008"/>
      <c r="BY59" s="1008"/>
      <c r="BZ59" s="1008"/>
      <c r="CA59" s="1008"/>
      <c r="CB59" s="1008"/>
      <c r="CC59" s="1008"/>
      <c r="CD59" s="1008"/>
      <c r="CE59" s="1008"/>
      <c r="CF59" s="1008"/>
      <c r="CG59" s="1029"/>
      <c r="CH59" s="1004"/>
      <c r="CI59" s="1005"/>
      <c r="CJ59" s="1005"/>
      <c r="CK59" s="1005"/>
      <c r="CL59" s="1006"/>
      <c r="CM59" s="1004"/>
      <c r="CN59" s="1005"/>
      <c r="CO59" s="1005"/>
      <c r="CP59" s="1005"/>
      <c r="CQ59" s="1006"/>
      <c r="CR59" s="1004"/>
      <c r="CS59" s="1005"/>
      <c r="CT59" s="1005"/>
      <c r="CU59" s="1005"/>
      <c r="CV59" s="1006"/>
      <c r="CW59" s="1004"/>
      <c r="CX59" s="1005"/>
      <c r="CY59" s="1005"/>
      <c r="CZ59" s="1005"/>
      <c r="DA59" s="1006"/>
      <c r="DB59" s="1004"/>
      <c r="DC59" s="1005"/>
      <c r="DD59" s="1005"/>
      <c r="DE59" s="1005"/>
      <c r="DF59" s="1006"/>
      <c r="DG59" s="1004"/>
      <c r="DH59" s="1005"/>
      <c r="DI59" s="1005"/>
      <c r="DJ59" s="1005"/>
      <c r="DK59" s="1006"/>
      <c r="DL59" s="1004"/>
      <c r="DM59" s="1005"/>
      <c r="DN59" s="1005"/>
      <c r="DO59" s="1005"/>
      <c r="DP59" s="1006"/>
      <c r="DQ59" s="1004"/>
      <c r="DR59" s="1005"/>
      <c r="DS59" s="1005"/>
      <c r="DT59" s="1005"/>
      <c r="DU59" s="1006"/>
      <c r="DV59" s="1007"/>
      <c r="DW59" s="1008"/>
      <c r="DX59" s="1008"/>
      <c r="DY59" s="1008"/>
      <c r="DZ59" s="1009"/>
      <c r="EA59" s="221"/>
    </row>
    <row r="60" spans="1:131" ht="26.25" customHeight="1" x14ac:dyDescent="0.15">
      <c r="A60" s="229">
        <v>33</v>
      </c>
      <c r="B60" s="1045"/>
      <c r="C60" s="1046"/>
      <c r="D60" s="1046"/>
      <c r="E60" s="1046"/>
      <c r="F60" s="1046"/>
      <c r="G60" s="1046"/>
      <c r="H60" s="1046"/>
      <c r="I60" s="1046"/>
      <c r="J60" s="1046"/>
      <c r="K60" s="1046"/>
      <c r="L60" s="1046"/>
      <c r="M60" s="1046"/>
      <c r="N60" s="1046"/>
      <c r="O60" s="1046"/>
      <c r="P60" s="1047"/>
      <c r="Q60" s="1048"/>
      <c r="R60" s="1040"/>
      <c r="S60" s="1040"/>
      <c r="T60" s="1040"/>
      <c r="U60" s="1040"/>
      <c r="V60" s="1040"/>
      <c r="W60" s="1040"/>
      <c r="X60" s="1040"/>
      <c r="Y60" s="1040"/>
      <c r="Z60" s="1040"/>
      <c r="AA60" s="1040"/>
      <c r="AB60" s="1040"/>
      <c r="AC60" s="1040"/>
      <c r="AD60" s="1040"/>
      <c r="AE60" s="1049"/>
      <c r="AF60" s="1050"/>
      <c r="AG60" s="1051"/>
      <c r="AH60" s="1051"/>
      <c r="AI60" s="1051"/>
      <c r="AJ60" s="1052"/>
      <c r="AK60" s="1039"/>
      <c r="AL60" s="1040"/>
      <c r="AM60" s="1040"/>
      <c r="AN60" s="1040"/>
      <c r="AO60" s="1040"/>
      <c r="AP60" s="1040"/>
      <c r="AQ60" s="1040"/>
      <c r="AR60" s="1040"/>
      <c r="AS60" s="1040"/>
      <c r="AT60" s="1040"/>
      <c r="AU60" s="1040"/>
      <c r="AV60" s="1040"/>
      <c r="AW60" s="1040"/>
      <c r="AX60" s="1040"/>
      <c r="AY60" s="1040"/>
      <c r="AZ60" s="1041"/>
      <c r="BA60" s="1041"/>
      <c r="BB60" s="1041"/>
      <c r="BC60" s="1041"/>
      <c r="BD60" s="1041"/>
      <c r="BE60" s="985"/>
      <c r="BF60" s="985"/>
      <c r="BG60" s="985"/>
      <c r="BH60" s="985"/>
      <c r="BI60" s="986"/>
      <c r="BJ60" s="223"/>
      <c r="BK60" s="223"/>
      <c r="BL60" s="223"/>
      <c r="BM60" s="223"/>
      <c r="BN60" s="223"/>
      <c r="BO60" s="232"/>
      <c r="BP60" s="232"/>
      <c r="BQ60" s="229">
        <v>54</v>
      </c>
      <c r="BR60" s="230"/>
      <c r="BS60" s="1007"/>
      <c r="BT60" s="1008"/>
      <c r="BU60" s="1008"/>
      <c r="BV60" s="1008"/>
      <c r="BW60" s="1008"/>
      <c r="BX60" s="1008"/>
      <c r="BY60" s="1008"/>
      <c r="BZ60" s="1008"/>
      <c r="CA60" s="1008"/>
      <c r="CB60" s="1008"/>
      <c r="CC60" s="1008"/>
      <c r="CD60" s="1008"/>
      <c r="CE60" s="1008"/>
      <c r="CF60" s="1008"/>
      <c r="CG60" s="1029"/>
      <c r="CH60" s="1004"/>
      <c r="CI60" s="1005"/>
      <c r="CJ60" s="1005"/>
      <c r="CK60" s="1005"/>
      <c r="CL60" s="1006"/>
      <c r="CM60" s="1004"/>
      <c r="CN60" s="1005"/>
      <c r="CO60" s="1005"/>
      <c r="CP60" s="1005"/>
      <c r="CQ60" s="1006"/>
      <c r="CR60" s="1004"/>
      <c r="CS60" s="1005"/>
      <c r="CT60" s="1005"/>
      <c r="CU60" s="1005"/>
      <c r="CV60" s="1006"/>
      <c r="CW60" s="1004"/>
      <c r="CX60" s="1005"/>
      <c r="CY60" s="1005"/>
      <c r="CZ60" s="1005"/>
      <c r="DA60" s="1006"/>
      <c r="DB60" s="1004"/>
      <c r="DC60" s="1005"/>
      <c r="DD60" s="1005"/>
      <c r="DE60" s="1005"/>
      <c r="DF60" s="1006"/>
      <c r="DG60" s="1004"/>
      <c r="DH60" s="1005"/>
      <c r="DI60" s="1005"/>
      <c r="DJ60" s="1005"/>
      <c r="DK60" s="1006"/>
      <c r="DL60" s="1004"/>
      <c r="DM60" s="1005"/>
      <c r="DN60" s="1005"/>
      <c r="DO60" s="1005"/>
      <c r="DP60" s="1006"/>
      <c r="DQ60" s="1004"/>
      <c r="DR60" s="1005"/>
      <c r="DS60" s="1005"/>
      <c r="DT60" s="1005"/>
      <c r="DU60" s="1006"/>
      <c r="DV60" s="1007"/>
      <c r="DW60" s="1008"/>
      <c r="DX60" s="1008"/>
      <c r="DY60" s="1008"/>
      <c r="DZ60" s="1009"/>
      <c r="EA60" s="221"/>
    </row>
    <row r="61" spans="1:131" ht="26.25" customHeight="1" thickBot="1" x14ac:dyDescent="0.2">
      <c r="A61" s="229">
        <v>34</v>
      </c>
      <c r="B61" s="1045"/>
      <c r="C61" s="1046"/>
      <c r="D61" s="1046"/>
      <c r="E61" s="1046"/>
      <c r="F61" s="1046"/>
      <c r="G61" s="1046"/>
      <c r="H61" s="1046"/>
      <c r="I61" s="1046"/>
      <c r="J61" s="1046"/>
      <c r="K61" s="1046"/>
      <c r="L61" s="1046"/>
      <c r="M61" s="1046"/>
      <c r="N61" s="1046"/>
      <c r="O61" s="1046"/>
      <c r="P61" s="1047"/>
      <c r="Q61" s="1048"/>
      <c r="R61" s="1040"/>
      <c r="S61" s="1040"/>
      <c r="T61" s="1040"/>
      <c r="U61" s="1040"/>
      <c r="V61" s="1040"/>
      <c r="W61" s="1040"/>
      <c r="X61" s="1040"/>
      <c r="Y61" s="1040"/>
      <c r="Z61" s="1040"/>
      <c r="AA61" s="1040"/>
      <c r="AB61" s="1040"/>
      <c r="AC61" s="1040"/>
      <c r="AD61" s="1040"/>
      <c r="AE61" s="1049"/>
      <c r="AF61" s="1050"/>
      <c r="AG61" s="1051"/>
      <c r="AH61" s="1051"/>
      <c r="AI61" s="1051"/>
      <c r="AJ61" s="1052"/>
      <c r="AK61" s="1039"/>
      <c r="AL61" s="1040"/>
      <c r="AM61" s="1040"/>
      <c r="AN61" s="1040"/>
      <c r="AO61" s="1040"/>
      <c r="AP61" s="1040"/>
      <c r="AQ61" s="1040"/>
      <c r="AR61" s="1040"/>
      <c r="AS61" s="1040"/>
      <c r="AT61" s="1040"/>
      <c r="AU61" s="1040"/>
      <c r="AV61" s="1040"/>
      <c r="AW61" s="1040"/>
      <c r="AX61" s="1040"/>
      <c r="AY61" s="1040"/>
      <c r="AZ61" s="1041"/>
      <c r="BA61" s="1041"/>
      <c r="BB61" s="1041"/>
      <c r="BC61" s="1041"/>
      <c r="BD61" s="1041"/>
      <c r="BE61" s="985"/>
      <c r="BF61" s="985"/>
      <c r="BG61" s="985"/>
      <c r="BH61" s="985"/>
      <c r="BI61" s="986"/>
      <c r="BJ61" s="223"/>
      <c r="BK61" s="223"/>
      <c r="BL61" s="223"/>
      <c r="BM61" s="223"/>
      <c r="BN61" s="223"/>
      <c r="BO61" s="232"/>
      <c r="BP61" s="232"/>
      <c r="BQ61" s="229">
        <v>55</v>
      </c>
      <c r="BR61" s="230"/>
      <c r="BS61" s="1007"/>
      <c r="BT61" s="1008"/>
      <c r="BU61" s="1008"/>
      <c r="BV61" s="1008"/>
      <c r="BW61" s="1008"/>
      <c r="BX61" s="1008"/>
      <c r="BY61" s="1008"/>
      <c r="BZ61" s="1008"/>
      <c r="CA61" s="1008"/>
      <c r="CB61" s="1008"/>
      <c r="CC61" s="1008"/>
      <c r="CD61" s="1008"/>
      <c r="CE61" s="1008"/>
      <c r="CF61" s="1008"/>
      <c r="CG61" s="1029"/>
      <c r="CH61" s="1004"/>
      <c r="CI61" s="1005"/>
      <c r="CJ61" s="1005"/>
      <c r="CK61" s="1005"/>
      <c r="CL61" s="1006"/>
      <c r="CM61" s="1004"/>
      <c r="CN61" s="1005"/>
      <c r="CO61" s="1005"/>
      <c r="CP61" s="1005"/>
      <c r="CQ61" s="1006"/>
      <c r="CR61" s="1004"/>
      <c r="CS61" s="1005"/>
      <c r="CT61" s="1005"/>
      <c r="CU61" s="1005"/>
      <c r="CV61" s="1006"/>
      <c r="CW61" s="1004"/>
      <c r="CX61" s="1005"/>
      <c r="CY61" s="1005"/>
      <c r="CZ61" s="1005"/>
      <c r="DA61" s="1006"/>
      <c r="DB61" s="1004"/>
      <c r="DC61" s="1005"/>
      <c r="DD61" s="1005"/>
      <c r="DE61" s="1005"/>
      <c r="DF61" s="1006"/>
      <c r="DG61" s="1004"/>
      <c r="DH61" s="1005"/>
      <c r="DI61" s="1005"/>
      <c r="DJ61" s="1005"/>
      <c r="DK61" s="1006"/>
      <c r="DL61" s="1004"/>
      <c r="DM61" s="1005"/>
      <c r="DN61" s="1005"/>
      <c r="DO61" s="1005"/>
      <c r="DP61" s="1006"/>
      <c r="DQ61" s="1004"/>
      <c r="DR61" s="1005"/>
      <c r="DS61" s="1005"/>
      <c r="DT61" s="1005"/>
      <c r="DU61" s="1006"/>
      <c r="DV61" s="1007"/>
      <c r="DW61" s="1008"/>
      <c r="DX61" s="1008"/>
      <c r="DY61" s="1008"/>
      <c r="DZ61" s="1009"/>
      <c r="EA61" s="221"/>
    </row>
    <row r="62" spans="1:131" ht="26.25" customHeight="1" x14ac:dyDescent="0.15">
      <c r="A62" s="229">
        <v>35</v>
      </c>
      <c r="B62" s="1045"/>
      <c r="C62" s="1046"/>
      <c r="D62" s="1046"/>
      <c r="E62" s="1046"/>
      <c r="F62" s="1046"/>
      <c r="G62" s="1046"/>
      <c r="H62" s="1046"/>
      <c r="I62" s="1046"/>
      <c r="J62" s="1046"/>
      <c r="K62" s="1046"/>
      <c r="L62" s="1046"/>
      <c r="M62" s="1046"/>
      <c r="N62" s="1046"/>
      <c r="O62" s="1046"/>
      <c r="P62" s="1047"/>
      <c r="Q62" s="1048"/>
      <c r="R62" s="1040"/>
      <c r="S62" s="1040"/>
      <c r="T62" s="1040"/>
      <c r="U62" s="1040"/>
      <c r="V62" s="1040"/>
      <c r="W62" s="1040"/>
      <c r="X62" s="1040"/>
      <c r="Y62" s="1040"/>
      <c r="Z62" s="1040"/>
      <c r="AA62" s="1040"/>
      <c r="AB62" s="1040"/>
      <c r="AC62" s="1040"/>
      <c r="AD62" s="1040"/>
      <c r="AE62" s="1049"/>
      <c r="AF62" s="1050"/>
      <c r="AG62" s="1051"/>
      <c r="AH62" s="1051"/>
      <c r="AI62" s="1051"/>
      <c r="AJ62" s="1052"/>
      <c r="AK62" s="1039"/>
      <c r="AL62" s="1040"/>
      <c r="AM62" s="1040"/>
      <c r="AN62" s="1040"/>
      <c r="AO62" s="1040"/>
      <c r="AP62" s="1040"/>
      <c r="AQ62" s="1040"/>
      <c r="AR62" s="1040"/>
      <c r="AS62" s="1040"/>
      <c r="AT62" s="1040"/>
      <c r="AU62" s="1040"/>
      <c r="AV62" s="1040"/>
      <c r="AW62" s="1040"/>
      <c r="AX62" s="1040"/>
      <c r="AY62" s="1040"/>
      <c r="AZ62" s="1041"/>
      <c r="BA62" s="1041"/>
      <c r="BB62" s="1041"/>
      <c r="BC62" s="1041"/>
      <c r="BD62" s="1041"/>
      <c r="BE62" s="985"/>
      <c r="BF62" s="985"/>
      <c r="BG62" s="985"/>
      <c r="BH62" s="985"/>
      <c r="BI62" s="986"/>
      <c r="BJ62" s="1042" t="s">
        <v>414</v>
      </c>
      <c r="BK62" s="1043"/>
      <c r="BL62" s="1043"/>
      <c r="BM62" s="1043"/>
      <c r="BN62" s="1044"/>
      <c r="BO62" s="232"/>
      <c r="BP62" s="232"/>
      <c r="BQ62" s="229">
        <v>56</v>
      </c>
      <c r="BR62" s="230"/>
      <c r="BS62" s="1007"/>
      <c r="BT62" s="1008"/>
      <c r="BU62" s="1008"/>
      <c r="BV62" s="1008"/>
      <c r="BW62" s="1008"/>
      <c r="BX62" s="1008"/>
      <c r="BY62" s="1008"/>
      <c r="BZ62" s="1008"/>
      <c r="CA62" s="1008"/>
      <c r="CB62" s="1008"/>
      <c r="CC62" s="1008"/>
      <c r="CD62" s="1008"/>
      <c r="CE62" s="1008"/>
      <c r="CF62" s="1008"/>
      <c r="CG62" s="1029"/>
      <c r="CH62" s="1004"/>
      <c r="CI62" s="1005"/>
      <c r="CJ62" s="1005"/>
      <c r="CK62" s="1005"/>
      <c r="CL62" s="1006"/>
      <c r="CM62" s="1004"/>
      <c r="CN62" s="1005"/>
      <c r="CO62" s="1005"/>
      <c r="CP62" s="1005"/>
      <c r="CQ62" s="1006"/>
      <c r="CR62" s="1004"/>
      <c r="CS62" s="1005"/>
      <c r="CT62" s="1005"/>
      <c r="CU62" s="1005"/>
      <c r="CV62" s="1006"/>
      <c r="CW62" s="1004"/>
      <c r="CX62" s="1005"/>
      <c r="CY62" s="1005"/>
      <c r="CZ62" s="1005"/>
      <c r="DA62" s="1006"/>
      <c r="DB62" s="1004"/>
      <c r="DC62" s="1005"/>
      <c r="DD62" s="1005"/>
      <c r="DE62" s="1005"/>
      <c r="DF62" s="1006"/>
      <c r="DG62" s="1004"/>
      <c r="DH62" s="1005"/>
      <c r="DI62" s="1005"/>
      <c r="DJ62" s="1005"/>
      <c r="DK62" s="1006"/>
      <c r="DL62" s="1004"/>
      <c r="DM62" s="1005"/>
      <c r="DN62" s="1005"/>
      <c r="DO62" s="1005"/>
      <c r="DP62" s="1006"/>
      <c r="DQ62" s="1004"/>
      <c r="DR62" s="1005"/>
      <c r="DS62" s="1005"/>
      <c r="DT62" s="1005"/>
      <c r="DU62" s="1006"/>
      <c r="DV62" s="1007"/>
      <c r="DW62" s="1008"/>
      <c r="DX62" s="1008"/>
      <c r="DY62" s="1008"/>
      <c r="DZ62" s="1009"/>
      <c r="EA62" s="221"/>
    </row>
    <row r="63" spans="1:131" ht="26.25" customHeight="1" thickBot="1" x14ac:dyDescent="0.2">
      <c r="A63" s="231" t="s">
        <v>393</v>
      </c>
      <c r="B63" s="950" t="s">
        <v>415</v>
      </c>
      <c r="C63" s="951"/>
      <c r="D63" s="951"/>
      <c r="E63" s="951"/>
      <c r="F63" s="951"/>
      <c r="G63" s="951"/>
      <c r="H63" s="951"/>
      <c r="I63" s="951"/>
      <c r="J63" s="951"/>
      <c r="K63" s="951"/>
      <c r="L63" s="951"/>
      <c r="M63" s="951"/>
      <c r="N63" s="951"/>
      <c r="O63" s="951"/>
      <c r="P63" s="961"/>
      <c r="Q63" s="975"/>
      <c r="R63" s="976"/>
      <c r="S63" s="976"/>
      <c r="T63" s="976"/>
      <c r="U63" s="976"/>
      <c r="V63" s="976"/>
      <c r="W63" s="976"/>
      <c r="X63" s="976"/>
      <c r="Y63" s="976"/>
      <c r="Z63" s="976"/>
      <c r="AA63" s="976"/>
      <c r="AB63" s="976"/>
      <c r="AC63" s="976"/>
      <c r="AD63" s="976"/>
      <c r="AE63" s="1035"/>
      <c r="AF63" s="1036">
        <v>26</v>
      </c>
      <c r="AG63" s="972"/>
      <c r="AH63" s="972"/>
      <c r="AI63" s="972"/>
      <c r="AJ63" s="1037"/>
      <c r="AK63" s="1038"/>
      <c r="AL63" s="976"/>
      <c r="AM63" s="976"/>
      <c r="AN63" s="976"/>
      <c r="AO63" s="976"/>
      <c r="AP63" s="972">
        <v>215</v>
      </c>
      <c r="AQ63" s="972"/>
      <c r="AR63" s="972"/>
      <c r="AS63" s="972"/>
      <c r="AT63" s="972"/>
      <c r="AU63" s="972">
        <v>185</v>
      </c>
      <c r="AV63" s="972"/>
      <c r="AW63" s="972"/>
      <c r="AX63" s="972"/>
      <c r="AY63" s="972"/>
      <c r="AZ63" s="1032"/>
      <c r="BA63" s="1032"/>
      <c r="BB63" s="1032"/>
      <c r="BC63" s="1032"/>
      <c r="BD63" s="1032"/>
      <c r="BE63" s="973"/>
      <c r="BF63" s="973"/>
      <c r="BG63" s="973"/>
      <c r="BH63" s="973"/>
      <c r="BI63" s="974"/>
      <c r="BJ63" s="1033" t="s">
        <v>140</v>
      </c>
      <c r="BK63" s="966"/>
      <c r="BL63" s="966"/>
      <c r="BM63" s="966"/>
      <c r="BN63" s="1034"/>
      <c r="BO63" s="232"/>
      <c r="BP63" s="232"/>
      <c r="BQ63" s="229">
        <v>57</v>
      </c>
      <c r="BR63" s="230"/>
      <c r="BS63" s="1007"/>
      <c r="BT63" s="1008"/>
      <c r="BU63" s="1008"/>
      <c r="BV63" s="1008"/>
      <c r="BW63" s="1008"/>
      <c r="BX63" s="1008"/>
      <c r="BY63" s="1008"/>
      <c r="BZ63" s="1008"/>
      <c r="CA63" s="1008"/>
      <c r="CB63" s="1008"/>
      <c r="CC63" s="1008"/>
      <c r="CD63" s="1008"/>
      <c r="CE63" s="1008"/>
      <c r="CF63" s="1008"/>
      <c r="CG63" s="1029"/>
      <c r="CH63" s="1004"/>
      <c r="CI63" s="1005"/>
      <c r="CJ63" s="1005"/>
      <c r="CK63" s="1005"/>
      <c r="CL63" s="1006"/>
      <c r="CM63" s="1004"/>
      <c r="CN63" s="1005"/>
      <c r="CO63" s="1005"/>
      <c r="CP63" s="1005"/>
      <c r="CQ63" s="1006"/>
      <c r="CR63" s="1004"/>
      <c r="CS63" s="1005"/>
      <c r="CT63" s="1005"/>
      <c r="CU63" s="1005"/>
      <c r="CV63" s="1006"/>
      <c r="CW63" s="1004"/>
      <c r="CX63" s="1005"/>
      <c r="CY63" s="1005"/>
      <c r="CZ63" s="1005"/>
      <c r="DA63" s="1006"/>
      <c r="DB63" s="1004"/>
      <c r="DC63" s="1005"/>
      <c r="DD63" s="1005"/>
      <c r="DE63" s="1005"/>
      <c r="DF63" s="1006"/>
      <c r="DG63" s="1004"/>
      <c r="DH63" s="1005"/>
      <c r="DI63" s="1005"/>
      <c r="DJ63" s="1005"/>
      <c r="DK63" s="1006"/>
      <c r="DL63" s="1004"/>
      <c r="DM63" s="1005"/>
      <c r="DN63" s="1005"/>
      <c r="DO63" s="1005"/>
      <c r="DP63" s="1006"/>
      <c r="DQ63" s="1004"/>
      <c r="DR63" s="1005"/>
      <c r="DS63" s="1005"/>
      <c r="DT63" s="1005"/>
      <c r="DU63" s="1006"/>
      <c r="DV63" s="1007"/>
      <c r="DW63" s="1008"/>
      <c r="DX63" s="1008"/>
      <c r="DY63" s="1008"/>
      <c r="DZ63" s="1009"/>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7"/>
      <c r="BT64" s="1008"/>
      <c r="BU64" s="1008"/>
      <c r="BV64" s="1008"/>
      <c r="BW64" s="1008"/>
      <c r="BX64" s="1008"/>
      <c r="BY64" s="1008"/>
      <c r="BZ64" s="1008"/>
      <c r="CA64" s="1008"/>
      <c r="CB64" s="1008"/>
      <c r="CC64" s="1008"/>
      <c r="CD64" s="1008"/>
      <c r="CE64" s="1008"/>
      <c r="CF64" s="1008"/>
      <c r="CG64" s="1029"/>
      <c r="CH64" s="1004"/>
      <c r="CI64" s="1005"/>
      <c r="CJ64" s="1005"/>
      <c r="CK64" s="1005"/>
      <c r="CL64" s="1006"/>
      <c r="CM64" s="1004"/>
      <c r="CN64" s="1005"/>
      <c r="CO64" s="1005"/>
      <c r="CP64" s="1005"/>
      <c r="CQ64" s="1006"/>
      <c r="CR64" s="1004"/>
      <c r="CS64" s="1005"/>
      <c r="CT64" s="1005"/>
      <c r="CU64" s="1005"/>
      <c r="CV64" s="1006"/>
      <c r="CW64" s="1004"/>
      <c r="CX64" s="1005"/>
      <c r="CY64" s="1005"/>
      <c r="CZ64" s="1005"/>
      <c r="DA64" s="1006"/>
      <c r="DB64" s="1004"/>
      <c r="DC64" s="1005"/>
      <c r="DD64" s="1005"/>
      <c r="DE64" s="1005"/>
      <c r="DF64" s="1006"/>
      <c r="DG64" s="1004"/>
      <c r="DH64" s="1005"/>
      <c r="DI64" s="1005"/>
      <c r="DJ64" s="1005"/>
      <c r="DK64" s="1006"/>
      <c r="DL64" s="1004"/>
      <c r="DM64" s="1005"/>
      <c r="DN64" s="1005"/>
      <c r="DO64" s="1005"/>
      <c r="DP64" s="1006"/>
      <c r="DQ64" s="1004"/>
      <c r="DR64" s="1005"/>
      <c r="DS64" s="1005"/>
      <c r="DT64" s="1005"/>
      <c r="DU64" s="1006"/>
      <c r="DV64" s="1007"/>
      <c r="DW64" s="1008"/>
      <c r="DX64" s="1008"/>
      <c r="DY64" s="1008"/>
      <c r="DZ64" s="1009"/>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7"/>
      <c r="BT65" s="1008"/>
      <c r="BU65" s="1008"/>
      <c r="BV65" s="1008"/>
      <c r="BW65" s="1008"/>
      <c r="BX65" s="1008"/>
      <c r="BY65" s="1008"/>
      <c r="BZ65" s="1008"/>
      <c r="CA65" s="1008"/>
      <c r="CB65" s="1008"/>
      <c r="CC65" s="1008"/>
      <c r="CD65" s="1008"/>
      <c r="CE65" s="1008"/>
      <c r="CF65" s="1008"/>
      <c r="CG65" s="1029"/>
      <c r="CH65" s="1004"/>
      <c r="CI65" s="1005"/>
      <c r="CJ65" s="1005"/>
      <c r="CK65" s="1005"/>
      <c r="CL65" s="1006"/>
      <c r="CM65" s="1004"/>
      <c r="CN65" s="1005"/>
      <c r="CO65" s="1005"/>
      <c r="CP65" s="1005"/>
      <c r="CQ65" s="1006"/>
      <c r="CR65" s="1004"/>
      <c r="CS65" s="1005"/>
      <c r="CT65" s="1005"/>
      <c r="CU65" s="1005"/>
      <c r="CV65" s="1006"/>
      <c r="CW65" s="1004"/>
      <c r="CX65" s="1005"/>
      <c r="CY65" s="1005"/>
      <c r="CZ65" s="1005"/>
      <c r="DA65" s="1006"/>
      <c r="DB65" s="1004"/>
      <c r="DC65" s="1005"/>
      <c r="DD65" s="1005"/>
      <c r="DE65" s="1005"/>
      <c r="DF65" s="1006"/>
      <c r="DG65" s="1004"/>
      <c r="DH65" s="1005"/>
      <c r="DI65" s="1005"/>
      <c r="DJ65" s="1005"/>
      <c r="DK65" s="1006"/>
      <c r="DL65" s="1004"/>
      <c r="DM65" s="1005"/>
      <c r="DN65" s="1005"/>
      <c r="DO65" s="1005"/>
      <c r="DP65" s="1006"/>
      <c r="DQ65" s="1004"/>
      <c r="DR65" s="1005"/>
      <c r="DS65" s="1005"/>
      <c r="DT65" s="1005"/>
      <c r="DU65" s="1006"/>
      <c r="DV65" s="1007"/>
      <c r="DW65" s="1008"/>
      <c r="DX65" s="1008"/>
      <c r="DY65" s="1008"/>
      <c r="DZ65" s="1009"/>
      <c r="EA65" s="221"/>
    </row>
    <row r="66" spans="1:131" ht="26.25" customHeight="1" x14ac:dyDescent="0.15">
      <c r="A66" s="1010" t="s">
        <v>417</v>
      </c>
      <c r="B66" s="1011"/>
      <c r="C66" s="1011"/>
      <c r="D66" s="1011"/>
      <c r="E66" s="1011"/>
      <c r="F66" s="1011"/>
      <c r="G66" s="1011"/>
      <c r="H66" s="1011"/>
      <c r="I66" s="1011"/>
      <c r="J66" s="1011"/>
      <c r="K66" s="1011"/>
      <c r="L66" s="1011"/>
      <c r="M66" s="1011"/>
      <c r="N66" s="1011"/>
      <c r="O66" s="1011"/>
      <c r="P66" s="1012"/>
      <c r="Q66" s="1016" t="s">
        <v>398</v>
      </c>
      <c r="R66" s="1017"/>
      <c r="S66" s="1017"/>
      <c r="T66" s="1017"/>
      <c r="U66" s="1018"/>
      <c r="V66" s="1016" t="s">
        <v>418</v>
      </c>
      <c r="W66" s="1017"/>
      <c r="X66" s="1017"/>
      <c r="Y66" s="1017"/>
      <c r="Z66" s="1018"/>
      <c r="AA66" s="1016" t="s">
        <v>400</v>
      </c>
      <c r="AB66" s="1017"/>
      <c r="AC66" s="1017"/>
      <c r="AD66" s="1017"/>
      <c r="AE66" s="1018"/>
      <c r="AF66" s="1022" t="s">
        <v>419</v>
      </c>
      <c r="AG66" s="1023"/>
      <c r="AH66" s="1023"/>
      <c r="AI66" s="1023"/>
      <c r="AJ66" s="1024"/>
      <c r="AK66" s="1016" t="s">
        <v>420</v>
      </c>
      <c r="AL66" s="1011"/>
      <c r="AM66" s="1011"/>
      <c r="AN66" s="1011"/>
      <c r="AO66" s="1012"/>
      <c r="AP66" s="1016" t="s">
        <v>421</v>
      </c>
      <c r="AQ66" s="1017"/>
      <c r="AR66" s="1017"/>
      <c r="AS66" s="1017"/>
      <c r="AT66" s="1018"/>
      <c r="AU66" s="1016" t="s">
        <v>422</v>
      </c>
      <c r="AV66" s="1017"/>
      <c r="AW66" s="1017"/>
      <c r="AX66" s="1017"/>
      <c r="AY66" s="1018"/>
      <c r="AZ66" s="1016" t="s">
        <v>381</v>
      </c>
      <c r="BA66" s="1017"/>
      <c r="BB66" s="1017"/>
      <c r="BC66" s="1017"/>
      <c r="BD66" s="1030"/>
      <c r="BE66" s="232"/>
      <c r="BF66" s="232"/>
      <c r="BG66" s="232"/>
      <c r="BH66" s="232"/>
      <c r="BI66" s="232"/>
      <c r="BJ66" s="232"/>
      <c r="BK66" s="232"/>
      <c r="BL66" s="232"/>
      <c r="BM66" s="232"/>
      <c r="BN66" s="232"/>
      <c r="BO66" s="232"/>
      <c r="BP66" s="232"/>
      <c r="BQ66" s="229">
        <v>60</v>
      </c>
      <c r="BR66" s="234"/>
      <c r="BS66" s="958"/>
      <c r="BT66" s="959"/>
      <c r="BU66" s="959"/>
      <c r="BV66" s="959"/>
      <c r="BW66" s="959"/>
      <c r="BX66" s="959"/>
      <c r="BY66" s="959"/>
      <c r="BZ66" s="959"/>
      <c r="CA66" s="959"/>
      <c r="CB66" s="959"/>
      <c r="CC66" s="959"/>
      <c r="CD66" s="959"/>
      <c r="CE66" s="959"/>
      <c r="CF66" s="959"/>
      <c r="CG66" s="968"/>
      <c r="CH66" s="969"/>
      <c r="CI66" s="970"/>
      <c r="CJ66" s="970"/>
      <c r="CK66" s="970"/>
      <c r="CL66" s="971"/>
      <c r="CM66" s="969"/>
      <c r="CN66" s="970"/>
      <c r="CO66" s="970"/>
      <c r="CP66" s="970"/>
      <c r="CQ66" s="971"/>
      <c r="CR66" s="969"/>
      <c r="CS66" s="970"/>
      <c r="CT66" s="970"/>
      <c r="CU66" s="970"/>
      <c r="CV66" s="971"/>
      <c r="CW66" s="969"/>
      <c r="CX66" s="970"/>
      <c r="CY66" s="970"/>
      <c r="CZ66" s="970"/>
      <c r="DA66" s="971"/>
      <c r="DB66" s="969"/>
      <c r="DC66" s="970"/>
      <c r="DD66" s="970"/>
      <c r="DE66" s="970"/>
      <c r="DF66" s="971"/>
      <c r="DG66" s="969"/>
      <c r="DH66" s="970"/>
      <c r="DI66" s="970"/>
      <c r="DJ66" s="970"/>
      <c r="DK66" s="971"/>
      <c r="DL66" s="969"/>
      <c r="DM66" s="970"/>
      <c r="DN66" s="970"/>
      <c r="DO66" s="970"/>
      <c r="DP66" s="971"/>
      <c r="DQ66" s="969"/>
      <c r="DR66" s="970"/>
      <c r="DS66" s="970"/>
      <c r="DT66" s="970"/>
      <c r="DU66" s="971"/>
      <c r="DV66" s="958"/>
      <c r="DW66" s="959"/>
      <c r="DX66" s="959"/>
      <c r="DY66" s="959"/>
      <c r="DZ66" s="960"/>
      <c r="EA66" s="221"/>
    </row>
    <row r="67" spans="1:131" ht="26.25" customHeight="1" thickBot="1" x14ac:dyDescent="0.2">
      <c r="A67" s="1013"/>
      <c r="B67" s="1014"/>
      <c r="C67" s="1014"/>
      <c r="D67" s="1014"/>
      <c r="E67" s="1014"/>
      <c r="F67" s="1014"/>
      <c r="G67" s="1014"/>
      <c r="H67" s="1014"/>
      <c r="I67" s="1014"/>
      <c r="J67" s="1014"/>
      <c r="K67" s="1014"/>
      <c r="L67" s="1014"/>
      <c r="M67" s="1014"/>
      <c r="N67" s="1014"/>
      <c r="O67" s="1014"/>
      <c r="P67" s="1015"/>
      <c r="Q67" s="1019"/>
      <c r="R67" s="1020"/>
      <c r="S67" s="1020"/>
      <c r="T67" s="1020"/>
      <c r="U67" s="1021"/>
      <c r="V67" s="1019"/>
      <c r="W67" s="1020"/>
      <c r="X67" s="1020"/>
      <c r="Y67" s="1020"/>
      <c r="Z67" s="1021"/>
      <c r="AA67" s="1019"/>
      <c r="AB67" s="1020"/>
      <c r="AC67" s="1020"/>
      <c r="AD67" s="1020"/>
      <c r="AE67" s="1021"/>
      <c r="AF67" s="1025"/>
      <c r="AG67" s="1026"/>
      <c r="AH67" s="1026"/>
      <c r="AI67" s="1026"/>
      <c r="AJ67" s="1027"/>
      <c r="AK67" s="1028"/>
      <c r="AL67" s="1014"/>
      <c r="AM67" s="1014"/>
      <c r="AN67" s="1014"/>
      <c r="AO67" s="1015"/>
      <c r="AP67" s="1019"/>
      <c r="AQ67" s="1020"/>
      <c r="AR67" s="1020"/>
      <c r="AS67" s="1020"/>
      <c r="AT67" s="1021"/>
      <c r="AU67" s="1019"/>
      <c r="AV67" s="1020"/>
      <c r="AW67" s="1020"/>
      <c r="AX67" s="1020"/>
      <c r="AY67" s="1021"/>
      <c r="AZ67" s="1019"/>
      <c r="BA67" s="1020"/>
      <c r="BB67" s="1020"/>
      <c r="BC67" s="1020"/>
      <c r="BD67" s="1031"/>
      <c r="BE67" s="232"/>
      <c r="BF67" s="232"/>
      <c r="BG67" s="232"/>
      <c r="BH67" s="232"/>
      <c r="BI67" s="232"/>
      <c r="BJ67" s="232"/>
      <c r="BK67" s="232"/>
      <c r="BL67" s="232"/>
      <c r="BM67" s="232"/>
      <c r="BN67" s="232"/>
      <c r="BO67" s="232"/>
      <c r="BP67" s="232"/>
      <c r="BQ67" s="229">
        <v>61</v>
      </c>
      <c r="BR67" s="234"/>
      <c r="BS67" s="958"/>
      <c r="BT67" s="959"/>
      <c r="BU67" s="959"/>
      <c r="BV67" s="959"/>
      <c r="BW67" s="959"/>
      <c r="BX67" s="959"/>
      <c r="BY67" s="959"/>
      <c r="BZ67" s="959"/>
      <c r="CA67" s="959"/>
      <c r="CB67" s="959"/>
      <c r="CC67" s="959"/>
      <c r="CD67" s="959"/>
      <c r="CE67" s="959"/>
      <c r="CF67" s="959"/>
      <c r="CG67" s="968"/>
      <c r="CH67" s="969"/>
      <c r="CI67" s="970"/>
      <c r="CJ67" s="970"/>
      <c r="CK67" s="970"/>
      <c r="CL67" s="971"/>
      <c r="CM67" s="969"/>
      <c r="CN67" s="970"/>
      <c r="CO67" s="970"/>
      <c r="CP67" s="970"/>
      <c r="CQ67" s="971"/>
      <c r="CR67" s="969"/>
      <c r="CS67" s="970"/>
      <c r="CT67" s="970"/>
      <c r="CU67" s="970"/>
      <c r="CV67" s="971"/>
      <c r="CW67" s="969"/>
      <c r="CX67" s="970"/>
      <c r="CY67" s="970"/>
      <c r="CZ67" s="970"/>
      <c r="DA67" s="971"/>
      <c r="DB67" s="969"/>
      <c r="DC67" s="970"/>
      <c r="DD67" s="970"/>
      <c r="DE67" s="970"/>
      <c r="DF67" s="971"/>
      <c r="DG67" s="969"/>
      <c r="DH67" s="970"/>
      <c r="DI67" s="970"/>
      <c r="DJ67" s="970"/>
      <c r="DK67" s="971"/>
      <c r="DL67" s="969"/>
      <c r="DM67" s="970"/>
      <c r="DN67" s="970"/>
      <c r="DO67" s="970"/>
      <c r="DP67" s="971"/>
      <c r="DQ67" s="969"/>
      <c r="DR67" s="970"/>
      <c r="DS67" s="970"/>
      <c r="DT67" s="970"/>
      <c r="DU67" s="971"/>
      <c r="DV67" s="958"/>
      <c r="DW67" s="959"/>
      <c r="DX67" s="959"/>
      <c r="DY67" s="959"/>
      <c r="DZ67" s="960"/>
      <c r="EA67" s="221"/>
    </row>
    <row r="68" spans="1:131" ht="26.25" customHeight="1" thickTop="1" x14ac:dyDescent="0.15">
      <c r="A68" s="227">
        <v>1</v>
      </c>
      <c r="B68" s="999" t="s">
        <v>580</v>
      </c>
      <c r="C68" s="1000"/>
      <c r="D68" s="1000"/>
      <c r="E68" s="1000"/>
      <c r="F68" s="1000"/>
      <c r="G68" s="1000"/>
      <c r="H68" s="1000"/>
      <c r="I68" s="1000"/>
      <c r="J68" s="1000"/>
      <c r="K68" s="1000"/>
      <c r="L68" s="1000"/>
      <c r="M68" s="1000"/>
      <c r="N68" s="1000"/>
      <c r="O68" s="1000"/>
      <c r="P68" s="1001"/>
      <c r="Q68" s="1002">
        <v>1206</v>
      </c>
      <c r="R68" s="1003"/>
      <c r="S68" s="1003"/>
      <c r="T68" s="1003"/>
      <c r="U68" s="1003"/>
      <c r="V68" s="1003">
        <v>1186</v>
      </c>
      <c r="W68" s="1003"/>
      <c r="X68" s="1003"/>
      <c r="Y68" s="1003"/>
      <c r="Z68" s="1003"/>
      <c r="AA68" s="1003">
        <v>20</v>
      </c>
      <c r="AB68" s="1003"/>
      <c r="AC68" s="1003"/>
      <c r="AD68" s="1003"/>
      <c r="AE68" s="1003"/>
      <c r="AF68" s="1003">
        <v>20</v>
      </c>
      <c r="AG68" s="1003"/>
      <c r="AH68" s="1003"/>
      <c r="AI68" s="1003"/>
      <c r="AJ68" s="1003"/>
      <c r="AK68" s="995" t="s">
        <v>590</v>
      </c>
      <c r="AL68" s="996"/>
      <c r="AM68" s="996"/>
      <c r="AN68" s="996"/>
      <c r="AO68" s="996"/>
      <c r="AP68" s="995" t="s">
        <v>590</v>
      </c>
      <c r="AQ68" s="996"/>
      <c r="AR68" s="996"/>
      <c r="AS68" s="996"/>
      <c r="AT68" s="996"/>
      <c r="AU68" s="995" t="s">
        <v>590</v>
      </c>
      <c r="AV68" s="996"/>
      <c r="AW68" s="996"/>
      <c r="AX68" s="996"/>
      <c r="AY68" s="996"/>
      <c r="AZ68" s="997"/>
      <c r="BA68" s="997"/>
      <c r="BB68" s="997"/>
      <c r="BC68" s="997"/>
      <c r="BD68" s="998"/>
      <c r="BE68" s="232"/>
      <c r="BF68" s="232"/>
      <c r="BG68" s="232"/>
      <c r="BH68" s="232"/>
      <c r="BI68" s="232"/>
      <c r="BJ68" s="232"/>
      <c r="BK68" s="232"/>
      <c r="BL68" s="232"/>
      <c r="BM68" s="232"/>
      <c r="BN68" s="232"/>
      <c r="BO68" s="232"/>
      <c r="BP68" s="232"/>
      <c r="BQ68" s="229">
        <v>62</v>
      </c>
      <c r="BR68" s="234"/>
      <c r="BS68" s="958"/>
      <c r="BT68" s="959"/>
      <c r="BU68" s="959"/>
      <c r="BV68" s="959"/>
      <c r="BW68" s="959"/>
      <c r="BX68" s="959"/>
      <c r="BY68" s="959"/>
      <c r="BZ68" s="959"/>
      <c r="CA68" s="959"/>
      <c r="CB68" s="959"/>
      <c r="CC68" s="959"/>
      <c r="CD68" s="959"/>
      <c r="CE68" s="959"/>
      <c r="CF68" s="959"/>
      <c r="CG68" s="968"/>
      <c r="CH68" s="969"/>
      <c r="CI68" s="970"/>
      <c r="CJ68" s="970"/>
      <c r="CK68" s="970"/>
      <c r="CL68" s="971"/>
      <c r="CM68" s="969"/>
      <c r="CN68" s="970"/>
      <c r="CO68" s="970"/>
      <c r="CP68" s="970"/>
      <c r="CQ68" s="971"/>
      <c r="CR68" s="969"/>
      <c r="CS68" s="970"/>
      <c r="CT68" s="970"/>
      <c r="CU68" s="970"/>
      <c r="CV68" s="971"/>
      <c r="CW68" s="969"/>
      <c r="CX68" s="970"/>
      <c r="CY68" s="970"/>
      <c r="CZ68" s="970"/>
      <c r="DA68" s="971"/>
      <c r="DB68" s="969"/>
      <c r="DC68" s="970"/>
      <c r="DD68" s="970"/>
      <c r="DE68" s="970"/>
      <c r="DF68" s="971"/>
      <c r="DG68" s="969"/>
      <c r="DH68" s="970"/>
      <c r="DI68" s="970"/>
      <c r="DJ68" s="970"/>
      <c r="DK68" s="971"/>
      <c r="DL68" s="969"/>
      <c r="DM68" s="970"/>
      <c r="DN68" s="970"/>
      <c r="DO68" s="970"/>
      <c r="DP68" s="971"/>
      <c r="DQ68" s="969"/>
      <c r="DR68" s="970"/>
      <c r="DS68" s="970"/>
      <c r="DT68" s="970"/>
      <c r="DU68" s="971"/>
      <c r="DV68" s="958"/>
      <c r="DW68" s="959"/>
      <c r="DX68" s="959"/>
      <c r="DY68" s="959"/>
      <c r="DZ68" s="960"/>
      <c r="EA68" s="221"/>
    </row>
    <row r="69" spans="1:131" ht="26.25" customHeight="1" x14ac:dyDescent="0.15">
      <c r="A69" s="229">
        <v>2</v>
      </c>
      <c r="B69" s="987" t="s">
        <v>581</v>
      </c>
      <c r="C69" s="988"/>
      <c r="D69" s="988"/>
      <c r="E69" s="988"/>
      <c r="F69" s="988"/>
      <c r="G69" s="988"/>
      <c r="H69" s="988"/>
      <c r="I69" s="988"/>
      <c r="J69" s="988"/>
      <c r="K69" s="988"/>
      <c r="L69" s="988"/>
      <c r="M69" s="988"/>
      <c r="N69" s="988"/>
      <c r="O69" s="988"/>
      <c r="P69" s="989"/>
      <c r="Q69" s="990">
        <v>33</v>
      </c>
      <c r="R69" s="984"/>
      <c r="S69" s="984"/>
      <c r="T69" s="984"/>
      <c r="U69" s="984"/>
      <c r="V69" s="984">
        <v>30</v>
      </c>
      <c r="W69" s="984"/>
      <c r="X69" s="984"/>
      <c r="Y69" s="984"/>
      <c r="Z69" s="984"/>
      <c r="AA69" s="984">
        <v>3</v>
      </c>
      <c r="AB69" s="984"/>
      <c r="AC69" s="984"/>
      <c r="AD69" s="984"/>
      <c r="AE69" s="984"/>
      <c r="AF69" s="984">
        <v>3</v>
      </c>
      <c r="AG69" s="984"/>
      <c r="AH69" s="984"/>
      <c r="AI69" s="984"/>
      <c r="AJ69" s="984"/>
      <c r="AK69" s="994" t="s">
        <v>590</v>
      </c>
      <c r="AL69" s="992"/>
      <c r="AM69" s="992"/>
      <c r="AN69" s="992"/>
      <c r="AO69" s="993"/>
      <c r="AP69" s="994" t="s">
        <v>590</v>
      </c>
      <c r="AQ69" s="992"/>
      <c r="AR69" s="992"/>
      <c r="AS69" s="992"/>
      <c r="AT69" s="993"/>
      <c r="AU69" s="994" t="s">
        <v>590</v>
      </c>
      <c r="AV69" s="992"/>
      <c r="AW69" s="992"/>
      <c r="AX69" s="992"/>
      <c r="AY69" s="993"/>
      <c r="AZ69" s="985"/>
      <c r="BA69" s="985"/>
      <c r="BB69" s="985"/>
      <c r="BC69" s="985"/>
      <c r="BD69" s="986"/>
      <c r="BE69" s="232"/>
      <c r="BF69" s="232"/>
      <c r="BG69" s="232"/>
      <c r="BH69" s="232"/>
      <c r="BI69" s="232"/>
      <c r="BJ69" s="232"/>
      <c r="BK69" s="232"/>
      <c r="BL69" s="232"/>
      <c r="BM69" s="232"/>
      <c r="BN69" s="232"/>
      <c r="BO69" s="232"/>
      <c r="BP69" s="232"/>
      <c r="BQ69" s="229">
        <v>63</v>
      </c>
      <c r="BR69" s="234"/>
      <c r="BS69" s="958"/>
      <c r="BT69" s="959"/>
      <c r="BU69" s="959"/>
      <c r="BV69" s="959"/>
      <c r="BW69" s="959"/>
      <c r="BX69" s="959"/>
      <c r="BY69" s="959"/>
      <c r="BZ69" s="959"/>
      <c r="CA69" s="959"/>
      <c r="CB69" s="959"/>
      <c r="CC69" s="959"/>
      <c r="CD69" s="959"/>
      <c r="CE69" s="959"/>
      <c r="CF69" s="959"/>
      <c r="CG69" s="968"/>
      <c r="CH69" s="969"/>
      <c r="CI69" s="970"/>
      <c r="CJ69" s="970"/>
      <c r="CK69" s="970"/>
      <c r="CL69" s="971"/>
      <c r="CM69" s="969"/>
      <c r="CN69" s="970"/>
      <c r="CO69" s="970"/>
      <c r="CP69" s="970"/>
      <c r="CQ69" s="971"/>
      <c r="CR69" s="969"/>
      <c r="CS69" s="970"/>
      <c r="CT69" s="970"/>
      <c r="CU69" s="970"/>
      <c r="CV69" s="971"/>
      <c r="CW69" s="969"/>
      <c r="CX69" s="970"/>
      <c r="CY69" s="970"/>
      <c r="CZ69" s="970"/>
      <c r="DA69" s="971"/>
      <c r="DB69" s="969"/>
      <c r="DC69" s="970"/>
      <c r="DD69" s="970"/>
      <c r="DE69" s="970"/>
      <c r="DF69" s="971"/>
      <c r="DG69" s="969"/>
      <c r="DH69" s="970"/>
      <c r="DI69" s="970"/>
      <c r="DJ69" s="970"/>
      <c r="DK69" s="971"/>
      <c r="DL69" s="969"/>
      <c r="DM69" s="970"/>
      <c r="DN69" s="970"/>
      <c r="DO69" s="970"/>
      <c r="DP69" s="971"/>
      <c r="DQ69" s="969"/>
      <c r="DR69" s="970"/>
      <c r="DS69" s="970"/>
      <c r="DT69" s="970"/>
      <c r="DU69" s="971"/>
      <c r="DV69" s="958"/>
      <c r="DW69" s="959"/>
      <c r="DX69" s="959"/>
      <c r="DY69" s="959"/>
      <c r="DZ69" s="960"/>
      <c r="EA69" s="221"/>
    </row>
    <row r="70" spans="1:131" ht="26.25" customHeight="1" x14ac:dyDescent="0.15">
      <c r="A70" s="229">
        <v>3</v>
      </c>
      <c r="B70" s="987" t="s">
        <v>582</v>
      </c>
      <c r="C70" s="988"/>
      <c r="D70" s="988"/>
      <c r="E70" s="988"/>
      <c r="F70" s="988"/>
      <c r="G70" s="988"/>
      <c r="H70" s="988"/>
      <c r="I70" s="988"/>
      <c r="J70" s="988"/>
      <c r="K70" s="988"/>
      <c r="L70" s="988"/>
      <c r="M70" s="988"/>
      <c r="N70" s="988"/>
      <c r="O70" s="988"/>
      <c r="P70" s="989"/>
      <c r="Q70" s="990">
        <v>591</v>
      </c>
      <c r="R70" s="984"/>
      <c r="S70" s="984"/>
      <c r="T70" s="984"/>
      <c r="U70" s="984"/>
      <c r="V70" s="984">
        <v>522</v>
      </c>
      <c r="W70" s="984"/>
      <c r="X70" s="984"/>
      <c r="Y70" s="984"/>
      <c r="Z70" s="984"/>
      <c r="AA70" s="984">
        <v>69</v>
      </c>
      <c r="AB70" s="984"/>
      <c r="AC70" s="984"/>
      <c r="AD70" s="984"/>
      <c r="AE70" s="984"/>
      <c r="AF70" s="984">
        <v>69</v>
      </c>
      <c r="AG70" s="984"/>
      <c r="AH70" s="984"/>
      <c r="AI70" s="984"/>
      <c r="AJ70" s="984"/>
      <c r="AK70" s="994" t="s">
        <v>590</v>
      </c>
      <c r="AL70" s="992"/>
      <c r="AM70" s="992"/>
      <c r="AN70" s="992"/>
      <c r="AO70" s="993"/>
      <c r="AP70" s="994" t="s">
        <v>590</v>
      </c>
      <c r="AQ70" s="992"/>
      <c r="AR70" s="992"/>
      <c r="AS70" s="992"/>
      <c r="AT70" s="993"/>
      <c r="AU70" s="994" t="s">
        <v>590</v>
      </c>
      <c r="AV70" s="992"/>
      <c r="AW70" s="992"/>
      <c r="AX70" s="992"/>
      <c r="AY70" s="993"/>
      <c r="AZ70" s="985"/>
      <c r="BA70" s="985"/>
      <c r="BB70" s="985"/>
      <c r="BC70" s="985"/>
      <c r="BD70" s="986"/>
      <c r="BE70" s="232"/>
      <c r="BF70" s="232"/>
      <c r="BG70" s="232"/>
      <c r="BH70" s="232"/>
      <c r="BI70" s="232"/>
      <c r="BJ70" s="232"/>
      <c r="BK70" s="232"/>
      <c r="BL70" s="232"/>
      <c r="BM70" s="232"/>
      <c r="BN70" s="232"/>
      <c r="BO70" s="232"/>
      <c r="BP70" s="232"/>
      <c r="BQ70" s="229">
        <v>64</v>
      </c>
      <c r="BR70" s="234"/>
      <c r="BS70" s="958"/>
      <c r="BT70" s="959"/>
      <c r="BU70" s="959"/>
      <c r="BV70" s="959"/>
      <c r="BW70" s="959"/>
      <c r="BX70" s="959"/>
      <c r="BY70" s="959"/>
      <c r="BZ70" s="959"/>
      <c r="CA70" s="959"/>
      <c r="CB70" s="959"/>
      <c r="CC70" s="959"/>
      <c r="CD70" s="959"/>
      <c r="CE70" s="959"/>
      <c r="CF70" s="959"/>
      <c r="CG70" s="968"/>
      <c r="CH70" s="969"/>
      <c r="CI70" s="970"/>
      <c r="CJ70" s="970"/>
      <c r="CK70" s="970"/>
      <c r="CL70" s="971"/>
      <c r="CM70" s="969"/>
      <c r="CN70" s="970"/>
      <c r="CO70" s="970"/>
      <c r="CP70" s="970"/>
      <c r="CQ70" s="971"/>
      <c r="CR70" s="969"/>
      <c r="CS70" s="970"/>
      <c r="CT70" s="970"/>
      <c r="CU70" s="970"/>
      <c r="CV70" s="971"/>
      <c r="CW70" s="969"/>
      <c r="CX70" s="970"/>
      <c r="CY70" s="970"/>
      <c r="CZ70" s="970"/>
      <c r="DA70" s="971"/>
      <c r="DB70" s="969"/>
      <c r="DC70" s="970"/>
      <c r="DD70" s="970"/>
      <c r="DE70" s="970"/>
      <c r="DF70" s="971"/>
      <c r="DG70" s="969"/>
      <c r="DH70" s="970"/>
      <c r="DI70" s="970"/>
      <c r="DJ70" s="970"/>
      <c r="DK70" s="971"/>
      <c r="DL70" s="969"/>
      <c r="DM70" s="970"/>
      <c r="DN70" s="970"/>
      <c r="DO70" s="970"/>
      <c r="DP70" s="971"/>
      <c r="DQ70" s="969"/>
      <c r="DR70" s="970"/>
      <c r="DS70" s="970"/>
      <c r="DT70" s="970"/>
      <c r="DU70" s="971"/>
      <c r="DV70" s="958"/>
      <c r="DW70" s="959"/>
      <c r="DX70" s="959"/>
      <c r="DY70" s="959"/>
      <c r="DZ70" s="960"/>
      <c r="EA70" s="221"/>
    </row>
    <row r="71" spans="1:131" ht="26.25" customHeight="1" x14ac:dyDescent="0.15">
      <c r="A71" s="229">
        <v>4</v>
      </c>
      <c r="B71" s="987"/>
      <c r="C71" s="988"/>
      <c r="D71" s="988"/>
      <c r="E71" s="988"/>
      <c r="F71" s="988"/>
      <c r="G71" s="988"/>
      <c r="H71" s="988"/>
      <c r="I71" s="988"/>
      <c r="J71" s="988"/>
      <c r="K71" s="988"/>
      <c r="L71" s="988"/>
      <c r="M71" s="988"/>
      <c r="N71" s="988"/>
      <c r="O71" s="988"/>
      <c r="P71" s="989"/>
      <c r="Q71" s="990"/>
      <c r="R71" s="984"/>
      <c r="S71" s="984"/>
      <c r="T71" s="984"/>
      <c r="U71" s="984"/>
      <c r="V71" s="984"/>
      <c r="W71" s="984"/>
      <c r="X71" s="984"/>
      <c r="Y71" s="984"/>
      <c r="Z71" s="984"/>
      <c r="AA71" s="984"/>
      <c r="AB71" s="984"/>
      <c r="AC71" s="984"/>
      <c r="AD71" s="984"/>
      <c r="AE71" s="984"/>
      <c r="AF71" s="984"/>
      <c r="AG71" s="984"/>
      <c r="AH71" s="984"/>
      <c r="AI71" s="984"/>
      <c r="AJ71" s="984"/>
      <c r="AK71" s="984"/>
      <c r="AL71" s="984"/>
      <c r="AM71" s="984"/>
      <c r="AN71" s="984"/>
      <c r="AO71" s="984"/>
      <c r="AP71" s="984"/>
      <c r="AQ71" s="984"/>
      <c r="AR71" s="984"/>
      <c r="AS71" s="984"/>
      <c r="AT71" s="984"/>
      <c r="AU71" s="984"/>
      <c r="AV71" s="984"/>
      <c r="AW71" s="984"/>
      <c r="AX71" s="984"/>
      <c r="AY71" s="984"/>
      <c r="AZ71" s="985"/>
      <c r="BA71" s="985"/>
      <c r="BB71" s="985"/>
      <c r="BC71" s="985"/>
      <c r="BD71" s="986"/>
      <c r="BE71" s="232"/>
      <c r="BF71" s="232"/>
      <c r="BG71" s="232"/>
      <c r="BH71" s="232"/>
      <c r="BI71" s="232"/>
      <c r="BJ71" s="232"/>
      <c r="BK71" s="232"/>
      <c r="BL71" s="232"/>
      <c r="BM71" s="232"/>
      <c r="BN71" s="232"/>
      <c r="BO71" s="232"/>
      <c r="BP71" s="232"/>
      <c r="BQ71" s="229">
        <v>65</v>
      </c>
      <c r="BR71" s="234"/>
      <c r="BS71" s="958"/>
      <c r="BT71" s="959"/>
      <c r="BU71" s="959"/>
      <c r="BV71" s="959"/>
      <c r="BW71" s="959"/>
      <c r="BX71" s="959"/>
      <c r="BY71" s="959"/>
      <c r="BZ71" s="959"/>
      <c r="CA71" s="959"/>
      <c r="CB71" s="959"/>
      <c r="CC71" s="959"/>
      <c r="CD71" s="959"/>
      <c r="CE71" s="959"/>
      <c r="CF71" s="959"/>
      <c r="CG71" s="968"/>
      <c r="CH71" s="969"/>
      <c r="CI71" s="970"/>
      <c r="CJ71" s="970"/>
      <c r="CK71" s="970"/>
      <c r="CL71" s="971"/>
      <c r="CM71" s="969"/>
      <c r="CN71" s="970"/>
      <c r="CO71" s="970"/>
      <c r="CP71" s="970"/>
      <c r="CQ71" s="971"/>
      <c r="CR71" s="969"/>
      <c r="CS71" s="970"/>
      <c r="CT71" s="970"/>
      <c r="CU71" s="970"/>
      <c r="CV71" s="971"/>
      <c r="CW71" s="969"/>
      <c r="CX71" s="970"/>
      <c r="CY71" s="970"/>
      <c r="CZ71" s="970"/>
      <c r="DA71" s="971"/>
      <c r="DB71" s="969"/>
      <c r="DC71" s="970"/>
      <c r="DD71" s="970"/>
      <c r="DE71" s="970"/>
      <c r="DF71" s="971"/>
      <c r="DG71" s="969"/>
      <c r="DH71" s="970"/>
      <c r="DI71" s="970"/>
      <c r="DJ71" s="970"/>
      <c r="DK71" s="971"/>
      <c r="DL71" s="969"/>
      <c r="DM71" s="970"/>
      <c r="DN71" s="970"/>
      <c r="DO71" s="970"/>
      <c r="DP71" s="971"/>
      <c r="DQ71" s="969"/>
      <c r="DR71" s="970"/>
      <c r="DS71" s="970"/>
      <c r="DT71" s="970"/>
      <c r="DU71" s="971"/>
      <c r="DV71" s="958"/>
      <c r="DW71" s="959"/>
      <c r="DX71" s="959"/>
      <c r="DY71" s="959"/>
      <c r="DZ71" s="960"/>
      <c r="EA71" s="221"/>
    </row>
    <row r="72" spans="1:131" ht="26.25" customHeight="1" x14ac:dyDescent="0.15">
      <c r="A72" s="229">
        <v>5</v>
      </c>
      <c r="B72" s="987"/>
      <c r="C72" s="988"/>
      <c r="D72" s="988"/>
      <c r="E72" s="988"/>
      <c r="F72" s="988"/>
      <c r="G72" s="988"/>
      <c r="H72" s="988"/>
      <c r="I72" s="988"/>
      <c r="J72" s="988"/>
      <c r="K72" s="988"/>
      <c r="L72" s="988"/>
      <c r="M72" s="988"/>
      <c r="N72" s="988"/>
      <c r="O72" s="988"/>
      <c r="P72" s="989"/>
      <c r="Q72" s="990"/>
      <c r="R72" s="984"/>
      <c r="S72" s="984"/>
      <c r="T72" s="984"/>
      <c r="U72" s="984"/>
      <c r="V72" s="984"/>
      <c r="W72" s="984"/>
      <c r="X72" s="984"/>
      <c r="Y72" s="984"/>
      <c r="Z72" s="984"/>
      <c r="AA72" s="984"/>
      <c r="AB72" s="984"/>
      <c r="AC72" s="984"/>
      <c r="AD72" s="984"/>
      <c r="AE72" s="984"/>
      <c r="AF72" s="984"/>
      <c r="AG72" s="984"/>
      <c r="AH72" s="984"/>
      <c r="AI72" s="984"/>
      <c r="AJ72" s="984"/>
      <c r="AK72" s="984"/>
      <c r="AL72" s="984"/>
      <c r="AM72" s="984"/>
      <c r="AN72" s="984"/>
      <c r="AO72" s="984"/>
      <c r="AP72" s="984"/>
      <c r="AQ72" s="984"/>
      <c r="AR72" s="984"/>
      <c r="AS72" s="984"/>
      <c r="AT72" s="984"/>
      <c r="AU72" s="984"/>
      <c r="AV72" s="984"/>
      <c r="AW72" s="984"/>
      <c r="AX72" s="984"/>
      <c r="AY72" s="984"/>
      <c r="AZ72" s="985"/>
      <c r="BA72" s="985"/>
      <c r="BB72" s="985"/>
      <c r="BC72" s="985"/>
      <c r="BD72" s="986"/>
      <c r="BE72" s="232"/>
      <c r="BF72" s="232"/>
      <c r="BG72" s="232"/>
      <c r="BH72" s="232"/>
      <c r="BI72" s="232"/>
      <c r="BJ72" s="232"/>
      <c r="BK72" s="232"/>
      <c r="BL72" s="232"/>
      <c r="BM72" s="232"/>
      <c r="BN72" s="232"/>
      <c r="BO72" s="232"/>
      <c r="BP72" s="232"/>
      <c r="BQ72" s="229">
        <v>66</v>
      </c>
      <c r="BR72" s="234"/>
      <c r="BS72" s="958"/>
      <c r="BT72" s="959"/>
      <c r="BU72" s="959"/>
      <c r="BV72" s="959"/>
      <c r="BW72" s="959"/>
      <c r="BX72" s="959"/>
      <c r="BY72" s="959"/>
      <c r="BZ72" s="959"/>
      <c r="CA72" s="959"/>
      <c r="CB72" s="959"/>
      <c r="CC72" s="959"/>
      <c r="CD72" s="959"/>
      <c r="CE72" s="959"/>
      <c r="CF72" s="959"/>
      <c r="CG72" s="968"/>
      <c r="CH72" s="969"/>
      <c r="CI72" s="970"/>
      <c r="CJ72" s="970"/>
      <c r="CK72" s="970"/>
      <c r="CL72" s="971"/>
      <c r="CM72" s="969"/>
      <c r="CN72" s="970"/>
      <c r="CO72" s="970"/>
      <c r="CP72" s="970"/>
      <c r="CQ72" s="971"/>
      <c r="CR72" s="969"/>
      <c r="CS72" s="970"/>
      <c r="CT72" s="970"/>
      <c r="CU72" s="970"/>
      <c r="CV72" s="971"/>
      <c r="CW72" s="969"/>
      <c r="CX72" s="970"/>
      <c r="CY72" s="970"/>
      <c r="CZ72" s="970"/>
      <c r="DA72" s="971"/>
      <c r="DB72" s="969"/>
      <c r="DC72" s="970"/>
      <c r="DD72" s="970"/>
      <c r="DE72" s="970"/>
      <c r="DF72" s="971"/>
      <c r="DG72" s="969"/>
      <c r="DH72" s="970"/>
      <c r="DI72" s="970"/>
      <c r="DJ72" s="970"/>
      <c r="DK72" s="971"/>
      <c r="DL72" s="969"/>
      <c r="DM72" s="970"/>
      <c r="DN72" s="970"/>
      <c r="DO72" s="970"/>
      <c r="DP72" s="971"/>
      <c r="DQ72" s="969"/>
      <c r="DR72" s="970"/>
      <c r="DS72" s="970"/>
      <c r="DT72" s="970"/>
      <c r="DU72" s="971"/>
      <c r="DV72" s="958"/>
      <c r="DW72" s="959"/>
      <c r="DX72" s="959"/>
      <c r="DY72" s="959"/>
      <c r="DZ72" s="960"/>
      <c r="EA72" s="221"/>
    </row>
    <row r="73" spans="1:131" ht="26.25" customHeight="1" x14ac:dyDescent="0.15">
      <c r="A73" s="229">
        <v>6</v>
      </c>
      <c r="B73" s="987"/>
      <c r="C73" s="988"/>
      <c r="D73" s="988"/>
      <c r="E73" s="988"/>
      <c r="F73" s="988"/>
      <c r="G73" s="988"/>
      <c r="H73" s="988"/>
      <c r="I73" s="988"/>
      <c r="J73" s="988"/>
      <c r="K73" s="988"/>
      <c r="L73" s="988"/>
      <c r="M73" s="988"/>
      <c r="N73" s="988"/>
      <c r="O73" s="988"/>
      <c r="P73" s="989"/>
      <c r="Q73" s="990"/>
      <c r="R73" s="984"/>
      <c r="S73" s="984"/>
      <c r="T73" s="984"/>
      <c r="U73" s="984"/>
      <c r="V73" s="984"/>
      <c r="W73" s="984"/>
      <c r="X73" s="984"/>
      <c r="Y73" s="984"/>
      <c r="Z73" s="984"/>
      <c r="AA73" s="984"/>
      <c r="AB73" s="984"/>
      <c r="AC73" s="984"/>
      <c r="AD73" s="984"/>
      <c r="AE73" s="984"/>
      <c r="AF73" s="984"/>
      <c r="AG73" s="984"/>
      <c r="AH73" s="984"/>
      <c r="AI73" s="984"/>
      <c r="AJ73" s="984"/>
      <c r="AK73" s="984"/>
      <c r="AL73" s="984"/>
      <c r="AM73" s="984"/>
      <c r="AN73" s="984"/>
      <c r="AO73" s="984"/>
      <c r="AP73" s="984"/>
      <c r="AQ73" s="984"/>
      <c r="AR73" s="984"/>
      <c r="AS73" s="984"/>
      <c r="AT73" s="984"/>
      <c r="AU73" s="984"/>
      <c r="AV73" s="984"/>
      <c r="AW73" s="984"/>
      <c r="AX73" s="984"/>
      <c r="AY73" s="984"/>
      <c r="AZ73" s="985"/>
      <c r="BA73" s="985"/>
      <c r="BB73" s="985"/>
      <c r="BC73" s="985"/>
      <c r="BD73" s="986"/>
      <c r="BE73" s="232"/>
      <c r="BF73" s="232"/>
      <c r="BG73" s="232"/>
      <c r="BH73" s="232"/>
      <c r="BI73" s="232"/>
      <c r="BJ73" s="232"/>
      <c r="BK73" s="232"/>
      <c r="BL73" s="232"/>
      <c r="BM73" s="232"/>
      <c r="BN73" s="232"/>
      <c r="BO73" s="232"/>
      <c r="BP73" s="232"/>
      <c r="BQ73" s="229">
        <v>67</v>
      </c>
      <c r="BR73" s="234"/>
      <c r="BS73" s="958"/>
      <c r="BT73" s="959"/>
      <c r="BU73" s="959"/>
      <c r="BV73" s="959"/>
      <c r="BW73" s="959"/>
      <c r="BX73" s="959"/>
      <c r="BY73" s="959"/>
      <c r="BZ73" s="959"/>
      <c r="CA73" s="959"/>
      <c r="CB73" s="959"/>
      <c r="CC73" s="959"/>
      <c r="CD73" s="959"/>
      <c r="CE73" s="959"/>
      <c r="CF73" s="959"/>
      <c r="CG73" s="968"/>
      <c r="CH73" s="969"/>
      <c r="CI73" s="970"/>
      <c r="CJ73" s="970"/>
      <c r="CK73" s="970"/>
      <c r="CL73" s="971"/>
      <c r="CM73" s="969"/>
      <c r="CN73" s="970"/>
      <c r="CO73" s="970"/>
      <c r="CP73" s="970"/>
      <c r="CQ73" s="971"/>
      <c r="CR73" s="969"/>
      <c r="CS73" s="970"/>
      <c r="CT73" s="970"/>
      <c r="CU73" s="970"/>
      <c r="CV73" s="971"/>
      <c r="CW73" s="969"/>
      <c r="CX73" s="970"/>
      <c r="CY73" s="970"/>
      <c r="CZ73" s="970"/>
      <c r="DA73" s="971"/>
      <c r="DB73" s="969"/>
      <c r="DC73" s="970"/>
      <c r="DD73" s="970"/>
      <c r="DE73" s="970"/>
      <c r="DF73" s="971"/>
      <c r="DG73" s="969"/>
      <c r="DH73" s="970"/>
      <c r="DI73" s="970"/>
      <c r="DJ73" s="970"/>
      <c r="DK73" s="971"/>
      <c r="DL73" s="969"/>
      <c r="DM73" s="970"/>
      <c r="DN73" s="970"/>
      <c r="DO73" s="970"/>
      <c r="DP73" s="971"/>
      <c r="DQ73" s="969"/>
      <c r="DR73" s="970"/>
      <c r="DS73" s="970"/>
      <c r="DT73" s="970"/>
      <c r="DU73" s="971"/>
      <c r="DV73" s="958"/>
      <c r="DW73" s="959"/>
      <c r="DX73" s="959"/>
      <c r="DY73" s="959"/>
      <c r="DZ73" s="960"/>
      <c r="EA73" s="221"/>
    </row>
    <row r="74" spans="1:131" ht="26.25" customHeight="1" x14ac:dyDescent="0.15">
      <c r="A74" s="229">
        <v>7</v>
      </c>
      <c r="B74" s="987"/>
      <c r="C74" s="988"/>
      <c r="D74" s="988"/>
      <c r="E74" s="988"/>
      <c r="F74" s="988"/>
      <c r="G74" s="988"/>
      <c r="H74" s="988"/>
      <c r="I74" s="988"/>
      <c r="J74" s="988"/>
      <c r="K74" s="988"/>
      <c r="L74" s="988"/>
      <c r="M74" s="988"/>
      <c r="N74" s="988"/>
      <c r="O74" s="988"/>
      <c r="P74" s="989"/>
      <c r="Q74" s="990"/>
      <c r="R74" s="984"/>
      <c r="S74" s="984"/>
      <c r="T74" s="984"/>
      <c r="U74" s="984"/>
      <c r="V74" s="984"/>
      <c r="W74" s="984"/>
      <c r="X74" s="984"/>
      <c r="Y74" s="984"/>
      <c r="Z74" s="984"/>
      <c r="AA74" s="984"/>
      <c r="AB74" s="984"/>
      <c r="AC74" s="984"/>
      <c r="AD74" s="984"/>
      <c r="AE74" s="984"/>
      <c r="AF74" s="984"/>
      <c r="AG74" s="984"/>
      <c r="AH74" s="984"/>
      <c r="AI74" s="984"/>
      <c r="AJ74" s="984"/>
      <c r="AK74" s="984"/>
      <c r="AL74" s="984"/>
      <c r="AM74" s="984"/>
      <c r="AN74" s="984"/>
      <c r="AO74" s="984"/>
      <c r="AP74" s="984"/>
      <c r="AQ74" s="984"/>
      <c r="AR74" s="984"/>
      <c r="AS74" s="984"/>
      <c r="AT74" s="984"/>
      <c r="AU74" s="984"/>
      <c r="AV74" s="984"/>
      <c r="AW74" s="984"/>
      <c r="AX74" s="984"/>
      <c r="AY74" s="984"/>
      <c r="AZ74" s="985"/>
      <c r="BA74" s="985"/>
      <c r="BB74" s="985"/>
      <c r="BC74" s="985"/>
      <c r="BD74" s="986"/>
      <c r="BE74" s="232"/>
      <c r="BF74" s="232"/>
      <c r="BG74" s="232"/>
      <c r="BH74" s="232"/>
      <c r="BI74" s="232"/>
      <c r="BJ74" s="232"/>
      <c r="BK74" s="232"/>
      <c r="BL74" s="232"/>
      <c r="BM74" s="232"/>
      <c r="BN74" s="232"/>
      <c r="BO74" s="232"/>
      <c r="BP74" s="232"/>
      <c r="BQ74" s="229">
        <v>68</v>
      </c>
      <c r="BR74" s="234"/>
      <c r="BS74" s="958"/>
      <c r="BT74" s="959"/>
      <c r="BU74" s="959"/>
      <c r="BV74" s="959"/>
      <c r="BW74" s="959"/>
      <c r="BX74" s="959"/>
      <c r="BY74" s="959"/>
      <c r="BZ74" s="959"/>
      <c r="CA74" s="959"/>
      <c r="CB74" s="959"/>
      <c r="CC74" s="959"/>
      <c r="CD74" s="959"/>
      <c r="CE74" s="959"/>
      <c r="CF74" s="959"/>
      <c r="CG74" s="968"/>
      <c r="CH74" s="969"/>
      <c r="CI74" s="970"/>
      <c r="CJ74" s="970"/>
      <c r="CK74" s="970"/>
      <c r="CL74" s="971"/>
      <c r="CM74" s="969"/>
      <c r="CN74" s="970"/>
      <c r="CO74" s="970"/>
      <c r="CP74" s="970"/>
      <c r="CQ74" s="971"/>
      <c r="CR74" s="969"/>
      <c r="CS74" s="970"/>
      <c r="CT74" s="970"/>
      <c r="CU74" s="970"/>
      <c r="CV74" s="971"/>
      <c r="CW74" s="969"/>
      <c r="CX74" s="970"/>
      <c r="CY74" s="970"/>
      <c r="CZ74" s="970"/>
      <c r="DA74" s="971"/>
      <c r="DB74" s="969"/>
      <c r="DC74" s="970"/>
      <c r="DD74" s="970"/>
      <c r="DE74" s="970"/>
      <c r="DF74" s="971"/>
      <c r="DG74" s="969"/>
      <c r="DH74" s="970"/>
      <c r="DI74" s="970"/>
      <c r="DJ74" s="970"/>
      <c r="DK74" s="971"/>
      <c r="DL74" s="969"/>
      <c r="DM74" s="970"/>
      <c r="DN74" s="970"/>
      <c r="DO74" s="970"/>
      <c r="DP74" s="971"/>
      <c r="DQ74" s="969"/>
      <c r="DR74" s="970"/>
      <c r="DS74" s="970"/>
      <c r="DT74" s="970"/>
      <c r="DU74" s="971"/>
      <c r="DV74" s="958"/>
      <c r="DW74" s="959"/>
      <c r="DX74" s="959"/>
      <c r="DY74" s="959"/>
      <c r="DZ74" s="960"/>
      <c r="EA74" s="221"/>
    </row>
    <row r="75" spans="1:131" ht="26.25" customHeight="1" x14ac:dyDescent="0.15">
      <c r="A75" s="229">
        <v>8</v>
      </c>
      <c r="B75" s="987"/>
      <c r="C75" s="988"/>
      <c r="D75" s="988"/>
      <c r="E75" s="988"/>
      <c r="F75" s="988"/>
      <c r="G75" s="988"/>
      <c r="H75" s="988"/>
      <c r="I75" s="988"/>
      <c r="J75" s="988"/>
      <c r="K75" s="988"/>
      <c r="L75" s="988"/>
      <c r="M75" s="988"/>
      <c r="N75" s="988"/>
      <c r="O75" s="988"/>
      <c r="P75" s="989"/>
      <c r="Q75" s="991"/>
      <c r="R75" s="992"/>
      <c r="S75" s="992"/>
      <c r="T75" s="992"/>
      <c r="U75" s="993"/>
      <c r="V75" s="994"/>
      <c r="W75" s="992"/>
      <c r="X75" s="992"/>
      <c r="Y75" s="992"/>
      <c r="Z75" s="993"/>
      <c r="AA75" s="994"/>
      <c r="AB75" s="992"/>
      <c r="AC75" s="992"/>
      <c r="AD75" s="992"/>
      <c r="AE75" s="993"/>
      <c r="AF75" s="994"/>
      <c r="AG75" s="992"/>
      <c r="AH75" s="992"/>
      <c r="AI75" s="992"/>
      <c r="AJ75" s="993"/>
      <c r="AK75" s="994"/>
      <c r="AL75" s="992"/>
      <c r="AM75" s="992"/>
      <c r="AN75" s="992"/>
      <c r="AO75" s="993"/>
      <c r="AP75" s="994"/>
      <c r="AQ75" s="992"/>
      <c r="AR75" s="992"/>
      <c r="AS75" s="992"/>
      <c r="AT75" s="993"/>
      <c r="AU75" s="994"/>
      <c r="AV75" s="992"/>
      <c r="AW75" s="992"/>
      <c r="AX75" s="992"/>
      <c r="AY75" s="993"/>
      <c r="AZ75" s="985"/>
      <c r="BA75" s="985"/>
      <c r="BB75" s="985"/>
      <c r="BC75" s="985"/>
      <c r="BD75" s="986"/>
      <c r="BE75" s="232"/>
      <c r="BF75" s="232"/>
      <c r="BG75" s="232"/>
      <c r="BH75" s="232"/>
      <c r="BI75" s="232"/>
      <c r="BJ75" s="232"/>
      <c r="BK75" s="232"/>
      <c r="BL75" s="232"/>
      <c r="BM75" s="232"/>
      <c r="BN75" s="232"/>
      <c r="BO75" s="232"/>
      <c r="BP75" s="232"/>
      <c r="BQ75" s="229">
        <v>69</v>
      </c>
      <c r="BR75" s="234"/>
      <c r="BS75" s="958"/>
      <c r="BT75" s="959"/>
      <c r="BU75" s="959"/>
      <c r="BV75" s="959"/>
      <c r="BW75" s="959"/>
      <c r="BX75" s="959"/>
      <c r="BY75" s="959"/>
      <c r="BZ75" s="959"/>
      <c r="CA75" s="959"/>
      <c r="CB75" s="959"/>
      <c r="CC75" s="959"/>
      <c r="CD75" s="959"/>
      <c r="CE75" s="959"/>
      <c r="CF75" s="959"/>
      <c r="CG75" s="968"/>
      <c r="CH75" s="969"/>
      <c r="CI75" s="970"/>
      <c r="CJ75" s="970"/>
      <c r="CK75" s="970"/>
      <c r="CL75" s="971"/>
      <c r="CM75" s="969"/>
      <c r="CN75" s="970"/>
      <c r="CO75" s="970"/>
      <c r="CP75" s="970"/>
      <c r="CQ75" s="971"/>
      <c r="CR75" s="969"/>
      <c r="CS75" s="970"/>
      <c r="CT75" s="970"/>
      <c r="CU75" s="970"/>
      <c r="CV75" s="971"/>
      <c r="CW75" s="969"/>
      <c r="CX75" s="970"/>
      <c r="CY75" s="970"/>
      <c r="CZ75" s="970"/>
      <c r="DA75" s="971"/>
      <c r="DB75" s="969"/>
      <c r="DC75" s="970"/>
      <c r="DD75" s="970"/>
      <c r="DE75" s="970"/>
      <c r="DF75" s="971"/>
      <c r="DG75" s="969"/>
      <c r="DH75" s="970"/>
      <c r="DI75" s="970"/>
      <c r="DJ75" s="970"/>
      <c r="DK75" s="971"/>
      <c r="DL75" s="969"/>
      <c r="DM75" s="970"/>
      <c r="DN75" s="970"/>
      <c r="DO75" s="970"/>
      <c r="DP75" s="971"/>
      <c r="DQ75" s="969"/>
      <c r="DR75" s="970"/>
      <c r="DS75" s="970"/>
      <c r="DT75" s="970"/>
      <c r="DU75" s="971"/>
      <c r="DV75" s="958"/>
      <c r="DW75" s="959"/>
      <c r="DX75" s="959"/>
      <c r="DY75" s="959"/>
      <c r="DZ75" s="960"/>
      <c r="EA75" s="221"/>
    </row>
    <row r="76" spans="1:131" ht="26.25" customHeight="1" x14ac:dyDescent="0.15">
      <c r="A76" s="229">
        <v>9</v>
      </c>
      <c r="B76" s="987"/>
      <c r="C76" s="988"/>
      <c r="D76" s="988"/>
      <c r="E76" s="988"/>
      <c r="F76" s="988"/>
      <c r="G76" s="988"/>
      <c r="H76" s="988"/>
      <c r="I76" s="988"/>
      <c r="J76" s="988"/>
      <c r="K76" s="988"/>
      <c r="L76" s="988"/>
      <c r="M76" s="988"/>
      <c r="N76" s="988"/>
      <c r="O76" s="988"/>
      <c r="P76" s="989"/>
      <c r="Q76" s="991"/>
      <c r="R76" s="992"/>
      <c r="S76" s="992"/>
      <c r="T76" s="992"/>
      <c r="U76" s="993"/>
      <c r="V76" s="994"/>
      <c r="W76" s="992"/>
      <c r="X76" s="992"/>
      <c r="Y76" s="992"/>
      <c r="Z76" s="993"/>
      <c r="AA76" s="994"/>
      <c r="AB76" s="992"/>
      <c r="AC76" s="992"/>
      <c r="AD76" s="992"/>
      <c r="AE76" s="993"/>
      <c r="AF76" s="994"/>
      <c r="AG76" s="992"/>
      <c r="AH76" s="992"/>
      <c r="AI76" s="992"/>
      <c r="AJ76" s="993"/>
      <c r="AK76" s="994"/>
      <c r="AL76" s="992"/>
      <c r="AM76" s="992"/>
      <c r="AN76" s="992"/>
      <c r="AO76" s="993"/>
      <c r="AP76" s="994"/>
      <c r="AQ76" s="992"/>
      <c r="AR76" s="992"/>
      <c r="AS76" s="992"/>
      <c r="AT76" s="993"/>
      <c r="AU76" s="994"/>
      <c r="AV76" s="992"/>
      <c r="AW76" s="992"/>
      <c r="AX76" s="992"/>
      <c r="AY76" s="993"/>
      <c r="AZ76" s="985"/>
      <c r="BA76" s="985"/>
      <c r="BB76" s="985"/>
      <c r="BC76" s="985"/>
      <c r="BD76" s="986"/>
      <c r="BE76" s="232"/>
      <c r="BF76" s="232"/>
      <c r="BG76" s="232"/>
      <c r="BH76" s="232"/>
      <c r="BI76" s="232"/>
      <c r="BJ76" s="232"/>
      <c r="BK76" s="232"/>
      <c r="BL76" s="232"/>
      <c r="BM76" s="232"/>
      <c r="BN76" s="232"/>
      <c r="BO76" s="232"/>
      <c r="BP76" s="232"/>
      <c r="BQ76" s="229">
        <v>70</v>
      </c>
      <c r="BR76" s="234"/>
      <c r="BS76" s="958"/>
      <c r="BT76" s="959"/>
      <c r="BU76" s="959"/>
      <c r="BV76" s="959"/>
      <c r="BW76" s="959"/>
      <c r="BX76" s="959"/>
      <c r="BY76" s="959"/>
      <c r="BZ76" s="959"/>
      <c r="CA76" s="959"/>
      <c r="CB76" s="959"/>
      <c r="CC76" s="959"/>
      <c r="CD76" s="959"/>
      <c r="CE76" s="959"/>
      <c r="CF76" s="959"/>
      <c r="CG76" s="968"/>
      <c r="CH76" s="969"/>
      <c r="CI76" s="970"/>
      <c r="CJ76" s="970"/>
      <c r="CK76" s="970"/>
      <c r="CL76" s="971"/>
      <c r="CM76" s="969"/>
      <c r="CN76" s="970"/>
      <c r="CO76" s="970"/>
      <c r="CP76" s="970"/>
      <c r="CQ76" s="971"/>
      <c r="CR76" s="969"/>
      <c r="CS76" s="970"/>
      <c r="CT76" s="970"/>
      <c r="CU76" s="970"/>
      <c r="CV76" s="971"/>
      <c r="CW76" s="969"/>
      <c r="CX76" s="970"/>
      <c r="CY76" s="970"/>
      <c r="CZ76" s="970"/>
      <c r="DA76" s="971"/>
      <c r="DB76" s="969"/>
      <c r="DC76" s="970"/>
      <c r="DD76" s="970"/>
      <c r="DE76" s="970"/>
      <c r="DF76" s="971"/>
      <c r="DG76" s="969"/>
      <c r="DH76" s="970"/>
      <c r="DI76" s="970"/>
      <c r="DJ76" s="970"/>
      <c r="DK76" s="971"/>
      <c r="DL76" s="969"/>
      <c r="DM76" s="970"/>
      <c r="DN76" s="970"/>
      <c r="DO76" s="970"/>
      <c r="DP76" s="971"/>
      <c r="DQ76" s="969"/>
      <c r="DR76" s="970"/>
      <c r="DS76" s="970"/>
      <c r="DT76" s="970"/>
      <c r="DU76" s="971"/>
      <c r="DV76" s="958"/>
      <c r="DW76" s="959"/>
      <c r="DX76" s="959"/>
      <c r="DY76" s="959"/>
      <c r="DZ76" s="960"/>
      <c r="EA76" s="221"/>
    </row>
    <row r="77" spans="1:131" ht="26.25" customHeight="1" x14ac:dyDescent="0.15">
      <c r="A77" s="229">
        <v>10</v>
      </c>
      <c r="B77" s="987"/>
      <c r="C77" s="988"/>
      <c r="D77" s="988"/>
      <c r="E77" s="988"/>
      <c r="F77" s="988"/>
      <c r="G77" s="988"/>
      <c r="H77" s="988"/>
      <c r="I77" s="988"/>
      <c r="J77" s="988"/>
      <c r="K77" s="988"/>
      <c r="L77" s="988"/>
      <c r="M77" s="988"/>
      <c r="N77" s="988"/>
      <c r="O77" s="988"/>
      <c r="P77" s="989"/>
      <c r="Q77" s="991"/>
      <c r="R77" s="992"/>
      <c r="S77" s="992"/>
      <c r="T77" s="992"/>
      <c r="U77" s="993"/>
      <c r="V77" s="994"/>
      <c r="W77" s="992"/>
      <c r="X77" s="992"/>
      <c r="Y77" s="992"/>
      <c r="Z77" s="993"/>
      <c r="AA77" s="994"/>
      <c r="AB77" s="992"/>
      <c r="AC77" s="992"/>
      <c r="AD77" s="992"/>
      <c r="AE77" s="993"/>
      <c r="AF77" s="994"/>
      <c r="AG77" s="992"/>
      <c r="AH77" s="992"/>
      <c r="AI77" s="992"/>
      <c r="AJ77" s="993"/>
      <c r="AK77" s="994"/>
      <c r="AL77" s="992"/>
      <c r="AM77" s="992"/>
      <c r="AN77" s="992"/>
      <c r="AO77" s="993"/>
      <c r="AP77" s="994"/>
      <c r="AQ77" s="992"/>
      <c r="AR77" s="992"/>
      <c r="AS77" s="992"/>
      <c r="AT77" s="993"/>
      <c r="AU77" s="994"/>
      <c r="AV77" s="992"/>
      <c r="AW77" s="992"/>
      <c r="AX77" s="992"/>
      <c r="AY77" s="993"/>
      <c r="AZ77" s="985"/>
      <c r="BA77" s="985"/>
      <c r="BB77" s="985"/>
      <c r="BC77" s="985"/>
      <c r="BD77" s="986"/>
      <c r="BE77" s="232"/>
      <c r="BF77" s="232"/>
      <c r="BG77" s="232"/>
      <c r="BH77" s="232"/>
      <c r="BI77" s="232"/>
      <c r="BJ77" s="232"/>
      <c r="BK77" s="232"/>
      <c r="BL77" s="232"/>
      <c r="BM77" s="232"/>
      <c r="BN77" s="232"/>
      <c r="BO77" s="232"/>
      <c r="BP77" s="232"/>
      <c r="BQ77" s="229">
        <v>71</v>
      </c>
      <c r="BR77" s="234"/>
      <c r="BS77" s="958"/>
      <c r="BT77" s="959"/>
      <c r="BU77" s="959"/>
      <c r="BV77" s="959"/>
      <c r="BW77" s="959"/>
      <c r="BX77" s="959"/>
      <c r="BY77" s="959"/>
      <c r="BZ77" s="959"/>
      <c r="CA77" s="959"/>
      <c r="CB77" s="959"/>
      <c r="CC77" s="959"/>
      <c r="CD77" s="959"/>
      <c r="CE77" s="959"/>
      <c r="CF77" s="959"/>
      <c r="CG77" s="968"/>
      <c r="CH77" s="969"/>
      <c r="CI77" s="970"/>
      <c r="CJ77" s="970"/>
      <c r="CK77" s="970"/>
      <c r="CL77" s="971"/>
      <c r="CM77" s="969"/>
      <c r="CN77" s="970"/>
      <c r="CO77" s="970"/>
      <c r="CP77" s="970"/>
      <c r="CQ77" s="971"/>
      <c r="CR77" s="969"/>
      <c r="CS77" s="970"/>
      <c r="CT77" s="970"/>
      <c r="CU77" s="970"/>
      <c r="CV77" s="971"/>
      <c r="CW77" s="969"/>
      <c r="CX77" s="970"/>
      <c r="CY77" s="970"/>
      <c r="CZ77" s="970"/>
      <c r="DA77" s="971"/>
      <c r="DB77" s="969"/>
      <c r="DC77" s="970"/>
      <c r="DD77" s="970"/>
      <c r="DE77" s="970"/>
      <c r="DF77" s="971"/>
      <c r="DG77" s="969"/>
      <c r="DH77" s="970"/>
      <c r="DI77" s="970"/>
      <c r="DJ77" s="970"/>
      <c r="DK77" s="971"/>
      <c r="DL77" s="969"/>
      <c r="DM77" s="970"/>
      <c r="DN77" s="970"/>
      <c r="DO77" s="970"/>
      <c r="DP77" s="971"/>
      <c r="DQ77" s="969"/>
      <c r="DR77" s="970"/>
      <c r="DS77" s="970"/>
      <c r="DT77" s="970"/>
      <c r="DU77" s="971"/>
      <c r="DV77" s="958"/>
      <c r="DW77" s="959"/>
      <c r="DX77" s="959"/>
      <c r="DY77" s="959"/>
      <c r="DZ77" s="960"/>
      <c r="EA77" s="221"/>
    </row>
    <row r="78" spans="1:131" ht="26.25" customHeight="1" x14ac:dyDescent="0.15">
      <c r="A78" s="229">
        <v>11</v>
      </c>
      <c r="B78" s="987"/>
      <c r="C78" s="988"/>
      <c r="D78" s="988"/>
      <c r="E78" s="988"/>
      <c r="F78" s="988"/>
      <c r="G78" s="988"/>
      <c r="H78" s="988"/>
      <c r="I78" s="988"/>
      <c r="J78" s="988"/>
      <c r="K78" s="988"/>
      <c r="L78" s="988"/>
      <c r="M78" s="988"/>
      <c r="N78" s="988"/>
      <c r="O78" s="988"/>
      <c r="P78" s="989"/>
      <c r="Q78" s="990"/>
      <c r="R78" s="984"/>
      <c r="S78" s="984"/>
      <c r="T78" s="984"/>
      <c r="U78" s="984"/>
      <c r="V78" s="984"/>
      <c r="W78" s="984"/>
      <c r="X78" s="984"/>
      <c r="Y78" s="984"/>
      <c r="Z78" s="984"/>
      <c r="AA78" s="984"/>
      <c r="AB78" s="984"/>
      <c r="AC78" s="984"/>
      <c r="AD78" s="984"/>
      <c r="AE78" s="984"/>
      <c r="AF78" s="984"/>
      <c r="AG78" s="984"/>
      <c r="AH78" s="984"/>
      <c r="AI78" s="984"/>
      <c r="AJ78" s="984"/>
      <c r="AK78" s="984"/>
      <c r="AL78" s="984"/>
      <c r="AM78" s="984"/>
      <c r="AN78" s="984"/>
      <c r="AO78" s="984"/>
      <c r="AP78" s="984"/>
      <c r="AQ78" s="984"/>
      <c r="AR78" s="984"/>
      <c r="AS78" s="984"/>
      <c r="AT78" s="984"/>
      <c r="AU78" s="984"/>
      <c r="AV78" s="984"/>
      <c r="AW78" s="984"/>
      <c r="AX78" s="984"/>
      <c r="AY78" s="984"/>
      <c r="AZ78" s="985"/>
      <c r="BA78" s="985"/>
      <c r="BB78" s="985"/>
      <c r="BC78" s="985"/>
      <c r="BD78" s="986"/>
      <c r="BE78" s="232"/>
      <c r="BF78" s="232"/>
      <c r="BG78" s="232"/>
      <c r="BH78" s="232"/>
      <c r="BI78" s="232"/>
      <c r="BJ78" s="221"/>
      <c r="BK78" s="221"/>
      <c r="BL78" s="221"/>
      <c r="BM78" s="221"/>
      <c r="BN78" s="221"/>
      <c r="BO78" s="232"/>
      <c r="BP78" s="232"/>
      <c r="BQ78" s="229">
        <v>72</v>
      </c>
      <c r="BR78" s="234"/>
      <c r="BS78" s="958"/>
      <c r="BT78" s="959"/>
      <c r="BU78" s="959"/>
      <c r="BV78" s="959"/>
      <c r="BW78" s="959"/>
      <c r="BX78" s="959"/>
      <c r="BY78" s="959"/>
      <c r="BZ78" s="959"/>
      <c r="CA78" s="959"/>
      <c r="CB78" s="959"/>
      <c r="CC78" s="959"/>
      <c r="CD78" s="959"/>
      <c r="CE78" s="959"/>
      <c r="CF78" s="959"/>
      <c r="CG78" s="968"/>
      <c r="CH78" s="969"/>
      <c r="CI78" s="970"/>
      <c r="CJ78" s="970"/>
      <c r="CK78" s="970"/>
      <c r="CL78" s="971"/>
      <c r="CM78" s="969"/>
      <c r="CN78" s="970"/>
      <c r="CO78" s="970"/>
      <c r="CP78" s="970"/>
      <c r="CQ78" s="971"/>
      <c r="CR78" s="969"/>
      <c r="CS78" s="970"/>
      <c r="CT78" s="970"/>
      <c r="CU78" s="970"/>
      <c r="CV78" s="971"/>
      <c r="CW78" s="969"/>
      <c r="CX78" s="970"/>
      <c r="CY78" s="970"/>
      <c r="CZ78" s="970"/>
      <c r="DA78" s="971"/>
      <c r="DB78" s="969"/>
      <c r="DC78" s="970"/>
      <c r="DD78" s="970"/>
      <c r="DE78" s="970"/>
      <c r="DF78" s="971"/>
      <c r="DG78" s="969"/>
      <c r="DH78" s="970"/>
      <c r="DI78" s="970"/>
      <c r="DJ78" s="970"/>
      <c r="DK78" s="971"/>
      <c r="DL78" s="969"/>
      <c r="DM78" s="970"/>
      <c r="DN78" s="970"/>
      <c r="DO78" s="970"/>
      <c r="DP78" s="971"/>
      <c r="DQ78" s="969"/>
      <c r="DR78" s="970"/>
      <c r="DS78" s="970"/>
      <c r="DT78" s="970"/>
      <c r="DU78" s="971"/>
      <c r="DV78" s="958"/>
      <c r="DW78" s="959"/>
      <c r="DX78" s="959"/>
      <c r="DY78" s="959"/>
      <c r="DZ78" s="960"/>
      <c r="EA78" s="221"/>
    </row>
    <row r="79" spans="1:131" ht="26.25" customHeight="1" x14ac:dyDescent="0.15">
      <c r="A79" s="229">
        <v>12</v>
      </c>
      <c r="B79" s="987"/>
      <c r="C79" s="988"/>
      <c r="D79" s="988"/>
      <c r="E79" s="988"/>
      <c r="F79" s="988"/>
      <c r="G79" s="988"/>
      <c r="H79" s="988"/>
      <c r="I79" s="988"/>
      <c r="J79" s="988"/>
      <c r="K79" s="988"/>
      <c r="L79" s="988"/>
      <c r="M79" s="988"/>
      <c r="N79" s="988"/>
      <c r="O79" s="988"/>
      <c r="P79" s="989"/>
      <c r="Q79" s="990"/>
      <c r="R79" s="984"/>
      <c r="S79" s="984"/>
      <c r="T79" s="984"/>
      <c r="U79" s="984"/>
      <c r="V79" s="984"/>
      <c r="W79" s="984"/>
      <c r="X79" s="984"/>
      <c r="Y79" s="984"/>
      <c r="Z79" s="984"/>
      <c r="AA79" s="984"/>
      <c r="AB79" s="984"/>
      <c r="AC79" s="984"/>
      <c r="AD79" s="984"/>
      <c r="AE79" s="984"/>
      <c r="AF79" s="984"/>
      <c r="AG79" s="984"/>
      <c r="AH79" s="984"/>
      <c r="AI79" s="984"/>
      <c r="AJ79" s="984"/>
      <c r="AK79" s="984"/>
      <c r="AL79" s="984"/>
      <c r="AM79" s="984"/>
      <c r="AN79" s="984"/>
      <c r="AO79" s="984"/>
      <c r="AP79" s="984"/>
      <c r="AQ79" s="984"/>
      <c r="AR79" s="984"/>
      <c r="AS79" s="984"/>
      <c r="AT79" s="984"/>
      <c r="AU79" s="984"/>
      <c r="AV79" s="984"/>
      <c r="AW79" s="984"/>
      <c r="AX79" s="984"/>
      <c r="AY79" s="984"/>
      <c r="AZ79" s="985"/>
      <c r="BA79" s="985"/>
      <c r="BB79" s="985"/>
      <c r="BC79" s="985"/>
      <c r="BD79" s="986"/>
      <c r="BE79" s="232"/>
      <c r="BF79" s="232"/>
      <c r="BG79" s="232"/>
      <c r="BH79" s="232"/>
      <c r="BI79" s="232"/>
      <c r="BJ79" s="221"/>
      <c r="BK79" s="221"/>
      <c r="BL79" s="221"/>
      <c r="BM79" s="221"/>
      <c r="BN79" s="221"/>
      <c r="BO79" s="232"/>
      <c r="BP79" s="232"/>
      <c r="BQ79" s="229">
        <v>73</v>
      </c>
      <c r="BR79" s="234"/>
      <c r="BS79" s="958"/>
      <c r="BT79" s="959"/>
      <c r="BU79" s="959"/>
      <c r="BV79" s="959"/>
      <c r="BW79" s="959"/>
      <c r="BX79" s="959"/>
      <c r="BY79" s="959"/>
      <c r="BZ79" s="959"/>
      <c r="CA79" s="959"/>
      <c r="CB79" s="959"/>
      <c r="CC79" s="959"/>
      <c r="CD79" s="959"/>
      <c r="CE79" s="959"/>
      <c r="CF79" s="959"/>
      <c r="CG79" s="968"/>
      <c r="CH79" s="969"/>
      <c r="CI79" s="970"/>
      <c r="CJ79" s="970"/>
      <c r="CK79" s="970"/>
      <c r="CL79" s="971"/>
      <c r="CM79" s="969"/>
      <c r="CN79" s="970"/>
      <c r="CO79" s="970"/>
      <c r="CP79" s="970"/>
      <c r="CQ79" s="971"/>
      <c r="CR79" s="969"/>
      <c r="CS79" s="970"/>
      <c r="CT79" s="970"/>
      <c r="CU79" s="970"/>
      <c r="CV79" s="971"/>
      <c r="CW79" s="969"/>
      <c r="CX79" s="970"/>
      <c r="CY79" s="970"/>
      <c r="CZ79" s="970"/>
      <c r="DA79" s="971"/>
      <c r="DB79" s="969"/>
      <c r="DC79" s="970"/>
      <c r="DD79" s="970"/>
      <c r="DE79" s="970"/>
      <c r="DF79" s="971"/>
      <c r="DG79" s="969"/>
      <c r="DH79" s="970"/>
      <c r="DI79" s="970"/>
      <c r="DJ79" s="970"/>
      <c r="DK79" s="971"/>
      <c r="DL79" s="969"/>
      <c r="DM79" s="970"/>
      <c r="DN79" s="970"/>
      <c r="DO79" s="970"/>
      <c r="DP79" s="971"/>
      <c r="DQ79" s="969"/>
      <c r="DR79" s="970"/>
      <c r="DS79" s="970"/>
      <c r="DT79" s="970"/>
      <c r="DU79" s="971"/>
      <c r="DV79" s="958"/>
      <c r="DW79" s="959"/>
      <c r="DX79" s="959"/>
      <c r="DY79" s="959"/>
      <c r="DZ79" s="960"/>
      <c r="EA79" s="221"/>
    </row>
    <row r="80" spans="1:131" ht="26.25" customHeight="1" x14ac:dyDescent="0.15">
      <c r="A80" s="229">
        <v>13</v>
      </c>
      <c r="B80" s="987"/>
      <c r="C80" s="988"/>
      <c r="D80" s="988"/>
      <c r="E80" s="988"/>
      <c r="F80" s="988"/>
      <c r="G80" s="988"/>
      <c r="H80" s="988"/>
      <c r="I80" s="988"/>
      <c r="J80" s="988"/>
      <c r="K80" s="988"/>
      <c r="L80" s="988"/>
      <c r="M80" s="988"/>
      <c r="N80" s="988"/>
      <c r="O80" s="988"/>
      <c r="P80" s="989"/>
      <c r="Q80" s="990"/>
      <c r="R80" s="984"/>
      <c r="S80" s="984"/>
      <c r="T80" s="984"/>
      <c r="U80" s="984"/>
      <c r="V80" s="984"/>
      <c r="W80" s="984"/>
      <c r="X80" s="984"/>
      <c r="Y80" s="984"/>
      <c r="Z80" s="984"/>
      <c r="AA80" s="984"/>
      <c r="AB80" s="984"/>
      <c r="AC80" s="984"/>
      <c r="AD80" s="984"/>
      <c r="AE80" s="984"/>
      <c r="AF80" s="984"/>
      <c r="AG80" s="984"/>
      <c r="AH80" s="984"/>
      <c r="AI80" s="984"/>
      <c r="AJ80" s="984"/>
      <c r="AK80" s="984"/>
      <c r="AL80" s="984"/>
      <c r="AM80" s="984"/>
      <c r="AN80" s="984"/>
      <c r="AO80" s="984"/>
      <c r="AP80" s="984"/>
      <c r="AQ80" s="984"/>
      <c r="AR80" s="984"/>
      <c r="AS80" s="984"/>
      <c r="AT80" s="984"/>
      <c r="AU80" s="984"/>
      <c r="AV80" s="984"/>
      <c r="AW80" s="984"/>
      <c r="AX80" s="984"/>
      <c r="AY80" s="984"/>
      <c r="AZ80" s="985"/>
      <c r="BA80" s="985"/>
      <c r="BB80" s="985"/>
      <c r="BC80" s="985"/>
      <c r="BD80" s="986"/>
      <c r="BE80" s="232"/>
      <c r="BF80" s="232"/>
      <c r="BG80" s="232"/>
      <c r="BH80" s="232"/>
      <c r="BI80" s="232"/>
      <c r="BJ80" s="232"/>
      <c r="BK80" s="232"/>
      <c r="BL80" s="232"/>
      <c r="BM80" s="232"/>
      <c r="BN80" s="232"/>
      <c r="BO80" s="232"/>
      <c r="BP80" s="232"/>
      <c r="BQ80" s="229">
        <v>74</v>
      </c>
      <c r="BR80" s="234"/>
      <c r="BS80" s="958"/>
      <c r="BT80" s="959"/>
      <c r="BU80" s="959"/>
      <c r="BV80" s="959"/>
      <c r="BW80" s="959"/>
      <c r="BX80" s="959"/>
      <c r="BY80" s="959"/>
      <c r="BZ80" s="959"/>
      <c r="CA80" s="959"/>
      <c r="CB80" s="959"/>
      <c r="CC80" s="959"/>
      <c r="CD80" s="959"/>
      <c r="CE80" s="959"/>
      <c r="CF80" s="959"/>
      <c r="CG80" s="968"/>
      <c r="CH80" s="969"/>
      <c r="CI80" s="970"/>
      <c r="CJ80" s="970"/>
      <c r="CK80" s="970"/>
      <c r="CL80" s="971"/>
      <c r="CM80" s="969"/>
      <c r="CN80" s="970"/>
      <c r="CO80" s="970"/>
      <c r="CP80" s="970"/>
      <c r="CQ80" s="971"/>
      <c r="CR80" s="969"/>
      <c r="CS80" s="970"/>
      <c r="CT80" s="970"/>
      <c r="CU80" s="970"/>
      <c r="CV80" s="971"/>
      <c r="CW80" s="969"/>
      <c r="CX80" s="970"/>
      <c r="CY80" s="970"/>
      <c r="CZ80" s="970"/>
      <c r="DA80" s="971"/>
      <c r="DB80" s="969"/>
      <c r="DC80" s="970"/>
      <c r="DD80" s="970"/>
      <c r="DE80" s="970"/>
      <c r="DF80" s="971"/>
      <c r="DG80" s="969"/>
      <c r="DH80" s="970"/>
      <c r="DI80" s="970"/>
      <c r="DJ80" s="970"/>
      <c r="DK80" s="971"/>
      <c r="DL80" s="969"/>
      <c r="DM80" s="970"/>
      <c r="DN80" s="970"/>
      <c r="DO80" s="970"/>
      <c r="DP80" s="971"/>
      <c r="DQ80" s="969"/>
      <c r="DR80" s="970"/>
      <c r="DS80" s="970"/>
      <c r="DT80" s="970"/>
      <c r="DU80" s="971"/>
      <c r="DV80" s="958"/>
      <c r="DW80" s="959"/>
      <c r="DX80" s="959"/>
      <c r="DY80" s="959"/>
      <c r="DZ80" s="960"/>
      <c r="EA80" s="221"/>
    </row>
    <row r="81" spans="1:131" ht="26.25" customHeight="1" x14ac:dyDescent="0.15">
      <c r="A81" s="229">
        <v>14</v>
      </c>
      <c r="B81" s="987"/>
      <c r="C81" s="988"/>
      <c r="D81" s="988"/>
      <c r="E81" s="988"/>
      <c r="F81" s="988"/>
      <c r="G81" s="988"/>
      <c r="H81" s="988"/>
      <c r="I81" s="988"/>
      <c r="J81" s="988"/>
      <c r="K81" s="988"/>
      <c r="L81" s="988"/>
      <c r="M81" s="988"/>
      <c r="N81" s="988"/>
      <c r="O81" s="988"/>
      <c r="P81" s="989"/>
      <c r="Q81" s="990"/>
      <c r="R81" s="984"/>
      <c r="S81" s="984"/>
      <c r="T81" s="984"/>
      <c r="U81" s="984"/>
      <c r="V81" s="984"/>
      <c r="W81" s="984"/>
      <c r="X81" s="984"/>
      <c r="Y81" s="984"/>
      <c r="Z81" s="984"/>
      <c r="AA81" s="984"/>
      <c r="AB81" s="984"/>
      <c r="AC81" s="984"/>
      <c r="AD81" s="984"/>
      <c r="AE81" s="984"/>
      <c r="AF81" s="984"/>
      <c r="AG81" s="984"/>
      <c r="AH81" s="984"/>
      <c r="AI81" s="984"/>
      <c r="AJ81" s="984"/>
      <c r="AK81" s="984"/>
      <c r="AL81" s="984"/>
      <c r="AM81" s="984"/>
      <c r="AN81" s="984"/>
      <c r="AO81" s="984"/>
      <c r="AP81" s="984"/>
      <c r="AQ81" s="984"/>
      <c r="AR81" s="984"/>
      <c r="AS81" s="984"/>
      <c r="AT81" s="984"/>
      <c r="AU81" s="984"/>
      <c r="AV81" s="984"/>
      <c r="AW81" s="984"/>
      <c r="AX81" s="984"/>
      <c r="AY81" s="984"/>
      <c r="AZ81" s="985"/>
      <c r="BA81" s="985"/>
      <c r="BB81" s="985"/>
      <c r="BC81" s="985"/>
      <c r="BD81" s="986"/>
      <c r="BE81" s="232"/>
      <c r="BF81" s="232"/>
      <c r="BG81" s="232"/>
      <c r="BH81" s="232"/>
      <c r="BI81" s="232"/>
      <c r="BJ81" s="232"/>
      <c r="BK81" s="232"/>
      <c r="BL81" s="232"/>
      <c r="BM81" s="232"/>
      <c r="BN81" s="232"/>
      <c r="BO81" s="232"/>
      <c r="BP81" s="232"/>
      <c r="BQ81" s="229">
        <v>75</v>
      </c>
      <c r="BR81" s="234"/>
      <c r="BS81" s="958"/>
      <c r="BT81" s="959"/>
      <c r="BU81" s="959"/>
      <c r="BV81" s="959"/>
      <c r="BW81" s="959"/>
      <c r="BX81" s="959"/>
      <c r="BY81" s="959"/>
      <c r="BZ81" s="959"/>
      <c r="CA81" s="959"/>
      <c r="CB81" s="959"/>
      <c r="CC81" s="959"/>
      <c r="CD81" s="959"/>
      <c r="CE81" s="959"/>
      <c r="CF81" s="959"/>
      <c r="CG81" s="968"/>
      <c r="CH81" s="969"/>
      <c r="CI81" s="970"/>
      <c r="CJ81" s="970"/>
      <c r="CK81" s="970"/>
      <c r="CL81" s="971"/>
      <c r="CM81" s="969"/>
      <c r="CN81" s="970"/>
      <c r="CO81" s="970"/>
      <c r="CP81" s="970"/>
      <c r="CQ81" s="971"/>
      <c r="CR81" s="969"/>
      <c r="CS81" s="970"/>
      <c r="CT81" s="970"/>
      <c r="CU81" s="970"/>
      <c r="CV81" s="971"/>
      <c r="CW81" s="969"/>
      <c r="CX81" s="970"/>
      <c r="CY81" s="970"/>
      <c r="CZ81" s="970"/>
      <c r="DA81" s="971"/>
      <c r="DB81" s="969"/>
      <c r="DC81" s="970"/>
      <c r="DD81" s="970"/>
      <c r="DE81" s="970"/>
      <c r="DF81" s="971"/>
      <c r="DG81" s="969"/>
      <c r="DH81" s="970"/>
      <c r="DI81" s="970"/>
      <c r="DJ81" s="970"/>
      <c r="DK81" s="971"/>
      <c r="DL81" s="969"/>
      <c r="DM81" s="970"/>
      <c r="DN81" s="970"/>
      <c r="DO81" s="970"/>
      <c r="DP81" s="971"/>
      <c r="DQ81" s="969"/>
      <c r="DR81" s="970"/>
      <c r="DS81" s="970"/>
      <c r="DT81" s="970"/>
      <c r="DU81" s="971"/>
      <c r="DV81" s="958"/>
      <c r="DW81" s="959"/>
      <c r="DX81" s="959"/>
      <c r="DY81" s="959"/>
      <c r="DZ81" s="960"/>
      <c r="EA81" s="221"/>
    </row>
    <row r="82" spans="1:131" ht="26.25" customHeight="1" x14ac:dyDescent="0.15">
      <c r="A82" s="229">
        <v>15</v>
      </c>
      <c r="B82" s="987"/>
      <c r="C82" s="988"/>
      <c r="D82" s="988"/>
      <c r="E82" s="988"/>
      <c r="F82" s="988"/>
      <c r="G82" s="988"/>
      <c r="H82" s="988"/>
      <c r="I82" s="988"/>
      <c r="J82" s="988"/>
      <c r="K82" s="988"/>
      <c r="L82" s="988"/>
      <c r="M82" s="988"/>
      <c r="N82" s="988"/>
      <c r="O82" s="988"/>
      <c r="P82" s="989"/>
      <c r="Q82" s="990"/>
      <c r="R82" s="984"/>
      <c r="S82" s="984"/>
      <c r="T82" s="984"/>
      <c r="U82" s="984"/>
      <c r="V82" s="984"/>
      <c r="W82" s="984"/>
      <c r="X82" s="984"/>
      <c r="Y82" s="984"/>
      <c r="Z82" s="984"/>
      <c r="AA82" s="984"/>
      <c r="AB82" s="984"/>
      <c r="AC82" s="984"/>
      <c r="AD82" s="984"/>
      <c r="AE82" s="984"/>
      <c r="AF82" s="984"/>
      <c r="AG82" s="984"/>
      <c r="AH82" s="984"/>
      <c r="AI82" s="984"/>
      <c r="AJ82" s="984"/>
      <c r="AK82" s="984"/>
      <c r="AL82" s="984"/>
      <c r="AM82" s="984"/>
      <c r="AN82" s="984"/>
      <c r="AO82" s="984"/>
      <c r="AP82" s="984"/>
      <c r="AQ82" s="984"/>
      <c r="AR82" s="984"/>
      <c r="AS82" s="984"/>
      <c r="AT82" s="984"/>
      <c r="AU82" s="984"/>
      <c r="AV82" s="984"/>
      <c r="AW82" s="984"/>
      <c r="AX82" s="984"/>
      <c r="AY82" s="984"/>
      <c r="AZ82" s="985"/>
      <c r="BA82" s="985"/>
      <c r="BB82" s="985"/>
      <c r="BC82" s="985"/>
      <c r="BD82" s="986"/>
      <c r="BE82" s="232"/>
      <c r="BF82" s="232"/>
      <c r="BG82" s="232"/>
      <c r="BH82" s="232"/>
      <c r="BI82" s="232"/>
      <c r="BJ82" s="232"/>
      <c r="BK82" s="232"/>
      <c r="BL82" s="232"/>
      <c r="BM82" s="232"/>
      <c r="BN82" s="232"/>
      <c r="BO82" s="232"/>
      <c r="BP82" s="232"/>
      <c r="BQ82" s="229">
        <v>76</v>
      </c>
      <c r="BR82" s="234"/>
      <c r="BS82" s="958"/>
      <c r="BT82" s="959"/>
      <c r="BU82" s="959"/>
      <c r="BV82" s="959"/>
      <c r="BW82" s="959"/>
      <c r="BX82" s="959"/>
      <c r="BY82" s="959"/>
      <c r="BZ82" s="959"/>
      <c r="CA82" s="959"/>
      <c r="CB82" s="959"/>
      <c r="CC82" s="959"/>
      <c r="CD82" s="959"/>
      <c r="CE82" s="959"/>
      <c r="CF82" s="959"/>
      <c r="CG82" s="968"/>
      <c r="CH82" s="969"/>
      <c r="CI82" s="970"/>
      <c r="CJ82" s="970"/>
      <c r="CK82" s="970"/>
      <c r="CL82" s="971"/>
      <c r="CM82" s="969"/>
      <c r="CN82" s="970"/>
      <c r="CO82" s="970"/>
      <c r="CP82" s="970"/>
      <c r="CQ82" s="971"/>
      <c r="CR82" s="969"/>
      <c r="CS82" s="970"/>
      <c r="CT82" s="970"/>
      <c r="CU82" s="970"/>
      <c r="CV82" s="971"/>
      <c r="CW82" s="969"/>
      <c r="CX82" s="970"/>
      <c r="CY82" s="970"/>
      <c r="CZ82" s="970"/>
      <c r="DA82" s="971"/>
      <c r="DB82" s="969"/>
      <c r="DC82" s="970"/>
      <c r="DD82" s="970"/>
      <c r="DE82" s="970"/>
      <c r="DF82" s="971"/>
      <c r="DG82" s="969"/>
      <c r="DH82" s="970"/>
      <c r="DI82" s="970"/>
      <c r="DJ82" s="970"/>
      <c r="DK82" s="971"/>
      <c r="DL82" s="969"/>
      <c r="DM82" s="970"/>
      <c r="DN82" s="970"/>
      <c r="DO82" s="970"/>
      <c r="DP82" s="971"/>
      <c r="DQ82" s="969"/>
      <c r="DR82" s="970"/>
      <c r="DS82" s="970"/>
      <c r="DT82" s="970"/>
      <c r="DU82" s="971"/>
      <c r="DV82" s="958"/>
      <c r="DW82" s="959"/>
      <c r="DX82" s="959"/>
      <c r="DY82" s="959"/>
      <c r="DZ82" s="960"/>
      <c r="EA82" s="221"/>
    </row>
    <row r="83" spans="1:131" ht="26.25" customHeight="1" x14ac:dyDescent="0.15">
      <c r="A83" s="229">
        <v>16</v>
      </c>
      <c r="B83" s="987"/>
      <c r="C83" s="988"/>
      <c r="D83" s="988"/>
      <c r="E83" s="988"/>
      <c r="F83" s="988"/>
      <c r="G83" s="988"/>
      <c r="H83" s="988"/>
      <c r="I83" s="988"/>
      <c r="J83" s="988"/>
      <c r="K83" s="988"/>
      <c r="L83" s="988"/>
      <c r="M83" s="988"/>
      <c r="N83" s="988"/>
      <c r="O83" s="988"/>
      <c r="P83" s="989"/>
      <c r="Q83" s="990"/>
      <c r="R83" s="984"/>
      <c r="S83" s="984"/>
      <c r="T83" s="984"/>
      <c r="U83" s="984"/>
      <c r="V83" s="984"/>
      <c r="W83" s="984"/>
      <c r="X83" s="984"/>
      <c r="Y83" s="984"/>
      <c r="Z83" s="984"/>
      <c r="AA83" s="984"/>
      <c r="AB83" s="984"/>
      <c r="AC83" s="984"/>
      <c r="AD83" s="984"/>
      <c r="AE83" s="984"/>
      <c r="AF83" s="984"/>
      <c r="AG83" s="984"/>
      <c r="AH83" s="984"/>
      <c r="AI83" s="984"/>
      <c r="AJ83" s="984"/>
      <c r="AK83" s="984"/>
      <c r="AL83" s="984"/>
      <c r="AM83" s="984"/>
      <c r="AN83" s="984"/>
      <c r="AO83" s="984"/>
      <c r="AP83" s="984"/>
      <c r="AQ83" s="984"/>
      <c r="AR83" s="984"/>
      <c r="AS83" s="984"/>
      <c r="AT83" s="984"/>
      <c r="AU83" s="984"/>
      <c r="AV83" s="984"/>
      <c r="AW83" s="984"/>
      <c r="AX83" s="984"/>
      <c r="AY83" s="984"/>
      <c r="AZ83" s="985"/>
      <c r="BA83" s="985"/>
      <c r="BB83" s="985"/>
      <c r="BC83" s="985"/>
      <c r="BD83" s="986"/>
      <c r="BE83" s="232"/>
      <c r="BF83" s="232"/>
      <c r="BG83" s="232"/>
      <c r="BH83" s="232"/>
      <c r="BI83" s="232"/>
      <c r="BJ83" s="232"/>
      <c r="BK83" s="232"/>
      <c r="BL83" s="232"/>
      <c r="BM83" s="232"/>
      <c r="BN83" s="232"/>
      <c r="BO83" s="232"/>
      <c r="BP83" s="232"/>
      <c r="BQ83" s="229">
        <v>77</v>
      </c>
      <c r="BR83" s="234"/>
      <c r="BS83" s="958"/>
      <c r="BT83" s="959"/>
      <c r="BU83" s="959"/>
      <c r="BV83" s="959"/>
      <c r="BW83" s="959"/>
      <c r="BX83" s="959"/>
      <c r="BY83" s="959"/>
      <c r="BZ83" s="959"/>
      <c r="CA83" s="959"/>
      <c r="CB83" s="959"/>
      <c r="CC83" s="959"/>
      <c r="CD83" s="959"/>
      <c r="CE83" s="959"/>
      <c r="CF83" s="959"/>
      <c r="CG83" s="968"/>
      <c r="CH83" s="969"/>
      <c r="CI83" s="970"/>
      <c r="CJ83" s="970"/>
      <c r="CK83" s="970"/>
      <c r="CL83" s="971"/>
      <c r="CM83" s="969"/>
      <c r="CN83" s="970"/>
      <c r="CO83" s="970"/>
      <c r="CP83" s="970"/>
      <c r="CQ83" s="971"/>
      <c r="CR83" s="969"/>
      <c r="CS83" s="970"/>
      <c r="CT83" s="970"/>
      <c r="CU83" s="970"/>
      <c r="CV83" s="971"/>
      <c r="CW83" s="969"/>
      <c r="CX83" s="970"/>
      <c r="CY83" s="970"/>
      <c r="CZ83" s="970"/>
      <c r="DA83" s="971"/>
      <c r="DB83" s="969"/>
      <c r="DC83" s="970"/>
      <c r="DD83" s="970"/>
      <c r="DE83" s="970"/>
      <c r="DF83" s="971"/>
      <c r="DG83" s="969"/>
      <c r="DH83" s="970"/>
      <c r="DI83" s="970"/>
      <c r="DJ83" s="970"/>
      <c r="DK83" s="971"/>
      <c r="DL83" s="969"/>
      <c r="DM83" s="970"/>
      <c r="DN83" s="970"/>
      <c r="DO83" s="970"/>
      <c r="DP83" s="971"/>
      <c r="DQ83" s="969"/>
      <c r="DR83" s="970"/>
      <c r="DS83" s="970"/>
      <c r="DT83" s="970"/>
      <c r="DU83" s="971"/>
      <c r="DV83" s="958"/>
      <c r="DW83" s="959"/>
      <c r="DX83" s="959"/>
      <c r="DY83" s="959"/>
      <c r="DZ83" s="960"/>
      <c r="EA83" s="221"/>
    </row>
    <row r="84" spans="1:131" ht="26.25" customHeight="1" x14ac:dyDescent="0.15">
      <c r="A84" s="229">
        <v>17</v>
      </c>
      <c r="B84" s="987"/>
      <c r="C84" s="988"/>
      <c r="D84" s="988"/>
      <c r="E84" s="988"/>
      <c r="F84" s="988"/>
      <c r="G84" s="988"/>
      <c r="H84" s="988"/>
      <c r="I84" s="988"/>
      <c r="J84" s="988"/>
      <c r="K84" s="988"/>
      <c r="L84" s="988"/>
      <c r="M84" s="988"/>
      <c r="N84" s="988"/>
      <c r="O84" s="988"/>
      <c r="P84" s="989"/>
      <c r="Q84" s="990"/>
      <c r="R84" s="984"/>
      <c r="S84" s="984"/>
      <c r="T84" s="984"/>
      <c r="U84" s="984"/>
      <c r="V84" s="984"/>
      <c r="W84" s="984"/>
      <c r="X84" s="984"/>
      <c r="Y84" s="984"/>
      <c r="Z84" s="984"/>
      <c r="AA84" s="984"/>
      <c r="AB84" s="984"/>
      <c r="AC84" s="984"/>
      <c r="AD84" s="984"/>
      <c r="AE84" s="984"/>
      <c r="AF84" s="984"/>
      <c r="AG84" s="984"/>
      <c r="AH84" s="984"/>
      <c r="AI84" s="984"/>
      <c r="AJ84" s="984"/>
      <c r="AK84" s="984"/>
      <c r="AL84" s="984"/>
      <c r="AM84" s="984"/>
      <c r="AN84" s="984"/>
      <c r="AO84" s="984"/>
      <c r="AP84" s="984"/>
      <c r="AQ84" s="984"/>
      <c r="AR84" s="984"/>
      <c r="AS84" s="984"/>
      <c r="AT84" s="984"/>
      <c r="AU84" s="984"/>
      <c r="AV84" s="984"/>
      <c r="AW84" s="984"/>
      <c r="AX84" s="984"/>
      <c r="AY84" s="984"/>
      <c r="AZ84" s="985"/>
      <c r="BA84" s="985"/>
      <c r="BB84" s="985"/>
      <c r="BC84" s="985"/>
      <c r="BD84" s="986"/>
      <c r="BE84" s="232"/>
      <c r="BF84" s="232"/>
      <c r="BG84" s="232"/>
      <c r="BH84" s="232"/>
      <c r="BI84" s="232"/>
      <c r="BJ84" s="232"/>
      <c r="BK84" s="232"/>
      <c r="BL84" s="232"/>
      <c r="BM84" s="232"/>
      <c r="BN84" s="232"/>
      <c r="BO84" s="232"/>
      <c r="BP84" s="232"/>
      <c r="BQ84" s="229">
        <v>78</v>
      </c>
      <c r="BR84" s="234"/>
      <c r="BS84" s="958"/>
      <c r="BT84" s="959"/>
      <c r="BU84" s="959"/>
      <c r="BV84" s="959"/>
      <c r="BW84" s="959"/>
      <c r="BX84" s="959"/>
      <c r="BY84" s="959"/>
      <c r="BZ84" s="959"/>
      <c r="CA84" s="959"/>
      <c r="CB84" s="959"/>
      <c r="CC84" s="959"/>
      <c r="CD84" s="959"/>
      <c r="CE84" s="959"/>
      <c r="CF84" s="959"/>
      <c r="CG84" s="968"/>
      <c r="CH84" s="969"/>
      <c r="CI84" s="970"/>
      <c r="CJ84" s="970"/>
      <c r="CK84" s="970"/>
      <c r="CL84" s="971"/>
      <c r="CM84" s="969"/>
      <c r="CN84" s="970"/>
      <c r="CO84" s="970"/>
      <c r="CP84" s="970"/>
      <c r="CQ84" s="971"/>
      <c r="CR84" s="969"/>
      <c r="CS84" s="970"/>
      <c r="CT84" s="970"/>
      <c r="CU84" s="970"/>
      <c r="CV84" s="971"/>
      <c r="CW84" s="969"/>
      <c r="CX84" s="970"/>
      <c r="CY84" s="970"/>
      <c r="CZ84" s="970"/>
      <c r="DA84" s="971"/>
      <c r="DB84" s="969"/>
      <c r="DC84" s="970"/>
      <c r="DD84" s="970"/>
      <c r="DE84" s="970"/>
      <c r="DF84" s="971"/>
      <c r="DG84" s="969"/>
      <c r="DH84" s="970"/>
      <c r="DI84" s="970"/>
      <c r="DJ84" s="970"/>
      <c r="DK84" s="971"/>
      <c r="DL84" s="969"/>
      <c r="DM84" s="970"/>
      <c r="DN84" s="970"/>
      <c r="DO84" s="970"/>
      <c r="DP84" s="971"/>
      <c r="DQ84" s="969"/>
      <c r="DR84" s="970"/>
      <c r="DS84" s="970"/>
      <c r="DT84" s="970"/>
      <c r="DU84" s="971"/>
      <c r="DV84" s="958"/>
      <c r="DW84" s="959"/>
      <c r="DX84" s="959"/>
      <c r="DY84" s="959"/>
      <c r="DZ84" s="960"/>
      <c r="EA84" s="221"/>
    </row>
    <row r="85" spans="1:131" ht="26.25" customHeight="1" x14ac:dyDescent="0.15">
      <c r="A85" s="229">
        <v>18</v>
      </c>
      <c r="B85" s="987"/>
      <c r="C85" s="988"/>
      <c r="D85" s="988"/>
      <c r="E85" s="988"/>
      <c r="F85" s="988"/>
      <c r="G85" s="988"/>
      <c r="H85" s="988"/>
      <c r="I85" s="988"/>
      <c r="J85" s="988"/>
      <c r="K85" s="988"/>
      <c r="L85" s="988"/>
      <c r="M85" s="988"/>
      <c r="N85" s="988"/>
      <c r="O85" s="988"/>
      <c r="P85" s="989"/>
      <c r="Q85" s="990"/>
      <c r="R85" s="984"/>
      <c r="S85" s="984"/>
      <c r="T85" s="984"/>
      <c r="U85" s="984"/>
      <c r="V85" s="984"/>
      <c r="W85" s="984"/>
      <c r="X85" s="984"/>
      <c r="Y85" s="984"/>
      <c r="Z85" s="984"/>
      <c r="AA85" s="984"/>
      <c r="AB85" s="984"/>
      <c r="AC85" s="984"/>
      <c r="AD85" s="984"/>
      <c r="AE85" s="984"/>
      <c r="AF85" s="984"/>
      <c r="AG85" s="984"/>
      <c r="AH85" s="984"/>
      <c r="AI85" s="984"/>
      <c r="AJ85" s="984"/>
      <c r="AK85" s="984"/>
      <c r="AL85" s="984"/>
      <c r="AM85" s="984"/>
      <c r="AN85" s="984"/>
      <c r="AO85" s="984"/>
      <c r="AP85" s="984"/>
      <c r="AQ85" s="984"/>
      <c r="AR85" s="984"/>
      <c r="AS85" s="984"/>
      <c r="AT85" s="984"/>
      <c r="AU85" s="984"/>
      <c r="AV85" s="984"/>
      <c r="AW85" s="984"/>
      <c r="AX85" s="984"/>
      <c r="AY85" s="984"/>
      <c r="AZ85" s="985"/>
      <c r="BA85" s="985"/>
      <c r="BB85" s="985"/>
      <c r="BC85" s="985"/>
      <c r="BD85" s="986"/>
      <c r="BE85" s="232"/>
      <c r="BF85" s="232"/>
      <c r="BG85" s="232"/>
      <c r="BH85" s="232"/>
      <c r="BI85" s="232"/>
      <c r="BJ85" s="232"/>
      <c r="BK85" s="232"/>
      <c r="BL85" s="232"/>
      <c r="BM85" s="232"/>
      <c r="BN85" s="232"/>
      <c r="BO85" s="232"/>
      <c r="BP85" s="232"/>
      <c r="BQ85" s="229">
        <v>79</v>
      </c>
      <c r="BR85" s="234"/>
      <c r="BS85" s="958"/>
      <c r="BT85" s="959"/>
      <c r="BU85" s="959"/>
      <c r="BV85" s="959"/>
      <c r="BW85" s="959"/>
      <c r="BX85" s="959"/>
      <c r="BY85" s="959"/>
      <c r="BZ85" s="959"/>
      <c r="CA85" s="959"/>
      <c r="CB85" s="959"/>
      <c r="CC85" s="959"/>
      <c r="CD85" s="959"/>
      <c r="CE85" s="959"/>
      <c r="CF85" s="959"/>
      <c r="CG85" s="968"/>
      <c r="CH85" s="969"/>
      <c r="CI85" s="970"/>
      <c r="CJ85" s="970"/>
      <c r="CK85" s="970"/>
      <c r="CL85" s="971"/>
      <c r="CM85" s="969"/>
      <c r="CN85" s="970"/>
      <c r="CO85" s="970"/>
      <c r="CP85" s="970"/>
      <c r="CQ85" s="971"/>
      <c r="CR85" s="969"/>
      <c r="CS85" s="970"/>
      <c r="CT85" s="970"/>
      <c r="CU85" s="970"/>
      <c r="CV85" s="971"/>
      <c r="CW85" s="969"/>
      <c r="CX85" s="970"/>
      <c r="CY85" s="970"/>
      <c r="CZ85" s="970"/>
      <c r="DA85" s="971"/>
      <c r="DB85" s="969"/>
      <c r="DC85" s="970"/>
      <c r="DD85" s="970"/>
      <c r="DE85" s="970"/>
      <c r="DF85" s="971"/>
      <c r="DG85" s="969"/>
      <c r="DH85" s="970"/>
      <c r="DI85" s="970"/>
      <c r="DJ85" s="970"/>
      <c r="DK85" s="971"/>
      <c r="DL85" s="969"/>
      <c r="DM85" s="970"/>
      <c r="DN85" s="970"/>
      <c r="DO85" s="970"/>
      <c r="DP85" s="971"/>
      <c r="DQ85" s="969"/>
      <c r="DR85" s="970"/>
      <c r="DS85" s="970"/>
      <c r="DT85" s="970"/>
      <c r="DU85" s="971"/>
      <c r="DV85" s="958"/>
      <c r="DW85" s="959"/>
      <c r="DX85" s="959"/>
      <c r="DY85" s="959"/>
      <c r="DZ85" s="960"/>
      <c r="EA85" s="221"/>
    </row>
    <row r="86" spans="1:131" ht="26.25" customHeight="1" x14ac:dyDescent="0.15">
      <c r="A86" s="229">
        <v>19</v>
      </c>
      <c r="B86" s="987"/>
      <c r="C86" s="988"/>
      <c r="D86" s="988"/>
      <c r="E86" s="988"/>
      <c r="F86" s="988"/>
      <c r="G86" s="988"/>
      <c r="H86" s="988"/>
      <c r="I86" s="988"/>
      <c r="J86" s="988"/>
      <c r="K86" s="988"/>
      <c r="L86" s="988"/>
      <c r="M86" s="988"/>
      <c r="N86" s="988"/>
      <c r="O86" s="988"/>
      <c r="P86" s="989"/>
      <c r="Q86" s="990"/>
      <c r="R86" s="984"/>
      <c r="S86" s="984"/>
      <c r="T86" s="984"/>
      <c r="U86" s="984"/>
      <c r="V86" s="984"/>
      <c r="W86" s="984"/>
      <c r="X86" s="984"/>
      <c r="Y86" s="984"/>
      <c r="Z86" s="984"/>
      <c r="AA86" s="984"/>
      <c r="AB86" s="984"/>
      <c r="AC86" s="984"/>
      <c r="AD86" s="984"/>
      <c r="AE86" s="984"/>
      <c r="AF86" s="984"/>
      <c r="AG86" s="984"/>
      <c r="AH86" s="984"/>
      <c r="AI86" s="984"/>
      <c r="AJ86" s="984"/>
      <c r="AK86" s="984"/>
      <c r="AL86" s="984"/>
      <c r="AM86" s="984"/>
      <c r="AN86" s="984"/>
      <c r="AO86" s="984"/>
      <c r="AP86" s="984"/>
      <c r="AQ86" s="984"/>
      <c r="AR86" s="984"/>
      <c r="AS86" s="984"/>
      <c r="AT86" s="984"/>
      <c r="AU86" s="984"/>
      <c r="AV86" s="984"/>
      <c r="AW86" s="984"/>
      <c r="AX86" s="984"/>
      <c r="AY86" s="984"/>
      <c r="AZ86" s="985"/>
      <c r="BA86" s="985"/>
      <c r="BB86" s="985"/>
      <c r="BC86" s="985"/>
      <c r="BD86" s="986"/>
      <c r="BE86" s="232"/>
      <c r="BF86" s="232"/>
      <c r="BG86" s="232"/>
      <c r="BH86" s="232"/>
      <c r="BI86" s="232"/>
      <c r="BJ86" s="232"/>
      <c r="BK86" s="232"/>
      <c r="BL86" s="232"/>
      <c r="BM86" s="232"/>
      <c r="BN86" s="232"/>
      <c r="BO86" s="232"/>
      <c r="BP86" s="232"/>
      <c r="BQ86" s="229">
        <v>80</v>
      </c>
      <c r="BR86" s="234"/>
      <c r="BS86" s="958"/>
      <c r="BT86" s="959"/>
      <c r="BU86" s="959"/>
      <c r="BV86" s="959"/>
      <c r="BW86" s="959"/>
      <c r="BX86" s="959"/>
      <c r="BY86" s="959"/>
      <c r="BZ86" s="959"/>
      <c r="CA86" s="959"/>
      <c r="CB86" s="959"/>
      <c r="CC86" s="959"/>
      <c r="CD86" s="959"/>
      <c r="CE86" s="959"/>
      <c r="CF86" s="959"/>
      <c r="CG86" s="968"/>
      <c r="CH86" s="969"/>
      <c r="CI86" s="970"/>
      <c r="CJ86" s="970"/>
      <c r="CK86" s="970"/>
      <c r="CL86" s="971"/>
      <c r="CM86" s="969"/>
      <c r="CN86" s="970"/>
      <c r="CO86" s="970"/>
      <c r="CP86" s="970"/>
      <c r="CQ86" s="971"/>
      <c r="CR86" s="969"/>
      <c r="CS86" s="970"/>
      <c r="CT86" s="970"/>
      <c r="CU86" s="970"/>
      <c r="CV86" s="971"/>
      <c r="CW86" s="969"/>
      <c r="CX86" s="970"/>
      <c r="CY86" s="970"/>
      <c r="CZ86" s="970"/>
      <c r="DA86" s="971"/>
      <c r="DB86" s="969"/>
      <c r="DC86" s="970"/>
      <c r="DD86" s="970"/>
      <c r="DE86" s="970"/>
      <c r="DF86" s="971"/>
      <c r="DG86" s="969"/>
      <c r="DH86" s="970"/>
      <c r="DI86" s="970"/>
      <c r="DJ86" s="970"/>
      <c r="DK86" s="971"/>
      <c r="DL86" s="969"/>
      <c r="DM86" s="970"/>
      <c r="DN86" s="970"/>
      <c r="DO86" s="970"/>
      <c r="DP86" s="971"/>
      <c r="DQ86" s="969"/>
      <c r="DR86" s="970"/>
      <c r="DS86" s="970"/>
      <c r="DT86" s="970"/>
      <c r="DU86" s="971"/>
      <c r="DV86" s="958"/>
      <c r="DW86" s="959"/>
      <c r="DX86" s="959"/>
      <c r="DY86" s="959"/>
      <c r="DZ86" s="960"/>
      <c r="EA86" s="221"/>
    </row>
    <row r="87" spans="1:131" ht="26.25" customHeight="1" x14ac:dyDescent="0.15">
      <c r="A87" s="235">
        <v>20</v>
      </c>
      <c r="B87" s="977"/>
      <c r="C87" s="978"/>
      <c r="D87" s="978"/>
      <c r="E87" s="978"/>
      <c r="F87" s="978"/>
      <c r="G87" s="978"/>
      <c r="H87" s="978"/>
      <c r="I87" s="978"/>
      <c r="J87" s="978"/>
      <c r="K87" s="978"/>
      <c r="L87" s="978"/>
      <c r="M87" s="978"/>
      <c r="N87" s="978"/>
      <c r="O87" s="978"/>
      <c r="P87" s="979"/>
      <c r="Q87" s="980"/>
      <c r="R87" s="981"/>
      <c r="S87" s="981"/>
      <c r="T87" s="981"/>
      <c r="U87" s="981"/>
      <c r="V87" s="981"/>
      <c r="W87" s="981"/>
      <c r="X87" s="981"/>
      <c r="Y87" s="981"/>
      <c r="Z87" s="981"/>
      <c r="AA87" s="981"/>
      <c r="AB87" s="981"/>
      <c r="AC87" s="981"/>
      <c r="AD87" s="981"/>
      <c r="AE87" s="981"/>
      <c r="AF87" s="981"/>
      <c r="AG87" s="981"/>
      <c r="AH87" s="981"/>
      <c r="AI87" s="981"/>
      <c r="AJ87" s="981"/>
      <c r="AK87" s="981"/>
      <c r="AL87" s="981"/>
      <c r="AM87" s="981"/>
      <c r="AN87" s="981"/>
      <c r="AO87" s="981"/>
      <c r="AP87" s="981"/>
      <c r="AQ87" s="981"/>
      <c r="AR87" s="981"/>
      <c r="AS87" s="981"/>
      <c r="AT87" s="981"/>
      <c r="AU87" s="981"/>
      <c r="AV87" s="981"/>
      <c r="AW87" s="981"/>
      <c r="AX87" s="981"/>
      <c r="AY87" s="981"/>
      <c r="AZ87" s="982"/>
      <c r="BA87" s="982"/>
      <c r="BB87" s="982"/>
      <c r="BC87" s="982"/>
      <c r="BD87" s="983"/>
      <c r="BE87" s="232"/>
      <c r="BF87" s="232"/>
      <c r="BG87" s="232"/>
      <c r="BH87" s="232"/>
      <c r="BI87" s="232"/>
      <c r="BJ87" s="232"/>
      <c r="BK87" s="232"/>
      <c r="BL87" s="232"/>
      <c r="BM87" s="232"/>
      <c r="BN87" s="232"/>
      <c r="BO87" s="232"/>
      <c r="BP87" s="232"/>
      <c r="BQ87" s="229">
        <v>81</v>
      </c>
      <c r="BR87" s="234"/>
      <c r="BS87" s="958"/>
      <c r="BT87" s="959"/>
      <c r="BU87" s="959"/>
      <c r="BV87" s="959"/>
      <c r="BW87" s="959"/>
      <c r="BX87" s="959"/>
      <c r="BY87" s="959"/>
      <c r="BZ87" s="959"/>
      <c r="CA87" s="959"/>
      <c r="CB87" s="959"/>
      <c r="CC87" s="959"/>
      <c r="CD87" s="959"/>
      <c r="CE87" s="959"/>
      <c r="CF87" s="959"/>
      <c r="CG87" s="968"/>
      <c r="CH87" s="969"/>
      <c r="CI87" s="970"/>
      <c r="CJ87" s="970"/>
      <c r="CK87" s="970"/>
      <c r="CL87" s="971"/>
      <c r="CM87" s="969"/>
      <c r="CN87" s="970"/>
      <c r="CO87" s="970"/>
      <c r="CP87" s="970"/>
      <c r="CQ87" s="971"/>
      <c r="CR87" s="969"/>
      <c r="CS87" s="970"/>
      <c r="CT87" s="970"/>
      <c r="CU87" s="970"/>
      <c r="CV87" s="971"/>
      <c r="CW87" s="969"/>
      <c r="CX87" s="970"/>
      <c r="CY87" s="970"/>
      <c r="CZ87" s="970"/>
      <c r="DA87" s="971"/>
      <c r="DB87" s="969"/>
      <c r="DC87" s="970"/>
      <c r="DD87" s="970"/>
      <c r="DE87" s="970"/>
      <c r="DF87" s="971"/>
      <c r="DG87" s="969"/>
      <c r="DH87" s="970"/>
      <c r="DI87" s="970"/>
      <c r="DJ87" s="970"/>
      <c r="DK87" s="971"/>
      <c r="DL87" s="969"/>
      <c r="DM87" s="970"/>
      <c r="DN87" s="970"/>
      <c r="DO87" s="970"/>
      <c r="DP87" s="971"/>
      <c r="DQ87" s="969"/>
      <c r="DR87" s="970"/>
      <c r="DS87" s="970"/>
      <c r="DT87" s="970"/>
      <c r="DU87" s="971"/>
      <c r="DV87" s="958"/>
      <c r="DW87" s="959"/>
      <c r="DX87" s="959"/>
      <c r="DY87" s="959"/>
      <c r="DZ87" s="960"/>
      <c r="EA87" s="221"/>
    </row>
    <row r="88" spans="1:131" ht="26.25" customHeight="1" thickBot="1" x14ac:dyDescent="0.2">
      <c r="A88" s="231" t="s">
        <v>393</v>
      </c>
      <c r="B88" s="950" t="s">
        <v>423</v>
      </c>
      <c r="C88" s="951"/>
      <c r="D88" s="951"/>
      <c r="E88" s="951"/>
      <c r="F88" s="951"/>
      <c r="G88" s="951"/>
      <c r="H88" s="951"/>
      <c r="I88" s="951"/>
      <c r="J88" s="951"/>
      <c r="K88" s="951"/>
      <c r="L88" s="951"/>
      <c r="M88" s="951"/>
      <c r="N88" s="951"/>
      <c r="O88" s="951"/>
      <c r="P88" s="961"/>
      <c r="Q88" s="975"/>
      <c r="R88" s="976"/>
      <c r="S88" s="976"/>
      <c r="T88" s="976"/>
      <c r="U88" s="976"/>
      <c r="V88" s="976"/>
      <c r="W88" s="976"/>
      <c r="X88" s="976"/>
      <c r="Y88" s="976"/>
      <c r="Z88" s="976"/>
      <c r="AA88" s="976"/>
      <c r="AB88" s="976"/>
      <c r="AC88" s="976"/>
      <c r="AD88" s="976"/>
      <c r="AE88" s="976"/>
      <c r="AF88" s="972">
        <v>92</v>
      </c>
      <c r="AG88" s="972"/>
      <c r="AH88" s="972"/>
      <c r="AI88" s="972"/>
      <c r="AJ88" s="972"/>
      <c r="AK88" s="976"/>
      <c r="AL88" s="976"/>
      <c r="AM88" s="976"/>
      <c r="AN88" s="976"/>
      <c r="AO88" s="976"/>
      <c r="AP88" s="972" t="s">
        <v>591</v>
      </c>
      <c r="AQ88" s="972"/>
      <c r="AR88" s="972"/>
      <c r="AS88" s="972"/>
      <c r="AT88" s="972"/>
      <c r="AU88" s="972" t="s">
        <v>591</v>
      </c>
      <c r="AV88" s="972"/>
      <c r="AW88" s="972"/>
      <c r="AX88" s="972"/>
      <c r="AY88" s="972"/>
      <c r="AZ88" s="973"/>
      <c r="BA88" s="973"/>
      <c r="BB88" s="973"/>
      <c r="BC88" s="973"/>
      <c r="BD88" s="974"/>
      <c r="BE88" s="232"/>
      <c r="BF88" s="232"/>
      <c r="BG88" s="232"/>
      <c r="BH88" s="232"/>
      <c r="BI88" s="232"/>
      <c r="BJ88" s="232"/>
      <c r="BK88" s="232"/>
      <c r="BL88" s="232"/>
      <c r="BM88" s="232"/>
      <c r="BN88" s="232"/>
      <c r="BO88" s="232"/>
      <c r="BP88" s="232"/>
      <c r="BQ88" s="229">
        <v>82</v>
      </c>
      <c r="BR88" s="234"/>
      <c r="BS88" s="958"/>
      <c r="BT88" s="959"/>
      <c r="BU88" s="959"/>
      <c r="BV88" s="959"/>
      <c r="BW88" s="959"/>
      <c r="BX88" s="959"/>
      <c r="BY88" s="959"/>
      <c r="BZ88" s="959"/>
      <c r="CA88" s="959"/>
      <c r="CB88" s="959"/>
      <c r="CC88" s="959"/>
      <c r="CD88" s="959"/>
      <c r="CE88" s="959"/>
      <c r="CF88" s="959"/>
      <c r="CG88" s="968"/>
      <c r="CH88" s="969"/>
      <c r="CI88" s="970"/>
      <c r="CJ88" s="970"/>
      <c r="CK88" s="970"/>
      <c r="CL88" s="971"/>
      <c r="CM88" s="969"/>
      <c r="CN88" s="970"/>
      <c r="CO88" s="970"/>
      <c r="CP88" s="970"/>
      <c r="CQ88" s="971"/>
      <c r="CR88" s="969"/>
      <c r="CS88" s="970"/>
      <c r="CT88" s="970"/>
      <c r="CU88" s="970"/>
      <c r="CV88" s="971"/>
      <c r="CW88" s="969"/>
      <c r="CX88" s="970"/>
      <c r="CY88" s="970"/>
      <c r="CZ88" s="970"/>
      <c r="DA88" s="971"/>
      <c r="DB88" s="969"/>
      <c r="DC88" s="970"/>
      <c r="DD88" s="970"/>
      <c r="DE88" s="970"/>
      <c r="DF88" s="971"/>
      <c r="DG88" s="969"/>
      <c r="DH88" s="970"/>
      <c r="DI88" s="970"/>
      <c r="DJ88" s="970"/>
      <c r="DK88" s="971"/>
      <c r="DL88" s="969"/>
      <c r="DM88" s="970"/>
      <c r="DN88" s="970"/>
      <c r="DO88" s="970"/>
      <c r="DP88" s="971"/>
      <c r="DQ88" s="969"/>
      <c r="DR88" s="970"/>
      <c r="DS88" s="970"/>
      <c r="DT88" s="970"/>
      <c r="DU88" s="971"/>
      <c r="DV88" s="958"/>
      <c r="DW88" s="959"/>
      <c r="DX88" s="959"/>
      <c r="DY88" s="959"/>
      <c r="DZ88" s="96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8"/>
      <c r="BT89" s="959"/>
      <c r="BU89" s="959"/>
      <c r="BV89" s="959"/>
      <c r="BW89" s="959"/>
      <c r="BX89" s="959"/>
      <c r="BY89" s="959"/>
      <c r="BZ89" s="959"/>
      <c r="CA89" s="959"/>
      <c r="CB89" s="959"/>
      <c r="CC89" s="959"/>
      <c r="CD89" s="959"/>
      <c r="CE89" s="959"/>
      <c r="CF89" s="959"/>
      <c r="CG89" s="968"/>
      <c r="CH89" s="969"/>
      <c r="CI89" s="970"/>
      <c r="CJ89" s="970"/>
      <c r="CK89" s="970"/>
      <c r="CL89" s="971"/>
      <c r="CM89" s="969"/>
      <c r="CN89" s="970"/>
      <c r="CO89" s="970"/>
      <c r="CP89" s="970"/>
      <c r="CQ89" s="971"/>
      <c r="CR89" s="969"/>
      <c r="CS89" s="970"/>
      <c r="CT89" s="970"/>
      <c r="CU89" s="970"/>
      <c r="CV89" s="971"/>
      <c r="CW89" s="969"/>
      <c r="CX89" s="970"/>
      <c r="CY89" s="970"/>
      <c r="CZ89" s="970"/>
      <c r="DA89" s="971"/>
      <c r="DB89" s="969"/>
      <c r="DC89" s="970"/>
      <c r="DD89" s="970"/>
      <c r="DE89" s="970"/>
      <c r="DF89" s="971"/>
      <c r="DG89" s="969"/>
      <c r="DH89" s="970"/>
      <c r="DI89" s="970"/>
      <c r="DJ89" s="970"/>
      <c r="DK89" s="971"/>
      <c r="DL89" s="969"/>
      <c r="DM89" s="970"/>
      <c r="DN89" s="970"/>
      <c r="DO89" s="970"/>
      <c r="DP89" s="971"/>
      <c r="DQ89" s="969"/>
      <c r="DR89" s="970"/>
      <c r="DS89" s="970"/>
      <c r="DT89" s="970"/>
      <c r="DU89" s="971"/>
      <c r="DV89" s="958"/>
      <c r="DW89" s="959"/>
      <c r="DX89" s="959"/>
      <c r="DY89" s="959"/>
      <c r="DZ89" s="96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8"/>
      <c r="BT90" s="959"/>
      <c r="BU90" s="959"/>
      <c r="BV90" s="959"/>
      <c r="BW90" s="959"/>
      <c r="BX90" s="959"/>
      <c r="BY90" s="959"/>
      <c r="BZ90" s="959"/>
      <c r="CA90" s="959"/>
      <c r="CB90" s="959"/>
      <c r="CC90" s="959"/>
      <c r="CD90" s="959"/>
      <c r="CE90" s="959"/>
      <c r="CF90" s="959"/>
      <c r="CG90" s="968"/>
      <c r="CH90" s="969"/>
      <c r="CI90" s="970"/>
      <c r="CJ90" s="970"/>
      <c r="CK90" s="970"/>
      <c r="CL90" s="971"/>
      <c r="CM90" s="969"/>
      <c r="CN90" s="970"/>
      <c r="CO90" s="970"/>
      <c r="CP90" s="970"/>
      <c r="CQ90" s="971"/>
      <c r="CR90" s="969"/>
      <c r="CS90" s="970"/>
      <c r="CT90" s="970"/>
      <c r="CU90" s="970"/>
      <c r="CV90" s="971"/>
      <c r="CW90" s="969"/>
      <c r="CX90" s="970"/>
      <c r="CY90" s="970"/>
      <c r="CZ90" s="970"/>
      <c r="DA90" s="971"/>
      <c r="DB90" s="969"/>
      <c r="DC90" s="970"/>
      <c r="DD90" s="970"/>
      <c r="DE90" s="970"/>
      <c r="DF90" s="971"/>
      <c r="DG90" s="969"/>
      <c r="DH90" s="970"/>
      <c r="DI90" s="970"/>
      <c r="DJ90" s="970"/>
      <c r="DK90" s="971"/>
      <c r="DL90" s="969"/>
      <c r="DM90" s="970"/>
      <c r="DN90" s="970"/>
      <c r="DO90" s="970"/>
      <c r="DP90" s="971"/>
      <c r="DQ90" s="969"/>
      <c r="DR90" s="970"/>
      <c r="DS90" s="970"/>
      <c r="DT90" s="970"/>
      <c r="DU90" s="971"/>
      <c r="DV90" s="958"/>
      <c r="DW90" s="959"/>
      <c r="DX90" s="959"/>
      <c r="DY90" s="959"/>
      <c r="DZ90" s="96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8"/>
      <c r="BT91" s="959"/>
      <c r="BU91" s="959"/>
      <c r="BV91" s="959"/>
      <c r="BW91" s="959"/>
      <c r="BX91" s="959"/>
      <c r="BY91" s="959"/>
      <c r="BZ91" s="959"/>
      <c r="CA91" s="959"/>
      <c r="CB91" s="959"/>
      <c r="CC91" s="959"/>
      <c r="CD91" s="959"/>
      <c r="CE91" s="959"/>
      <c r="CF91" s="959"/>
      <c r="CG91" s="968"/>
      <c r="CH91" s="969"/>
      <c r="CI91" s="970"/>
      <c r="CJ91" s="970"/>
      <c r="CK91" s="970"/>
      <c r="CL91" s="971"/>
      <c r="CM91" s="969"/>
      <c r="CN91" s="970"/>
      <c r="CO91" s="970"/>
      <c r="CP91" s="970"/>
      <c r="CQ91" s="971"/>
      <c r="CR91" s="969"/>
      <c r="CS91" s="970"/>
      <c r="CT91" s="970"/>
      <c r="CU91" s="970"/>
      <c r="CV91" s="971"/>
      <c r="CW91" s="969"/>
      <c r="CX91" s="970"/>
      <c r="CY91" s="970"/>
      <c r="CZ91" s="970"/>
      <c r="DA91" s="971"/>
      <c r="DB91" s="969"/>
      <c r="DC91" s="970"/>
      <c r="DD91" s="970"/>
      <c r="DE91" s="970"/>
      <c r="DF91" s="971"/>
      <c r="DG91" s="969"/>
      <c r="DH91" s="970"/>
      <c r="DI91" s="970"/>
      <c r="DJ91" s="970"/>
      <c r="DK91" s="971"/>
      <c r="DL91" s="969"/>
      <c r="DM91" s="970"/>
      <c r="DN91" s="970"/>
      <c r="DO91" s="970"/>
      <c r="DP91" s="971"/>
      <c r="DQ91" s="969"/>
      <c r="DR91" s="970"/>
      <c r="DS91" s="970"/>
      <c r="DT91" s="970"/>
      <c r="DU91" s="971"/>
      <c r="DV91" s="958"/>
      <c r="DW91" s="959"/>
      <c r="DX91" s="959"/>
      <c r="DY91" s="959"/>
      <c r="DZ91" s="96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8"/>
      <c r="BT92" s="959"/>
      <c r="BU92" s="959"/>
      <c r="BV92" s="959"/>
      <c r="BW92" s="959"/>
      <c r="BX92" s="959"/>
      <c r="BY92" s="959"/>
      <c r="BZ92" s="959"/>
      <c r="CA92" s="959"/>
      <c r="CB92" s="959"/>
      <c r="CC92" s="959"/>
      <c r="CD92" s="959"/>
      <c r="CE92" s="959"/>
      <c r="CF92" s="959"/>
      <c r="CG92" s="968"/>
      <c r="CH92" s="969"/>
      <c r="CI92" s="970"/>
      <c r="CJ92" s="970"/>
      <c r="CK92" s="970"/>
      <c r="CL92" s="971"/>
      <c r="CM92" s="969"/>
      <c r="CN92" s="970"/>
      <c r="CO92" s="970"/>
      <c r="CP92" s="970"/>
      <c r="CQ92" s="971"/>
      <c r="CR92" s="969"/>
      <c r="CS92" s="970"/>
      <c r="CT92" s="970"/>
      <c r="CU92" s="970"/>
      <c r="CV92" s="971"/>
      <c r="CW92" s="969"/>
      <c r="CX92" s="970"/>
      <c r="CY92" s="970"/>
      <c r="CZ92" s="970"/>
      <c r="DA92" s="971"/>
      <c r="DB92" s="969"/>
      <c r="DC92" s="970"/>
      <c r="DD92" s="970"/>
      <c r="DE92" s="970"/>
      <c r="DF92" s="971"/>
      <c r="DG92" s="969"/>
      <c r="DH92" s="970"/>
      <c r="DI92" s="970"/>
      <c r="DJ92" s="970"/>
      <c r="DK92" s="971"/>
      <c r="DL92" s="969"/>
      <c r="DM92" s="970"/>
      <c r="DN92" s="970"/>
      <c r="DO92" s="970"/>
      <c r="DP92" s="971"/>
      <c r="DQ92" s="969"/>
      <c r="DR92" s="970"/>
      <c r="DS92" s="970"/>
      <c r="DT92" s="970"/>
      <c r="DU92" s="971"/>
      <c r="DV92" s="958"/>
      <c r="DW92" s="959"/>
      <c r="DX92" s="959"/>
      <c r="DY92" s="959"/>
      <c r="DZ92" s="96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8"/>
      <c r="BT93" s="959"/>
      <c r="BU93" s="959"/>
      <c r="BV93" s="959"/>
      <c r="BW93" s="959"/>
      <c r="BX93" s="959"/>
      <c r="BY93" s="959"/>
      <c r="BZ93" s="959"/>
      <c r="CA93" s="959"/>
      <c r="CB93" s="959"/>
      <c r="CC93" s="959"/>
      <c r="CD93" s="959"/>
      <c r="CE93" s="959"/>
      <c r="CF93" s="959"/>
      <c r="CG93" s="968"/>
      <c r="CH93" s="969"/>
      <c r="CI93" s="970"/>
      <c r="CJ93" s="970"/>
      <c r="CK93" s="970"/>
      <c r="CL93" s="971"/>
      <c r="CM93" s="969"/>
      <c r="CN93" s="970"/>
      <c r="CO93" s="970"/>
      <c r="CP93" s="970"/>
      <c r="CQ93" s="971"/>
      <c r="CR93" s="969"/>
      <c r="CS93" s="970"/>
      <c r="CT93" s="970"/>
      <c r="CU93" s="970"/>
      <c r="CV93" s="971"/>
      <c r="CW93" s="969"/>
      <c r="CX93" s="970"/>
      <c r="CY93" s="970"/>
      <c r="CZ93" s="970"/>
      <c r="DA93" s="971"/>
      <c r="DB93" s="969"/>
      <c r="DC93" s="970"/>
      <c r="DD93" s="970"/>
      <c r="DE93" s="970"/>
      <c r="DF93" s="971"/>
      <c r="DG93" s="969"/>
      <c r="DH93" s="970"/>
      <c r="DI93" s="970"/>
      <c r="DJ93" s="970"/>
      <c r="DK93" s="971"/>
      <c r="DL93" s="969"/>
      <c r="DM93" s="970"/>
      <c r="DN93" s="970"/>
      <c r="DO93" s="970"/>
      <c r="DP93" s="971"/>
      <c r="DQ93" s="969"/>
      <c r="DR93" s="970"/>
      <c r="DS93" s="970"/>
      <c r="DT93" s="970"/>
      <c r="DU93" s="971"/>
      <c r="DV93" s="958"/>
      <c r="DW93" s="959"/>
      <c r="DX93" s="959"/>
      <c r="DY93" s="959"/>
      <c r="DZ93" s="96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8"/>
      <c r="BT94" s="959"/>
      <c r="BU94" s="959"/>
      <c r="BV94" s="959"/>
      <c r="BW94" s="959"/>
      <c r="BX94" s="959"/>
      <c r="BY94" s="959"/>
      <c r="BZ94" s="959"/>
      <c r="CA94" s="959"/>
      <c r="CB94" s="959"/>
      <c r="CC94" s="959"/>
      <c r="CD94" s="959"/>
      <c r="CE94" s="959"/>
      <c r="CF94" s="959"/>
      <c r="CG94" s="968"/>
      <c r="CH94" s="969"/>
      <c r="CI94" s="970"/>
      <c r="CJ94" s="970"/>
      <c r="CK94" s="970"/>
      <c r="CL94" s="971"/>
      <c r="CM94" s="969"/>
      <c r="CN94" s="970"/>
      <c r="CO94" s="970"/>
      <c r="CP94" s="970"/>
      <c r="CQ94" s="971"/>
      <c r="CR94" s="969"/>
      <c r="CS94" s="970"/>
      <c r="CT94" s="970"/>
      <c r="CU94" s="970"/>
      <c r="CV94" s="971"/>
      <c r="CW94" s="969"/>
      <c r="CX94" s="970"/>
      <c r="CY94" s="970"/>
      <c r="CZ94" s="970"/>
      <c r="DA94" s="971"/>
      <c r="DB94" s="969"/>
      <c r="DC94" s="970"/>
      <c r="DD94" s="970"/>
      <c r="DE94" s="970"/>
      <c r="DF94" s="971"/>
      <c r="DG94" s="969"/>
      <c r="DH94" s="970"/>
      <c r="DI94" s="970"/>
      <c r="DJ94" s="970"/>
      <c r="DK94" s="971"/>
      <c r="DL94" s="969"/>
      <c r="DM94" s="970"/>
      <c r="DN94" s="970"/>
      <c r="DO94" s="970"/>
      <c r="DP94" s="971"/>
      <c r="DQ94" s="969"/>
      <c r="DR94" s="970"/>
      <c r="DS94" s="970"/>
      <c r="DT94" s="970"/>
      <c r="DU94" s="971"/>
      <c r="DV94" s="958"/>
      <c r="DW94" s="959"/>
      <c r="DX94" s="959"/>
      <c r="DY94" s="959"/>
      <c r="DZ94" s="96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8"/>
      <c r="BT95" s="959"/>
      <c r="BU95" s="959"/>
      <c r="BV95" s="959"/>
      <c r="BW95" s="959"/>
      <c r="BX95" s="959"/>
      <c r="BY95" s="959"/>
      <c r="BZ95" s="959"/>
      <c r="CA95" s="959"/>
      <c r="CB95" s="959"/>
      <c r="CC95" s="959"/>
      <c r="CD95" s="959"/>
      <c r="CE95" s="959"/>
      <c r="CF95" s="959"/>
      <c r="CG95" s="968"/>
      <c r="CH95" s="969"/>
      <c r="CI95" s="970"/>
      <c r="CJ95" s="970"/>
      <c r="CK95" s="970"/>
      <c r="CL95" s="971"/>
      <c r="CM95" s="969"/>
      <c r="CN95" s="970"/>
      <c r="CO95" s="970"/>
      <c r="CP95" s="970"/>
      <c r="CQ95" s="971"/>
      <c r="CR95" s="969"/>
      <c r="CS95" s="970"/>
      <c r="CT95" s="970"/>
      <c r="CU95" s="970"/>
      <c r="CV95" s="971"/>
      <c r="CW95" s="969"/>
      <c r="CX95" s="970"/>
      <c r="CY95" s="970"/>
      <c r="CZ95" s="970"/>
      <c r="DA95" s="971"/>
      <c r="DB95" s="969"/>
      <c r="DC95" s="970"/>
      <c r="DD95" s="970"/>
      <c r="DE95" s="970"/>
      <c r="DF95" s="971"/>
      <c r="DG95" s="969"/>
      <c r="DH95" s="970"/>
      <c r="DI95" s="970"/>
      <c r="DJ95" s="970"/>
      <c r="DK95" s="971"/>
      <c r="DL95" s="969"/>
      <c r="DM95" s="970"/>
      <c r="DN95" s="970"/>
      <c r="DO95" s="970"/>
      <c r="DP95" s="971"/>
      <c r="DQ95" s="969"/>
      <c r="DR95" s="970"/>
      <c r="DS95" s="970"/>
      <c r="DT95" s="970"/>
      <c r="DU95" s="971"/>
      <c r="DV95" s="958"/>
      <c r="DW95" s="959"/>
      <c r="DX95" s="959"/>
      <c r="DY95" s="959"/>
      <c r="DZ95" s="96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8"/>
      <c r="BT96" s="959"/>
      <c r="BU96" s="959"/>
      <c r="BV96" s="959"/>
      <c r="BW96" s="959"/>
      <c r="BX96" s="959"/>
      <c r="BY96" s="959"/>
      <c r="BZ96" s="959"/>
      <c r="CA96" s="959"/>
      <c r="CB96" s="959"/>
      <c r="CC96" s="959"/>
      <c r="CD96" s="959"/>
      <c r="CE96" s="959"/>
      <c r="CF96" s="959"/>
      <c r="CG96" s="968"/>
      <c r="CH96" s="969"/>
      <c r="CI96" s="970"/>
      <c r="CJ96" s="970"/>
      <c r="CK96" s="970"/>
      <c r="CL96" s="971"/>
      <c r="CM96" s="969"/>
      <c r="CN96" s="970"/>
      <c r="CO96" s="970"/>
      <c r="CP96" s="970"/>
      <c r="CQ96" s="971"/>
      <c r="CR96" s="969"/>
      <c r="CS96" s="970"/>
      <c r="CT96" s="970"/>
      <c r="CU96" s="970"/>
      <c r="CV96" s="971"/>
      <c r="CW96" s="969"/>
      <c r="CX96" s="970"/>
      <c r="CY96" s="970"/>
      <c r="CZ96" s="970"/>
      <c r="DA96" s="971"/>
      <c r="DB96" s="969"/>
      <c r="DC96" s="970"/>
      <c r="DD96" s="970"/>
      <c r="DE96" s="970"/>
      <c r="DF96" s="971"/>
      <c r="DG96" s="969"/>
      <c r="DH96" s="970"/>
      <c r="DI96" s="970"/>
      <c r="DJ96" s="970"/>
      <c r="DK96" s="971"/>
      <c r="DL96" s="969"/>
      <c r="DM96" s="970"/>
      <c r="DN96" s="970"/>
      <c r="DO96" s="970"/>
      <c r="DP96" s="971"/>
      <c r="DQ96" s="969"/>
      <c r="DR96" s="970"/>
      <c r="DS96" s="970"/>
      <c r="DT96" s="970"/>
      <c r="DU96" s="971"/>
      <c r="DV96" s="958"/>
      <c r="DW96" s="959"/>
      <c r="DX96" s="959"/>
      <c r="DY96" s="959"/>
      <c r="DZ96" s="96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8"/>
      <c r="BT97" s="959"/>
      <c r="BU97" s="959"/>
      <c r="BV97" s="959"/>
      <c r="BW97" s="959"/>
      <c r="BX97" s="959"/>
      <c r="BY97" s="959"/>
      <c r="BZ97" s="959"/>
      <c r="CA97" s="959"/>
      <c r="CB97" s="959"/>
      <c r="CC97" s="959"/>
      <c r="CD97" s="959"/>
      <c r="CE97" s="959"/>
      <c r="CF97" s="959"/>
      <c r="CG97" s="968"/>
      <c r="CH97" s="969"/>
      <c r="CI97" s="970"/>
      <c r="CJ97" s="970"/>
      <c r="CK97" s="970"/>
      <c r="CL97" s="971"/>
      <c r="CM97" s="969"/>
      <c r="CN97" s="970"/>
      <c r="CO97" s="970"/>
      <c r="CP97" s="970"/>
      <c r="CQ97" s="971"/>
      <c r="CR97" s="969"/>
      <c r="CS97" s="970"/>
      <c r="CT97" s="970"/>
      <c r="CU97" s="970"/>
      <c r="CV97" s="971"/>
      <c r="CW97" s="969"/>
      <c r="CX97" s="970"/>
      <c r="CY97" s="970"/>
      <c r="CZ97" s="970"/>
      <c r="DA97" s="971"/>
      <c r="DB97" s="969"/>
      <c r="DC97" s="970"/>
      <c r="DD97" s="970"/>
      <c r="DE97" s="970"/>
      <c r="DF97" s="971"/>
      <c r="DG97" s="969"/>
      <c r="DH97" s="970"/>
      <c r="DI97" s="970"/>
      <c r="DJ97" s="970"/>
      <c r="DK97" s="971"/>
      <c r="DL97" s="969"/>
      <c r="DM97" s="970"/>
      <c r="DN97" s="970"/>
      <c r="DO97" s="970"/>
      <c r="DP97" s="971"/>
      <c r="DQ97" s="969"/>
      <c r="DR97" s="970"/>
      <c r="DS97" s="970"/>
      <c r="DT97" s="970"/>
      <c r="DU97" s="971"/>
      <c r="DV97" s="958"/>
      <c r="DW97" s="959"/>
      <c r="DX97" s="959"/>
      <c r="DY97" s="959"/>
      <c r="DZ97" s="96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8"/>
      <c r="BT98" s="959"/>
      <c r="BU98" s="959"/>
      <c r="BV98" s="959"/>
      <c r="BW98" s="959"/>
      <c r="BX98" s="959"/>
      <c r="BY98" s="959"/>
      <c r="BZ98" s="959"/>
      <c r="CA98" s="959"/>
      <c r="CB98" s="959"/>
      <c r="CC98" s="959"/>
      <c r="CD98" s="959"/>
      <c r="CE98" s="959"/>
      <c r="CF98" s="959"/>
      <c r="CG98" s="968"/>
      <c r="CH98" s="969"/>
      <c r="CI98" s="970"/>
      <c r="CJ98" s="970"/>
      <c r="CK98" s="970"/>
      <c r="CL98" s="971"/>
      <c r="CM98" s="969"/>
      <c r="CN98" s="970"/>
      <c r="CO98" s="970"/>
      <c r="CP98" s="970"/>
      <c r="CQ98" s="971"/>
      <c r="CR98" s="969"/>
      <c r="CS98" s="970"/>
      <c r="CT98" s="970"/>
      <c r="CU98" s="970"/>
      <c r="CV98" s="971"/>
      <c r="CW98" s="969"/>
      <c r="CX98" s="970"/>
      <c r="CY98" s="970"/>
      <c r="CZ98" s="970"/>
      <c r="DA98" s="971"/>
      <c r="DB98" s="969"/>
      <c r="DC98" s="970"/>
      <c r="DD98" s="970"/>
      <c r="DE98" s="970"/>
      <c r="DF98" s="971"/>
      <c r="DG98" s="969"/>
      <c r="DH98" s="970"/>
      <c r="DI98" s="970"/>
      <c r="DJ98" s="970"/>
      <c r="DK98" s="971"/>
      <c r="DL98" s="969"/>
      <c r="DM98" s="970"/>
      <c r="DN98" s="970"/>
      <c r="DO98" s="970"/>
      <c r="DP98" s="971"/>
      <c r="DQ98" s="969"/>
      <c r="DR98" s="970"/>
      <c r="DS98" s="970"/>
      <c r="DT98" s="970"/>
      <c r="DU98" s="971"/>
      <c r="DV98" s="958"/>
      <c r="DW98" s="959"/>
      <c r="DX98" s="959"/>
      <c r="DY98" s="959"/>
      <c r="DZ98" s="96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8"/>
      <c r="BT99" s="959"/>
      <c r="BU99" s="959"/>
      <c r="BV99" s="959"/>
      <c r="BW99" s="959"/>
      <c r="BX99" s="959"/>
      <c r="BY99" s="959"/>
      <c r="BZ99" s="959"/>
      <c r="CA99" s="959"/>
      <c r="CB99" s="959"/>
      <c r="CC99" s="959"/>
      <c r="CD99" s="959"/>
      <c r="CE99" s="959"/>
      <c r="CF99" s="959"/>
      <c r="CG99" s="968"/>
      <c r="CH99" s="969"/>
      <c r="CI99" s="970"/>
      <c r="CJ99" s="970"/>
      <c r="CK99" s="970"/>
      <c r="CL99" s="971"/>
      <c r="CM99" s="969"/>
      <c r="CN99" s="970"/>
      <c r="CO99" s="970"/>
      <c r="CP99" s="970"/>
      <c r="CQ99" s="971"/>
      <c r="CR99" s="969"/>
      <c r="CS99" s="970"/>
      <c r="CT99" s="970"/>
      <c r="CU99" s="970"/>
      <c r="CV99" s="971"/>
      <c r="CW99" s="969"/>
      <c r="CX99" s="970"/>
      <c r="CY99" s="970"/>
      <c r="CZ99" s="970"/>
      <c r="DA99" s="971"/>
      <c r="DB99" s="969"/>
      <c r="DC99" s="970"/>
      <c r="DD99" s="970"/>
      <c r="DE99" s="970"/>
      <c r="DF99" s="971"/>
      <c r="DG99" s="969"/>
      <c r="DH99" s="970"/>
      <c r="DI99" s="970"/>
      <c r="DJ99" s="970"/>
      <c r="DK99" s="971"/>
      <c r="DL99" s="969"/>
      <c r="DM99" s="970"/>
      <c r="DN99" s="970"/>
      <c r="DO99" s="970"/>
      <c r="DP99" s="971"/>
      <c r="DQ99" s="969"/>
      <c r="DR99" s="970"/>
      <c r="DS99" s="970"/>
      <c r="DT99" s="970"/>
      <c r="DU99" s="971"/>
      <c r="DV99" s="958"/>
      <c r="DW99" s="959"/>
      <c r="DX99" s="959"/>
      <c r="DY99" s="959"/>
      <c r="DZ99" s="96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8"/>
      <c r="BT100" s="959"/>
      <c r="BU100" s="959"/>
      <c r="BV100" s="959"/>
      <c r="BW100" s="959"/>
      <c r="BX100" s="959"/>
      <c r="BY100" s="959"/>
      <c r="BZ100" s="959"/>
      <c r="CA100" s="959"/>
      <c r="CB100" s="959"/>
      <c r="CC100" s="959"/>
      <c r="CD100" s="959"/>
      <c r="CE100" s="959"/>
      <c r="CF100" s="959"/>
      <c r="CG100" s="968"/>
      <c r="CH100" s="969"/>
      <c r="CI100" s="970"/>
      <c r="CJ100" s="970"/>
      <c r="CK100" s="970"/>
      <c r="CL100" s="971"/>
      <c r="CM100" s="969"/>
      <c r="CN100" s="970"/>
      <c r="CO100" s="970"/>
      <c r="CP100" s="970"/>
      <c r="CQ100" s="971"/>
      <c r="CR100" s="969"/>
      <c r="CS100" s="970"/>
      <c r="CT100" s="970"/>
      <c r="CU100" s="970"/>
      <c r="CV100" s="971"/>
      <c r="CW100" s="969"/>
      <c r="CX100" s="970"/>
      <c r="CY100" s="970"/>
      <c r="CZ100" s="970"/>
      <c r="DA100" s="971"/>
      <c r="DB100" s="969"/>
      <c r="DC100" s="970"/>
      <c r="DD100" s="970"/>
      <c r="DE100" s="970"/>
      <c r="DF100" s="971"/>
      <c r="DG100" s="969"/>
      <c r="DH100" s="970"/>
      <c r="DI100" s="970"/>
      <c r="DJ100" s="970"/>
      <c r="DK100" s="971"/>
      <c r="DL100" s="969"/>
      <c r="DM100" s="970"/>
      <c r="DN100" s="970"/>
      <c r="DO100" s="970"/>
      <c r="DP100" s="971"/>
      <c r="DQ100" s="969"/>
      <c r="DR100" s="970"/>
      <c r="DS100" s="970"/>
      <c r="DT100" s="970"/>
      <c r="DU100" s="971"/>
      <c r="DV100" s="958"/>
      <c r="DW100" s="959"/>
      <c r="DX100" s="959"/>
      <c r="DY100" s="959"/>
      <c r="DZ100" s="96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8"/>
      <c r="BT101" s="959"/>
      <c r="BU101" s="959"/>
      <c r="BV101" s="959"/>
      <c r="BW101" s="959"/>
      <c r="BX101" s="959"/>
      <c r="BY101" s="959"/>
      <c r="BZ101" s="959"/>
      <c r="CA101" s="959"/>
      <c r="CB101" s="959"/>
      <c r="CC101" s="959"/>
      <c r="CD101" s="959"/>
      <c r="CE101" s="959"/>
      <c r="CF101" s="959"/>
      <c r="CG101" s="968"/>
      <c r="CH101" s="969"/>
      <c r="CI101" s="970"/>
      <c r="CJ101" s="970"/>
      <c r="CK101" s="970"/>
      <c r="CL101" s="971"/>
      <c r="CM101" s="969"/>
      <c r="CN101" s="970"/>
      <c r="CO101" s="970"/>
      <c r="CP101" s="970"/>
      <c r="CQ101" s="971"/>
      <c r="CR101" s="969"/>
      <c r="CS101" s="970"/>
      <c r="CT101" s="970"/>
      <c r="CU101" s="970"/>
      <c r="CV101" s="971"/>
      <c r="CW101" s="969"/>
      <c r="CX101" s="970"/>
      <c r="CY101" s="970"/>
      <c r="CZ101" s="970"/>
      <c r="DA101" s="971"/>
      <c r="DB101" s="969"/>
      <c r="DC101" s="970"/>
      <c r="DD101" s="970"/>
      <c r="DE101" s="970"/>
      <c r="DF101" s="971"/>
      <c r="DG101" s="969"/>
      <c r="DH101" s="970"/>
      <c r="DI101" s="970"/>
      <c r="DJ101" s="970"/>
      <c r="DK101" s="971"/>
      <c r="DL101" s="969"/>
      <c r="DM101" s="970"/>
      <c r="DN101" s="970"/>
      <c r="DO101" s="970"/>
      <c r="DP101" s="971"/>
      <c r="DQ101" s="969"/>
      <c r="DR101" s="970"/>
      <c r="DS101" s="970"/>
      <c r="DT101" s="970"/>
      <c r="DU101" s="971"/>
      <c r="DV101" s="958"/>
      <c r="DW101" s="959"/>
      <c r="DX101" s="959"/>
      <c r="DY101" s="959"/>
      <c r="DZ101" s="96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950" t="s">
        <v>424</v>
      </c>
      <c r="BS102" s="951"/>
      <c r="BT102" s="951"/>
      <c r="BU102" s="951"/>
      <c r="BV102" s="951"/>
      <c r="BW102" s="951"/>
      <c r="BX102" s="951"/>
      <c r="BY102" s="951"/>
      <c r="BZ102" s="951"/>
      <c r="CA102" s="951"/>
      <c r="CB102" s="951"/>
      <c r="CC102" s="951"/>
      <c r="CD102" s="951"/>
      <c r="CE102" s="951"/>
      <c r="CF102" s="951"/>
      <c r="CG102" s="961"/>
      <c r="CH102" s="962"/>
      <c r="CI102" s="963"/>
      <c r="CJ102" s="963"/>
      <c r="CK102" s="963"/>
      <c r="CL102" s="964"/>
      <c r="CM102" s="962"/>
      <c r="CN102" s="963"/>
      <c r="CO102" s="963"/>
      <c r="CP102" s="963"/>
      <c r="CQ102" s="964"/>
      <c r="CR102" s="965"/>
      <c r="CS102" s="966"/>
      <c r="CT102" s="966"/>
      <c r="CU102" s="966"/>
      <c r="CV102" s="967"/>
      <c r="CW102" s="965"/>
      <c r="CX102" s="966"/>
      <c r="CY102" s="966"/>
      <c r="CZ102" s="966"/>
      <c r="DA102" s="967"/>
      <c r="DB102" s="965"/>
      <c r="DC102" s="966"/>
      <c r="DD102" s="966"/>
      <c r="DE102" s="966"/>
      <c r="DF102" s="967"/>
      <c r="DG102" s="965"/>
      <c r="DH102" s="966"/>
      <c r="DI102" s="966"/>
      <c r="DJ102" s="966"/>
      <c r="DK102" s="967"/>
      <c r="DL102" s="965"/>
      <c r="DM102" s="966"/>
      <c r="DN102" s="966"/>
      <c r="DO102" s="966"/>
      <c r="DP102" s="967"/>
      <c r="DQ102" s="965"/>
      <c r="DR102" s="966"/>
      <c r="DS102" s="966"/>
      <c r="DT102" s="966"/>
      <c r="DU102" s="967"/>
      <c r="DV102" s="950"/>
      <c r="DW102" s="951"/>
      <c r="DX102" s="951"/>
      <c r="DY102" s="951"/>
      <c r="DZ102" s="95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3" t="s">
        <v>425</v>
      </c>
      <c r="BR103" s="953"/>
      <c r="BS103" s="953"/>
      <c r="BT103" s="953"/>
      <c r="BU103" s="953"/>
      <c r="BV103" s="953"/>
      <c r="BW103" s="953"/>
      <c r="BX103" s="953"/>
      <c r="BY103" s="953"/>
      <c r="BZ103" s="953"/>
      <c r="CA103" s="953"/>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953"/>
      <c r="DN103" s="953"/>
      <c r="DO103" s="953"/>
      <c r="DP103" s="953"/>
      <c r="DQ103" s="953"/>
      <c r="DR103" s="953"/>
      <c r="DS103" s="953"/>
      <c r="DT103" s="953"/>
      <c r="DU103" s="953"/>
      <c r="DV103" s="953"/>
      <c r="DW103" s="953"/>
      <c r="DX103" s="953"/>
      <c r="DY103" s="953"/>
      <c r="DZ103" s="95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4" t="s">
        <v>426</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5" t="s">
        <v>429</v>
      </c>
      <c r="B108" s="956"/>
      <c r="C108" s="956"/>
      <c r="D108" s="956"/>
      <c r="E108" s="956"/>
      <c r="F108" s="956"/>
      <c r="G108" s="956"/>
      <c r="H108" s="956"/>
      <c r="I108" s="956"/>
      <c r="J108" s="956"/>
      <c r="K108" s="956"/>
      <c r="L108" s="956"/>
      <c r="M108" s="956"/>
      <c r="N108" s="956"/>
      <c r="O108" s="956"/>
      <c r="P108" s="956"/>
      <c r="Q108" s="956"/>
      <c r="R108" s="956"/>
      <c r="S108" s="956"/>
      <c r="T108" s="956"/>
      <c r="U108" s="956"/>
      <c r="V108" s="956"/>
      <c r="W108" s="956"/>
      <c r="X108" s="956"/>
      <c r="Y108" s="956"/>
      <c r="Z108" s="956"/>
      <c r="AA108" s="956"/>
      <c r="AB108" s="956"/>
      <c r="AC108" s="956"/>
      <c r="AD108" s="956"/>
      <c r="AE108" s="956"/>
      <c r="AF108" s="956"/>
      <c r="AG108" s="956"/>
      <c r="AH108" s="956"/>
      <c r="AI108" s="956"/>
      <c r="AJ108" s="956"/>
      <c r="AK108" s="956"/>
      <c r="AL108" s="956"/>
      <c r="AM108" s="956"/>
      <c r="AN108" s="956"/>
      <c r="AO108" s="956"/>
      <c r="AP108" s="956"/>
      <c r="AQ108" s="956"/>
      <c r="AR108" s="956"/>
      <c r="AS108" s="956"/>
      <c r="AT108" s="957"/>
      <c r="AU108" s="955" t="s">
        <v>430</v>
      </c>
      <c r="AV108" s="956"/>
      <c r="AW108" s="956"/>
      <c r="AX108" s="956"/>
      <c r="AY108" s="956"/>
      <c r="AZ108" s="956"/>
      <c r="BA108" s="956"/>
      <c r="BB108" s="956"/>
      <c r="BC108" s="956"/>
      <c r="BD108" s="956"/>
      <c r="BE108" s="956"/>
      <c r="BF108" s="956"/>
      <c r="BG108" s="956"/>
      <c r="BH108" s="956"/>
      <c r="BI108" s="956"/>
      <c r="BJ108" s="956"/>
      <c r="BK108" s="956"/>
      <c r="BL108" s="956"/>
      <c r="BM108" s="956"/>
      <c r="BN108" s="956"/>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6"/>
      <c r="CJ108" s="956"/>
      <c r="CK108" s="956"/>
      <c r="CL108" s="956"/>
      <c r="CM108" s="956"/>
      <c r="CN108" s="956"/>
      <c r="CO108" s="956"/>
      <c r="CP108" s="956"/>
      <c r="CQ108" s="956"/>
      <c r="CR108" s="956"/>
      <c r="CS108" s="956"/>
      <c r="CT108" s="956"/>
      <c r="CU108" s="956"/>
      <c r="CV108" s="956"/>
      <c r="CW108" s="956"/>
      <c r="CX108" s="956"/>
      <c r="CY108" s="956"/>
      <c r="CZ108" s="956"/>
      <c r="DA108" s="956"/>
      <c r="DB108" s="956"/>
      <c r="DC108" s="956"/>
      <c r="DD108" s="956"/>
      <c r="DE108" s="956"/>
      <c r="DF108" s="956"/>
      <c r="DG108" s="956"/>
      <c r="DH108" s="956"/>
      <c r="DI108" s="956"/>
      <c r="DJ108" s="956"/>
      <c r="DK108" s="956"/>
      <c r="DL108" s="956"/>
      <c r="DM108" s="956"/>
      <c r="DN108" s="956"/>
      <c r="DO108" s="956"/>
      <c r="DP108" s="956"/>
      <c r="DQ108" s="956"/>
      <c r="DR108" s="956"/>
      <c r="DS108" s="956"/>
      <c r="DT108" s="956"/>
      <c r="DU108" s="956"/>
      <c r="DV108" s="956"/>
      <c r="DW108" s="956"/>
      <c r="DX108" s="956"/>
      <c r="DY108" s="956"/>
      <c r="DZ108" s="957"/>
    </row>
    <row r="109" spans="1:131" s="221" customFormat="1" ht="26.25" customHeight="1" x14ac:dyDescent="0.15">
      <c r="A109" s="908" t="s">
        <v>431</v>
      </c>
      <c r="B109" s="909"/>
      <c r="C109" s="909"/>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10"/>
      <c r="AA109" s="911" t="s">
        <v>432</v>
      </c>
      <c r="AB109" s="909"/>
      <c r="AC109" s="909"/>
      <c r="AD109" s="909"/>
      <c r="AE109" s="910"/>
      <c r="AF109" s="911" t="s">
        <v>433</v>
      </c>
      <c r="AG109" s="909"/>
      <c r="AH109" s="909"/>
      <c r="AI109" s="909"/>
      <c r="AJ109" s="910"/>
      <c r="AK109" s="911" t="s">
        <v>308</v>
      </c>
      <c r="AL109" s="909"/>
      <c r="AM109" s="909"/>
      <c r="AN109" s="909"/>
      <c r="AO109" s="910"/>
      <c r="AP109" s="911" t="s">
        <v>434</v>
      </c>
      <c r="AQ109" s="909"/>
      <c r="AR109" s="909"/>
      <c r="AS109" s="909"/>
      <c r="AT109" s="942"/>
      <c r="AU109" s="908" t="s">
        <v>431</v>
      </c>
      <c r="AV109" s="909"/>
      <c r="AW109" s="909"/>
      <c r="AX109" s="909"/>
      <c r="AY109" s="909"/>
      <c r="AZ109" s="909"/>
      <c r="BA109" s="909"/>
      <c r="BB109" s="909"/>
      <c r="BC109" s="909"/>
      <c r="BD109" s="909"/>
      <c r="BE109" s="909"/>
      <c r="BF109" s="909"/>
      <c r="BG109" s="909"/>
      <c r="BH109" s="909"/>
      <c r="BI109" s="909"/>
      <c r="BJ109" s="909"/>
      <c r="BK109" s="909"/>
      <c r="BL109" s="909"/>
      <c r="BM109" s="909"/>
      <c r="BN109" s="909"/>
      <c r="BO109" s="909"/>
      <c r="BP109" s="910"/>
      <c r="BQ109" s="911" t="s">
        <v>432</v>
      </c>
      <c r="BR109" s="909"/>
      <c r="BS109" s="909"/>
      <c r="BT109" s="909"/>
      <c r="BU109" s="910"/>
      <c r="BV109" s="911" t="s">
        <v>433</v>
      </c>
      <c r="BW109" s="909"/>
      <c r="BX109" s="909"/>
      <c r="BY109" s="909"/>
      <c r="BZ109" s="910"/>
      <c r="CA109" s="911" t="s">
        <v>308</v>
      </c>
      <c r="CB109" s="909"/>
      <c r="CC109" s="909"/>
      <c r="CD109" s="909"/>
      <c r="CE109" s="910"/>
      <c r="CF109" s="949" t="s">
        <v>434</v>
      </c>
      <c r="CG109" s="949"/>
      <c r="CH109" s="949"/>
      <c r="CI109" s="949"/>
      <c r="CJ109" s="949"/>
      <c r="CK109" s="911" t="s">
        <v>435</v>
      </c>
      <c r="CL109" s="909"/>
      <c r="CM109" s="909"/>
      <c r="CN109" s="909"/>
      <c r="CO109" s="909"/>
      <c r="CP109" s="909"/>
      <c r="CQ109" s="909"/>
      <c r="CR109" s="909"/>
      <c r="CS109" s="909"/>
      <c r="CT109" s="909"/>
      <c r="CU109" s="909"/>
      <c r="CV109" s="909"/>
      <c r="CW109" s="909"/>
      <c r="CX109" s="909"/>
      <c r="CY109" s="909"/>
      <c r="CZ109" s="909"/>
      <c r="DA109" s="909"/>
      <c r="DB109" s="909"/>
      <c r="DC109" s="909"/>
      <c r="DD109" s="909"/>
      <c r="DE109" s="909"/>
      <c r="DF109" s="910"/>
      <c r="DG109" s="911" t="s">
        <v>432</v>
      </c>
      <c r="DH109" s="909"/>
      <c r="DI109" s="909"/>
      <c r="DJ109" s="909"/>
      <c r="DK109" s="910"/>
      <c r="DL109" s="911" t="s">
        <v>433</v>
      </c>
      <c r="DM109" s="909"/>
      <c r="DN109" s="909"/>
      <c r="DO109" s="909"/>
      <c r="DP109" s="910"/>
      <c r="DQ109" s="911" t="s">
        <v>308</v>
      </c>
      <c r="DR109" s="909"/>
      <c r="DS109" s="909"/>
      <c r="DT109" s="909"/>
      <c r="DU109" s="910"/>
      <c r="DV109" s="911" t="s">
        <v>434</v>
      </c>
      <c r="DW109" s="909"/>
      <c r="DX109" s="909"/>
      <c r="DY109" s="909"/>
      <c r="DZ109" s="942"/>
    </row>
    <row r="110" spans="1:131" s="221" customFormat="1" ht="26.25" customHeight="1" x14ac:dyDescent="0.15">
      <c r="A110" s="820" t="s">
        <v>436</v>
      </c>
      <c r="B110" s="821"/>
      <c r="C110" s="821"/>
      <c r="D110" s="821"/>
      <c r="E110" s="821"/>
      <c r="F110" s="821"/>
      <c r="G110" s="821"/>
      <c r="H110" s="821"/>
      <c r="I110" s="821"/>
      <c r="J110" s="821"/>
      <c r="K110" s="821"/>
      <c r="L110" s="821"/>
      <c r="M110" s="821"/>
      <c r="N110" s="821"/>
      <c r="O110" s="821"/>
      <c r="P110" s="821"/>
      <c r="Q110" s="821"/>
      <c r="R110" s="821"/>
      <c r="S110" s="821"/>
      <c r="T110" s="821"/>
      <c r="U110" s="821"/>
      <c r="V110" s="821"/>
      <c r="W110" s="821"/>
      <c r="X110" s="821"/>
      <c r="Y110" s="821"/>
      <c r="Z110" s="822"/>
      <c r="AA110" s="901">
        <v>235933</v>
      </c>
      <c r="AB110" s="902"/>
      <c r="AC110" s="902"/>
      <c r="AD110" s="902"/>
      <c r="AE110" s="903"/>
      <c r="AF110" s="904">
        <v>319596</v>
      </c>
      <c r="AG110" s="902"/>
      <c r="AH110" s="902"/>
      <c r="AI110" s="902"/>
      <c r="AJ110" s="903"/>
      <c r="AK110" s="904">
        <v>323019</v>
      </c>
      <c r="AL110" s="902"/>
      <c r="AM110" s="902"/>
      <c r="AN110" s="902"/>
      <c r="AO110" s="903"/>
      <c r="AP110" s="905">
        <v>25.8</v>
      </c>
      <c r="AQ110" s="906"/>
      <c r="AR110" s="906"/>
      <c r="AS110" s="906"/>
      <c r="AT110" s="907"/>
      <c r="AU110" s="943" t="s">
        <v>73</v>
      </c>
      <c r="AV110" s="944"/>
      <c r="AW110" s="944"/>
      <c r="AX110" s="944"/>
      <c r="AY110" s="944"/>
      <c r="AZ110" s="873" t="s">
        <v>437</v>
      </c>
      <c r="BA110" s="821"/>
      <c r="BB110" s="821"/>
      <c r="BC110" s="821"/>
      <c r="BD110" s="821"/>
      <c r="BE110" s="821"/>
      <c r="BF110" s="821"/>
      <c r="BG110" s="821"/>
      <c r="BH110" s="821"/>
      <c r="BI110" s="821"/>
      <c r="BJ110" s="821"/>
      <c r="BK110" s="821"/>
      <c r="BL110" s="821"/>
      <c r="BM110" s="821"/>
      <c r="BN110" s="821"/>
      <c r="BO110" s="821"/>
      <c r="BP110" s="822"/>
      <c r="BQ110" s="874">
        <v>3216962</v>
      </c>
      <c r="BR110" s="855"/>
      <c r="BS110" s="855"/>
      <c r="BT110" s="855"/>
      <c r="BU110" s="855"/>
      <c r="BV110" s="855">
        <v>3011282</v>
      </c>
      <c r="BW110" s="855"/>
      <c r="BX110" s="855"/>
      <c r="BY110" s="855"/>
      <c r="BZ110" s="855"/>
      <c r="CA110" s="855">
        <v>2773970</v>
      </c>
      <c r="CB110" s="855"/>
      <c r="CC110" s="855"/>
      <c r="CD110" s="855"/>
      <c r="CE110" s="855"/>
      <c r="CF110" s="879">
        <v>221.7</v>
      </c>
      <c r="CG110" s="880"/>
      <c r="CH110" s="880"/>
      <c r="CI110" s="880"/>
      <c r="CJ110" s="880"/>
      <c r="CK110" s="939" t="s">
        <v>438</v>
      </c>
      <c r="CL110" s="832"/>
      <c r="CM110" s="873" t="s">
        <v>439</v>
      </c>
      <c r="CN110" s="821"/>
      <c r="CO110" s="821"/>
      <c r="CP110" s="821"/>
      <c r="CQ110" s="821"/>
      <c r="CR110" s="821"/>
      <c r="CS110" s="821"/>
      <c r="CT110" s="821"/>
      <c r="CU110" s="821"/>
      <c r="CV110" s="821"/>
      <c r="CW110" s="821"/>
      <c r="CX110" s="821"/>
      <c r="CY110" s="821"/>
      <c r="CZ110" s="821"/>
      <c r="DA110" s="821"/>
      <c r="DB110" s="821"/>
      <c r="DC110" s="821"/>
      <c r="DD110" s="821"/>
      <c r="DE110" s="821"/>
      <c r="DF110" s="822"/>
      <c r="DG110" s="874" t="s">
        <v>440</v>
      </c>
      <c r="DH110" s="855"/>
      <c r="DI110" s="855"/>
      <c r="DJ110" s="855"/>
      <c r="DK110" s="855"/>
      <c r="DL110" s="855" t="s">
        <v>395</v>
      </c>
      <c r="DM110" s="855"/>
      <c r="DN110" s="855"/>
      <c r="DO110" s="855"/>
      <c r="DP110" s="855"/>
      <c r="DQ110" s="855" t="s">
        <v>140</v>
      </c>
      <c r="DR110" s="855"/>
      <c r="DS110" s="855"/>
      <c r="DT110" s="855"/>
      <c r="DU110" s="855"/>
      <c r="DV110" s="856" t="s">
        <v>440</v>
      </c>
      <c r="DW110" s="856"/>
      <c r="DX110" s="856"/>
      <c r="DY110" s="856"/>
      <c r="DZ110" s="857"/>
    </row>
    <row r="111" spans="1:131" s="221" customFormat="1" ht="26.25" customHeight="1" x14ac:dyDescent="0.15">
      <c r="A111" s="787" t="s">
        <v>441</v>
      </c>
      <c r="B111" s="788"/>
      <c r="C111" s="788"/>
      <c r="D111" s="788"/>
      <c r="E111" s="788"/>
      <c r="F111" s="788"/>
      <c r="G111" s="788"/>
      <c r="H111" s="788"/>
      <c r="I111" s="788"/>
      <c r="J111" s="788"/>
      <c r="K111" s="788"/>
      <c r="L111" s="788"/>
      <c r="M111" s="788"/>
      <c r="N111" s="788"/>
      <c r="O111" s="788"/>
      <c r="P111" s="788"/>
      <c r="Q111" s="788"/>
      <c r="R111" s="788"/>
      <c r="S111" s="788"/>
      <c r="T111" s="788"/>
      <c r="U111" s="788"/>
      <c r="V111" s="788"/>
      <c r="W111" s="788"/>
      <c r="X111" s="788"/>
      <c r="Y111" s="788"/>
      <c r="Z111" s="938"/>
      <c r="AA111" s="931" t="s">
        <v>395</v>
      </c>
      <c r="AB111" s="932"/>
      <c r="AC111" s="932"/>
      <c r="AD111" s="932"/>
      <c r="AE111" s="933"/>
      <c r="AF111" s="934" t="s">
        <v>140</v>
      </c>
      <c r="AG111" s="932"/>
      <c r="AH111" s="932"/>
      <c r="AI111" s="932"/>
      <c r="AJ111" s="933"/>
      <c r="AK111" s="934" t="s">
        <v>395</v>
      </c>
      <c r="AL111" s="932"/>
      <c r="AM111" s="932"/>
      <c r="AN111" s="932"/>
      <c r="AO111" s="933"/>
      <c r="AP111" s="935" t="s">
        <v>395</v>
      </c>
      <c r="AQ111" s="936"/>
      <c r="AR111" s="936"/>
      <c r="AS111" s="936"/>
      <c r="AT111" s="937"/>
      <c r="AU111" s="945"/>
      <c r="AV111" s="946"/>
      <c r="AW111" s="946"/>
      <c r="AX111" s="946"/>
      <c r="AY111" s="946"/>
      <c r="AZ111" s="828" t="s">
        <v>442</v>
      </c>
      <c r="BA111" s="765"/>
      <c r="BB111" s="765"/>
      <c r="BC111" s="765"/>
      <c r="BD111" s="765"/>
      <c r="BE111" s="765"/>
      <c r="BF111" s="765"/>
      <c r="BG111" s="765"/>
      <c r="BH111" s="765"/>
      <c r="BI111" s="765"/>
      <c r="BJ111" s="765"/>
      <c r="BK111" s="765"/>
      <c r="BL111" s="765"/>
      <c r="BM111" s="765"/>
      <c r="BN111" s="765"/>
      <c r="BO111" s="765"/>
      <c r="BP111" s="766"/>
      <c r="BQ111" s="829" t="s">
        <v>440</v>
      </c>
      <c r="BR111" s="830"/>
      <c r="BS111" s="830"/>
      <c r="BT111" s="830"/>
      <c r="BU111" s="830"/>
      <c r="BV111" s="830" t="s">
        <v>395</v>
      </c>
      <c r="BW111" s="830"/>
      <c r="BX111" s="830"/>
      <c r="BY111" s="830"/>
      <c r="BZ111" s="830"/>
      <c r="CA111" s="830" t="s">
        <v>140</v>
      </c>
      <c r="CB111" s="830"/>
      <c r="CC111" s="830"/>
      <c r="CD111" s="830"/>
      <c r="CE111" s="830"/>
      <c r="CF111" s="888" t="s">
        <v>440</v>
      </c>
      <c r="CG111" s="889"/>
      <c r="CH111" s="889"/>
      <c r="CI111" s="889"/>
      <c r="CJ111" s="889"/>
      <c r="CK111" s="940"/>
      <c r="CL111" s="834"/>
      <c r="CM111" s="828" t="s">
        <v>443</v>
      </c>
      <c r="CN111" s="765"/>
      <c r="CO111" s="765"/>
      <c r="CP111" s="765"/>
      <c r="CQ111" s="765"/>
      <c r="CR111" s="765"/>
      <c r="CS111" s="765"/>
      <c r="CT111" s="765"/>
      <c r="CU111" s="765"/>
      <c r="CV111" s="765"/>
      <c r="CW111" s="765"/>
      <c r="CX111" s="765"/>
      <c r="CY111" s="765"/>
      <c r="CZ111" s="765"/>
      <c r="DA111" s="765"/>
      <c r="DB111" s="765"/>
      <c r="DC111" s="765"/>
      <c r="DD111" s="765"/>
      <c r="DE111" s="765"/>
      <c r="DF111" s="766"/>
      <c r="DG111" s="829" t="s">
        <v>140</v>
      </c>
      <c r="DH111" s="830"/>
      <c r="DI111" s="830"/>
      <c r="DJ111" s="830"/>
      <c r="DK111" s="830"/>
      <c r="DL111" s="830" t="s">
        <v>440</v>
      </c>
      <c r="DM111" s="830"/>
      <c r="DN111" s="830"/>
      <c r="DO111" s="830"/>
      <c r="DP111" s="830"/>
      <c r="DQ111" s="830" t="s">
        <v>395</v>
      </c>
      <c r="DR111" s="830"/>
      <c r="DS111" s="830"/>
      <c r="DT111" s="830"/>
      <c r="DU111" s="830"/>
      <c r="DV111" s="807" t="s">
        <v>140</v>
      </c>
      <c r="DW111" s="807"/>
      <c r="DX111" s="807"/>
      <c r="DY111" s="807"/>
      <c r="DZ111" s="808"/>
    </row>
    <row r="112" spans="1:131" s="221" customFormat="1" ht="26.25" customHeight="1" x14ac:dyDescent="0.15">
      <c r="A112" s="925" t="s">
        <v>444</v>
      </c>
      <c r="B112" s="926"/>
      <c r="C112" s="765" t="s">
        <v>445</v>
      </c>
      <c r="D112" s="765"/>
      <c r="E112" s="765"/>
      <c r="F112" s="765"/>
      <c r="G112" s="765"/>
      <c r="H112" s="765"/>
      <c r="I112" s="765"/>
      <c r="J112" s="765"/>
      <c r="K112" s="765"/>
      <c r="L112" s="765"/>
      <c r="M112" s="765"/>
      <c r="N112" s="765"/>
      <c r="O112" s="765"/>
      <c r="P112" s="765"/>
      <c r="Q112" s="765"/>
      <c r="R112" s="765"/>
      <c r="S112" s="765"/>
      <c r="T112" s="765"/>
      <c r="U112" s="765"/>
      <c r="V112" s="765"/>
      <c r="W112" s="765"/>
      <c r="X112" s="765"/>
      <c r="Y112" s="765"/>
      <c r="Z112" s="766"/>
      <c r="AA112" s="792" t="s">
        <v>395</v>
      </c>
      <c r="AB112" s="793"/>
      <c r="AC112" s="793"/>
      <c r="AD112" s="793"/>
      <c r="AE112" s="794"/>
      <c r="AF112" s="795" t="s">
        <v>440</v>
      </c>
      <c r="AG112" s="793"/>
      <c r="AH112" s="793"/>
      <c r="AI112" s="793"/>
      <c r="AJ112" s="794"/>
      <c r="AK112" s="795" t="s">
        <v>395</v>
      </c>
      <c r="AL112" s="793"/>
      <c r="AM112" s="793"/>
      <c r="AN112" s="793"/>
      <c r="AO112" s="794"/>
      <c r="AP112" s="837" t="s">
        <v>440</v>
      </c>
      <c r="AQ112" s="838"/>
      <c r="AR112" s="838"/>
      <c r="AS112" s="838"/>
      <c r="AT112" s="839"/>
      <c r="AU112" s="945"/>
      <c r="AV112" s="946"/>
      <c r="AW112" s="946"/>
      <c r="AX112" s="946"/>
      <c r="AY112" s="946"/>
      <c r="AZ112" s="828" t="s">
        <v>446</v>
      </c>
      <c r="BA112" s="765"/>
      <c r="BB112" s="765"/>
      <c r="BC112" s="765"/>
      <c r="BD112" s="765"/>
      <c r="BE112" s="765"/>
      <c r="BF112" s="765"/>
      <c r="BG112" s="765"/>
      <c r="BH112" s="765"/>
      <c r="BI112" s="765"/>
      <c r="BJ112" s="765"/>
      <c r="BK112" s="765"/>
      <c r="BL112" s="765"/>
      <c r="BM112" s="765"/>
      <c r="BN112" s="765"/>
      <c r="BO112" s="765"/>
      <c r="BP112" s="766"/>
      <c r="BQ112" s="829">
        <v>233599</v>
      </c>
      <c r="BR112" s="830"/>
      <c r="BS112" s="830"/>
      <c r="BT112" s="830"/>
      <c r="BU112" s="830"/>
      <c r="BV112" s="830">
        <v>209732</v>
      </c>
      <c r="BW112" s="830"/>
      <c r="BX112" s="830"/>
      <c r="BY112" s="830"/>
      <c r="BZ112" s="830"/>
      <c r="CA112" s="830">
        <v>184908</v>
      </c>
      <c r="CB112" s="830"/>
      <c r="CC112" s="830"/>
      <c r="CD112" s="830"/>
      <c r="CE112" s="830"/>
      <c r="CF112" s="888">
        <v>14.8</v>
      </c>
      <c r="CG112" s="889"/>
      <c r="CH112" s="889"/>
      <c r="CI112" s="889"/>
      <c r="CJ112" s="889"/>
      <c r="CK112" s="940"/>
      <c r="CL112" s="834"/>
      <c r="CM112" s="828" t="s">
        <v>447</v>
      </c>
      <c r="CN112" s="765"/>
      <c r="CO112" s="765"/>
      <c r="CP112" s="765"/>
      <c r="CQ112" s="765"/>
      <c r="CR112" s="765"/>
      <c r="CS112" s="765"/>
      <c r="CT112" s="765"/>
      <c r="CU112" s="765"/>
      <c r="CV112" s="765"/>
      <c r="CW112" s="765"/>
      <c r="CX112" s="765"/>
      <c r="CY112" s="765"/>
      <c r="CZ112" s="765"/>
      <c r="DA112" s="765"/>
      <c r="DB112" s="765"/>
      <c r="DC112" s="765"/>
      <c r="DD112" s="765"/>
      <c r="DE112" s="765"/>
      <c r="DF112" s="766"/>
      <c r="DG112" s="829" t="s">
        <v>395</v>
      </c>
      <c r="DH112" s="830"/>
      <c r="DI112" s="830"/>
      <c r="DJ112" s="830"/>
      <c r="DK112" s="830"/>
      <c r="DL112" s="830" t="s">
        <v>395</v>
      </c>
      <c r="DM112" s="830"/>
      <c r="DN112" s="830"/>
      <c r="DO112" s="830"/>
      <c r="DP112" s="830"/>
      <c r="DQ112" s="830" t="s">
        <v>140</v>
      </c>
      <c r="DR112" s="830"/>
      <c r="DS112" s="830"/>
      <c r="DT112" s="830"/>
      <c r="DU112" s="830"/>
      <c r="DV112" s="807" t="s">
        <v>395</v>
      </c>
      <c r="DW112" s="807"/>
      <c r="DX112" s="807"/>
      <c r="DY112" s="807"/>
      <c r="DZ112" s="808"/>
    </row>
    <row r="113" spans="1:130" s="221" customFormat="1" ht="26.25" customHeight="1" x14ac:dyDescent="0.15">
      <c r="A113" s="927"/>
      <c r="B113" s="928"/>
      <c r="C113" s="765" t="s">
        <v>448</v>
      </c>
      <c r="D113" s="765"/>
      <c r="E113" s="765"/>
      <c r="F113" s="765"/>
      <c r="G113" s="765"/>
      <c r="H113" s="765"/>
      <c r="I113" s="765"/>
      <c r="J113" s="765"/>
      <c r="K113" s="765"/>
      <c r="L113" s="765"/>
      <c r="M113" s="765"/>
      <c r="N113" s="765"/>
      <c r="O113" s="765"/>
      <c r="P113" s="765"/>
      <c r="Q113" s="765"/>
      <c r="R113" s="765"/>
      <c r="S113" s="765"/>
      <c r="T113" s="765"/>
      <c r="U113" s="765"/>
      <c r="V113" s="765"/>
      <c r="W113" s="765"/>
      <c r="X113" s="765"/>
      <c r="Y113" s="765"/>
      <c r="Z113" s="766"/>
      <c r="AA113" s="931">
        <v>24852</v>
      </c>
      <c r="AB113" s="932"/>
      <c r="AC113" s="932"/>
      <c r="AD113" s="932"/>
      <c r="AE113" s="933"/>
      <c r="AF113" s="934">
        <v>24901</v>
      </c>
      <c r="AG113" s="932"/>
      <c r="AH113" s="932"/>
      <c r="AI113" s="932"/>
      <c r="AJ113" s="933"/>
      <c r="AK113" s="934">
        <v>27520</v>
      </c>
      <c r="AL113" s="932"/>
      <c r="AM113" s="932"/>
      <c r="AN113" s="932"/>
      <c r="AO113" s="933"/>
      <c r="AP113" s="935">
        <v>2.2000000000000002</v>
      </c>
      <c r="AQ113" s="936"/>
      <c r="AR113" s="936"/>
      <c r="AS113" s="936"/>
      <c r="AT113" s="937"/>
      <c r="AU113" s="945"/>
      <c r="AV113" s="946"/>
      <c r="AW113" s="946"/>
      <c r="AX113" s="946"/>
      <c r="AY113" s="946"/>
      <c r="AZ113" s="828" t="s">
        <v>449</v>
      </c>
      <c r="BA113" s="765"/>
      <c r="BB113" s="765"/>
      <c r="BC113" s="765"/>
      <c r="BD113" s="765"/>
      <c r="BE113" s="765"/>
      <c r="BF113" s="765"/>
      <c r="BG113" s="765"/>
      <c r="BH113" s="765"/>
      <c r="BI113" s="765"/>
      <c r="BJ113" s="765"/>
      <c r="BK113" s="765"/>
      <c r="BL113" s="765"/>
      <c r="BM113" s="765"/>
      <c r="BN113" s="765"/>
      <c r="BO113" s="765"/>
      <c r="BP113" s="766"/>
      <c r="BQ113" s="829" t="s">
        <v>395</v>
      </c>
      <c r="BR113" s="830"/>
      <c r="BS113" s="830"/>
      <c r="BT113" s="830"/>
      <c r="BU113" s="830"/>
      <c r="BV113" s="830" t="s">
        <v>140</v>
      </c>
      <c r="BW113" s="830"/>
      <c r="BX113" s="830"/>
      <c r="BY113" s="830"/>
      <c r="BZ113" s="830"/>
      <c r="CA113" s="830" t="s">
        <v>395</v>
      </c>
      <c r="CB113" s="830"/>
      <c r="CC113" s="830"/>
      <c r="CD113" s="830"/>
      <c r="CE113" s="830"/>
      <c r="CF113" s="888" t="s">
        <v>395</v>
      </c>
      <c r="CG113" s="889"/>
      <c r="CH113" s="889"/>
      <c r="CI113" s="889"/>
      <c r="CJ113" s="889"/>
      <c r="CK113" s="940"/>
      <c r="CL113" s="834"/>
      <c r="CM113" s="828" t="s">
        <v>450</v>
      </c>
      <c r="CN113" s="765"/>
      <c r="CO113" s="765"/>
      <c r="CP113" s="765"/>
      <c r="CQ113" s="765"/>
      <c r="CR113" s="765"/>
      <c r="CS113" s="765"/>
      <c r="CT113" s="765"/>
      <c r="CU113" s="765"/>
      <c r="CV113" s="765"/>
      <c r="CW113" s="765"/>
      <c r="CX113" s="765"/>
      <c r="CY113" s="765"/>
      <c r="CZ113" s="765"/>
      <c r="DA113" s="765"/>
      <c r="DB113" s="765"/>
      <c r="DC113" s="765"/>
      <c r="DD113" s="765"/>
      <c r="DE113" s="765"/>
      <c r="DF113" s="766"/>
      <c r="DG113" s="792" t="s">
        <v>440</v>
      </c>
      <c r="DH113" s="793"/>
      <c r="DI113" s="793"/>
      <c r="DJ113" s="793"/>
      <c r="DK113" s="794"/>
      <c r="DL113" s="795" t="s">
        <v>395</v>
      </c>
      <c r="DM113" s="793"/>
      <c r="DN113" s="793"/>
      <c r="DO113" s="793"/>
      <c r="DP113" s="794"/>
      <c r="DQ113" s="795" t="s">
        <v>395</v>
      </c>
      <c r="DR113" s="793"/>
      <c r="DS113" s="793"/>
      <c r="DT113" s="793"/>
      <c r="DU113" s="794"/>
      <c r="DV113" s="837" t="s">
        <v>395</v>
      </c>
      <c r="DW113" s="838"/>
      <c r="DX113" s="838"/>
      <c r="DY113" s="838"/>
      <c r="DZ113" s="839"/>
    </row>
    <row r="114" spans="1:130" s="221" customFormat="1" ht="26.25" customHeight="1" x14ac:dyDescent="0.15">
      <c r="A114" s="927"/>
      <c r="B114" s="928"/>
      <c r="C114" s="765" t="s">
        <v>451</v>
      </c>
      <c r="D114" s="765"/>
      <c r="E114" s="765"/>
      <c r="F114" s="765"/>
      <c r="G114" s="765"/>
      <c r="H114" s="765"/>
      <c r="I114" s="765"/>
      <c r="J114" s="765"/>
      <c r="K114" s="765"/>
      <c r="L114" s="765"/>
      <c r="M114" s="765"/>
      <c r="N114" s="765"/>
      <c r="O114" s="765"/>
      <c r="P114" s="765"/>
      <c r="Q114" s="765"/>
      <c r="R114" s="765"/>
      <c r="S114" s="765"/>
      <c r="T114" s="765"/>
      <c r="U114" s="765"/>
      <c r="V114" s="765"/>
      <c r="W114" s="765"/>
      <c r="X114" s="765"/>
      <c r="Y114" s="765"/>
      <c r="Z114" s="766"/>
      <c r="AA114" s="792">
        <v>221</v>
      </c>
      <c r="AB114" s="793"/>
      <c r="AC114" s="793"/>
      <c r="AD114" s="793"/>
      <c r="AE114" s="794"/>
      <c r="AF114" s="795" t="s">
        <v>140</v>
      </c>
      <c r="AG114" s="793"/>
      <c r="AH114" s="793"/>
      <c r="AI114" s="793"/>
      <c r="AJ114" s="794"/>
      <c r="AK114" s="795" t="s">
        <v>440</v>
      </c>
      <c r="AL114" s="793"/>
      <c r="AM114" s="793"/>
      <c r="AN114" s="793"/>
      <c r="AO114" s="794"/>
      <c r="AP114" s="837" t="s">
        <v>395</v>
      </c>
      <c r="AQ114" s="838"/>
      <c r="AR114" s="838"/>
      <c r="AS114" s="838"/>
      <c r="AT114" s="839"/>
      <c r="AU114" s="945"/>
      <c r="AV114" s="946"/>
      <c r="AW114" s="946"/>
      <c r="AX114" s="946"/>
      <c r="AY114" s="946"/>
      <c r="AZ114" s="828" t="s">
        <v>452</v>
      </c>
      <c r="BA114" s="765"/>
      <c r="BB114" s="765"/>
      <c r="BC114" s="765"/>
      <c r="BD114" s="765"/>
      <c r="BE114" s="765"/>
      <c r="BF114" s="765"/>
      <c r="BG114" s="765"/>
      <c r="BH114" s="765"/>
      <c r="BI114" s="765"/>
      <c r="BJ114" s="765"/>
      <c r="BK114" s="765"/>
      <c r="BL114" s="765"/>
      <c r="BM114" s="765"/>
      <c r="BN114" s="765"/>
      <c r="BO114" s="765"/>
      <c r="BP114" s="766"/>
      <c r="BQ114" s="829" t="s">
        <v>140</v>
      </c>
      <c r="BR114" s="830"/>
      <c r="BS114" s="830"/>
      <c r="BT114" s="830"/>
      <c r="BU114" s="830"/>
      <c r="BV114" s="830">
        <v>13459</v>
      </c>
      <c r="BW114" s="830"/>
      <c r="BX114" s="830"/>
      <c r="BY114" s="830"/>
      <c r="BZ114" s="830"/>
      <c r="CA114" s="830">
        <v>30551</v>
      </c>
      <c r="CB114" s="830"/>
      <c r="CC114" s="830"/>
      <c r="CD114" s="830"/>
      <c r="CE114" s="830"/>
      <c r="CF114" s="888">
        <v>2.4</v>
      </c>
      <c r="CG114" s="889"/>
      <c r="CH114" s="889"/>
      <c r="CI114" s="889"/>
      <c r="CJ114" s="889"/>
      <c r="CK114" s="940"/>
      <c r="CL114" s="834"/>
      <c r="CM114" s="828" t="s">
        <v>453</v>
      </c>
      <c r="CN114" s="765"/>
      <c r="CO114" s="765"/>
      <c r="CP114" s="765"/>
      <c r="CQ114" s="765"/>
      <c r="CR114" s="765"/>
      <c r="CS114" s="765"/>
      <c r="CT114" s="765"/>
      <c r="CU114" s="765"/>
      <c r="CV114" s="765"/>
      <c r="CW114" s="765"/>
      <c r="CX114" s="765"/>
      <c r="CY114" s="765"/>
      <c r="CZ114" s="765"/>
      <c r="DA114" s="765"/>
      <c r="DB114" s="765"/>
      <c r="DC114" s="765"/>
      <c r="DD114" s="765"/>
      <c r="DE114" s="765"/>
      <c r="DF114" s="766"/>
      <c r="DG114" s="792" t="s">
        <v>440</v>
      </c>
      <c r="DH114" s="793"/>
      <c r="DI114" s="793"/>
      <c r="DJ114" s="793"/>
      <c r="DK114" s="794"/>
      <c r="DL114" s="795" t="s">
        <v>395</v>
      </c>
      <c r="DM114" s="793"/>
      <c r="DN114" s="793"/>
      <c r="DO114" s="793"/>
      <c r="DP114" s="794"/>
      <c r="DQ114" s="795" t="s">
        <v>140</v>
      </c>
      <c r="DR114" s="793"/>
      <c r="DS114" s="793"/>
      <c r="DT114" s="793"/>
      <c r="DU114" s="794"/>
      <c r="DV114" s="837" t="s">
        <v>395</v>
      </c>
      <c r="DW114" s="838"/>
      <c r="DX114" s="838"/>
      <c r="DY114" s="838"/>
      <c r="DZ114" s="839"/>
    </row>
    <row r="115" spans="1:130" s="221" customFormat="1" ht="26.25" customHeight="1" x14ac:dyDescent="0.15">
      <c r="A115" s="927"/>
      <c r="B115" s="928"/>
      <c r="C115" s="765" t="s">
        <v>454</v>
      </c>
      <c r="D115" s="765"/>
      <c r="E115" s="765"/>
      <c r="F115" s="765"/>
      <c r="G115" s="765"/>
      <c r="H115" s="765"/>
      <c r="I115" s="765"/>
      <c r="J115" s="765"/>
      <c r="K115" s="765"/>
      <c r="L115" s="765"/>
      <c r="M115" s="765"/>
      <c r="N115" s="765"/>
      <c r="O115" s="765"/>
      <c r="P115" s="765"/>
      <c r="Q115" s="765"/>
      <c r="R115" s="765"/>
      <c r="S115" s="765"/>
      <c r="T115" s="765"/>
      <c r="U115" s="765"/>
      <c r="V115" s="765"/>
      <c r="W115" s="765"/>
      <c r="X115" s="765"/>
      <c r="Y115" s="765"/>
      <c r="Z115" s="766"/>
      <c r="AA115" s="931" t="s">
        <v>440</v>
      </c>
      <c r="AB115" s="932"/>
      <c r="AC115" s="932"/>
      <c r="AD115" s="932"/>
      <c r="AE115" s="933"/>
      <c r="AF115" s="934" t="s">
        <v>395</v>
      </c>
      <c r="AG115" s="932"/>
      <c r="AH115" s="932"/>
      <c r="AI115" s="932"/>
      <c r="AJ115" s="933"/>
      <c r="AK115" s="934" t="s">
        <v>395</v>
      </c>
      <c r="AL115" s="932"/>
      <c r="AM115" s="932"/>
      <c r="AN115" s="932"/>
      <c r="AO115" s="933"/>
      <c r="AP115" s="935" t="s">
        <v>440</v>
      </c>
      <c r="AQ115" s="936"/>
      <c r="AR115" s="936"/>
      <c r="AS115" s="936"/>
      <c r="AT115" s="937"/>
      <c r="AU115" s="945"/>
      <c r="AV115" s="946"/>
      <c r="AW115" s="946"/>
      <c r="AX115" s="946"/>
      <c r="AY115" s="946"/>
      <c r="AZ115" s="828" t="s">
        <v>455</v>
      </c>
      <c r="BA115" s="765"/>
      <c r="BB115" s="765"/>
      <c r="BC115" s="765"/>
      <c r="BD115" s="765"/>
      <c r="BE115" s="765"/>
      <c r="BF115" s="765"/>
      <c r="BG115" s="765"/>
      <c r="BH115" s="765"/>
      <c r="BI115" s="765"/>
      <c r="BJ115" s="765"/>
      <c r="BK115" s="765"/>
      <c r="BL115" s="765"/>
      <c r="BM115" s="765"/>
      <c r="BN115" s="765"/>
      <c r="BO115" s="765"/>
      <c r="BP115" s="766"/>
      <c r="BQ115" s="829" t="s">
        <v>395</v>
      </c>
      <c r="BR115" s="830"/>
      <c r="BS115" s="830"/>
      <c r="BT115" s="830"/>
      <c r="BU115" s="830"/>
      <c r="BV115" s="830" t="s">
        <v>395</v>
      </c>
      <c r="BW115" s="830"/>
      <c r="BX115" s="830"/>
      <c r="BY115" s="830"/>
      <c r="BZ115" s="830"/>
      <c r="CA115" s="830" t="s">
        <v>395</v>
      </c>
      <c r="CB115" s="830"/>
      <c r="CC115" s="830"/>
      <c r="CD115" s="830"/>
      <c r="CE115" s="830"/>
      <c r="CF115" s="888" t="s">
        <v>440</v>
      </c>
      <c r="CG115" s="889"/>
      <c r="CH115" s="889"/>
      <c r="CI115" s="889"/>
      <c r="CJ115" s="889"/>
      <c r="CK115" s="940"/>
      <c r="CL115" s="834"/>
      <c r="CM115" s="828" t="s">
        <v>456</v>
      </c>
      <c r="CN115" s="765"/>
      <c r="CO115" s="765"/>
      <c r="CP115" s="765"/>
      <c r="CQ115" s="765"/>
      <c r="CR115" s="765"/>
      <c r="CS115" s="765"/>
      <c r="CT115" s="765"/>
      <c r="CU115" s="765"/>
      <c r="CV115" s="765"/>
      <c r="CW115" s="765"/>
      <c r="CX115" s="765"/>
      <c r="CY115" s="765"/>
      <c r="CZ115" s="765"/>
      <c r="DA115" s="765"/>
      <c r="DB115" s="765"/>
      <c r="DC115" s="765"/>
      <c r="DD115" s="765"/>
      <c r="DE115" s="765"/>
      <c r="DF115" s="766"/>
      <c r="DG115" s="792" t="s">
        <v>440</v>
      </c>
      <c r="DH115" s="793"/>
      <c r="DI115" s="793"/>
      <c r="DJ115" s="793"/>
      <c r="DK115" s="794"/>
      <c r="DL115" s="795" t="s">
        <v>395</v>
      </c>
      <c r="DM115" s="793"/>
      <c r="DN115" s="793"/>
      <c r="DO115" s="793"/>
      <c r="DP115" s="794"/>
      <c r="DQ115" s="795" t="s">
        <v>440</v>
      </c>
      <c r="DR115" s="793"/>
      <c r="DS115" s="793"/>
      <c r="DT115" s="793"/>
      <c r="DU115" s="794"/>
      <c r="DV115" s="837" t="s">
        <v>140</v>
      </c>
      <c r="DW115" s="838"/>
      <c r="DX115" s="838"/>
      <c r="DY115" s="838"/>
      <c r="DZ115" s="839"/>
    </row>
    <row r="116" spans="1:130" s="221" customFormat="1" ht="26.25" customHeight="1" x14ac:dyDescent="0.15">
      <c r="A116" s="929"/>
      <c r="B116" s="930"/>
      <c r="C116" s="852" t="s">
        <v>457</v>
      </c>
      <c r="D116" s="852"/>
      <c r="E116" s="852"/>
      <c r="F116" s="852"/>
      <c r="G116" s="852"/>
      <c r="H116" s="852"/>
      <c r="I116" s="852"/>
      <c r="J116" s="852"/>
      <c r="K116" s="852"/>
      <c r="L116" s="852"/>
      <c r="M116" s="852"/>
      <c r="N116" s="852"/>
      <c r="O116" s="852"/>
      <c r="P116" s="852"/>
      <c r="Q116" s="852"/>
      <c r="R116" s="852"/>
      <c r="S116" s="852"/>
      <c r="T116" s="852"/>
      <c r="U116" s="852"/>
      <c r="V116" s="852"/>
      <c r="W116" s="852"/>
      <c r="X116" s="852"/>
      <c r="Y116" s="852"/>
      <c r="Z116" s="853"/>
      <c r="AA116" s="792">
        <v>11</v>
      </c>
      <c r="AB116" s="793"/>
      <c r="AC116" s="793"/>
      <c r="AD116" s="793"/>
      <c r="AE116" s="794"/>
      <c r="AF116" s="795">
        <v>15</v>
      </c>
      <c r="AG116" s="793"/>
      <c r="AH116" s="793"/>
      <c r="AI116" s="793"/>
      <c r="AJ116" s="794"/>
      <c r="AK116" s="795" t="s">
        <v>440</v>
      </c>
      <c r="AL116" s="793"/>
      <c r="AM116" s="793"/>
      <c r="AN116" s="793"/>
      <c r="AO116" s="794"/>
      <c r="AP116" s="837" t="s">
        <v>395</v>
      </c>
      <c r="AQ116" s="838"/>
      <c r="AR116" s="838"/>
      <c r="AS116" s="838"/>
      <c r="AT116" s="839"/>
      <c r="AU116" s="945"/>
      <c r="AV116" s="946"/>
      <c r="AW116" s="946"/>
      <c r="AX116" s="946"/>
      <c r="AY116" s="946"/>
      <c r="AZ116" s="922" t="s">
        <v>458</v>
      </c>
      <c r="BA116" s="923"/>
      <c r="BB116" s="923"/>
      <c r="BC116" s="923"/>
      <c r="BD116" s="923"/>
      <c r="BE116" s="923"/>
      <c r="BF116" s="923"/>
      <c r="BG116" s="923"/>
      <c r="BH116" s="923"/>
      <c r="BI116" s="923"/>
      <c r="BJ116" s="923"/>
      <c r="BK116" s="923"/>
      <c r="BL116" s="923"/>
      <c r="BM116" s="923"/>
      <c r="BN116" s="923"/>
      <c r="BO116" s="923"/>
      <c r="BP116" s="924"/>
      <c r="BQ116" s="829" t="s">
        <v>440</v>
      </c>
      <c r="BR116" s="830"/>
      <c r="BS116" s="830"/>
      <c r="BT116" s="830"/>
      <c r="BU116" s="830"/>
      <c r="BV116" s="830" t="s">
        <v>395</v>
      </c>
      <c r="BW116" s="830"/>
      <c r="BX116" s="830"/>
      <c r="BY116" s="830"/>
      <c r="BZ116" s="830"/>
      <c r="CA116" s="830" t="s">
        <v>440</v>
      </c>
      <c r="CB116" s="830"/>
      <c r="CC116" s="830"/>
      <c r="CD116" s="830"/>
      <c r="CE116" s="830"/>
      <c r="CF116" s="888" t="s">
        <v>440</v>
      </c>
      <c r="CG116" s="889"/>
      <c r="CH116" s="889"/>
      <c r="CI116" s="889"/>
      <c r="CJ116" s="889"/>
      <c r="CK116" s="940"/>
      <c r="CL116" s="834"/>
      <c r="CM116" s="828" t="s">
        <v>459</v>
      </c>
      <c r="CN116" s="765"/>
      <c r="CO116" s="765"/>
      <c r="CP116" s="765"/>
      <c r="CQ116" s="765"/>
      <c r="CR116" s="765"/>
      <c r="CS116" s="765"/>
      <c r="CT116" s="765"/>
      <c r="CU116" s="765"/>
      <c r="CV116" s="765"/>
      <c r="CW116" s="765"/>
      <c r="CX116" s="765"/>
      <c r="CY116" s="765"/>
      <c r="CZ116" s="765"/>
      <c r="DA116" s="765"/>
      <c r="DB116" s="765"/>
      <c r="DC116" s="765"/>
      <c r="DD116" s="765"/>
      <c r="DE116" s="765"/>
      <c r="DF116" s="766"/>
      <c r="DG116" s="792" t="s">
        <v>140</v>
      </c>
      <c r="DH116" s="793"/>
      <c r="DI116" s="793"/>
      <c r="DJ116" s="793"/>
      <c r="DK116" s="794"/>
      <c r="DL116" s="795" t="s">
        <v>395</v>
      </c>
      <c r="DM116" s="793"/>
      <c r="DN116" s="793"/>
      <c r="DO116" s="793"/>
      <c r="DP116" s="794"/>
      <c r="DQ116" s="795" t="s">
        <v>440</v>
      </c>
      <c r="DR116" s="793"/>
      <c r="DS116" s="793"/>
      <c r="DT116" s="793"/>
      <c r="DU116" s="794"/>
      <c r="DV116" s="837" t="s">
        <v>395</v>
      </c>
      <c r="DW116" s="838"/>
      <c r="DX116" s="838"/>
      <c r="DY116" s="838"/>
      <c r="DZ116" s="839"/>
    </row>
    <row r="117" spans="1:130" s="221" customFormat="1" ht="26.25" customHeight="1" x14ac:dyDescent="0.15">
      <c r="A117" s="908" t="s">
        <v>191</v>
      </c>
      <c r="B117" s="909"/>
      <c r="C117" s="909"/>
      <c r="D117" s="909"/>
      <c r="E117" s="909"/>
      <c r="F117" s="909"/>
      <c r="G117" s="909"/>
      <c r="H117" s="909"/>
      <c r="I117" s="909"/>
      <c r="J117" s="909"/>
      <c r="K117" s="909"/>
      <c r="L117" s="909"/>
      <c r="M117" s="909"/>
      <c r="N117" s="909"/>
      <c r="O117" s="909"/>
      <c r="P117" s="909"/>
      <c r="Q117" s="909"/>
      <c r="R117" s="909"/>
      <c r="S117" s="909"/>
      <c r="T117" s="909"/>
      <c r="U117" s="909"/>
      <c r="V117" s="909"/>
      <c r="W117" s="909"/>
      <c r="X117" s="909"/>
      <c r="Y117" s="890" t="s">
        <v>460</v>
      </c>
      <c r="Z117" s="910"/>
      <c r="AA117" s="915">
        <v>261017</v>
      </c>
      <c r="AB117" s="916"/>
      <c r="AC117" s="916"/>
      <c r="AD117" s="916"/>
      <c r="AE117" s="917"/>
      <c r="AF117" s="918">
        <v>344512</v>
      </c>
      <c r="AG117" s="916"/>
      <c r="AH117" s="916"/>
      <c r="AI117" s="916"/>
      <c r="AJ117" s="917"/>
      <c r="AK117" s="918">
        <v>350539</v>
      </c>
      <c r="AL117" s="916"/>
      <c r="AM117" s="916"/>
      <c r="AN117" s="916"/>
      <c r="AO117" s="917"/>
      <c r="AP117" s="919"/>
      <c r="AQ117" s="920"/>
      <c r="AR117" s="920"/>
      <c r="AS117" s="920"/>
      <c r="AT117" s="921"/>
      <c r="AU117" s="945"/>
      <c r="AV117" s="946"/>
      <c r="AW117" s="946"/>
      <c r="AX117" s="946"/>
      <c r="AY117" s="946"/>
      <c r="AZ117" s="876" t="s">
        <v>461</v>
      </c>
      <c r="BA117" s="877"/>
      <c r="BB117" s="877"/>
      <c r="BC117" s="877"/>
      <c r="BD117" s="877"/>
      <c r="BE117" s="877"/>
      <c r="BF117" s="877"/>
      <c r="BG117" s="877"/>
      <c r="BH117" s="877"/>
      <c r="BI117" s="877"/>
      <c r="BJ117" s="877"/>
      <c r="BK117" s="877"/>
      <c r="BL117" s="877"/>
      <c r="BM117" s="877"/>
      <c r="BN117" s="877"/>
      <c r="BO117" s="877"/>
      <c r="BP117" s="878"/>
      <c r="BQ117" s="829" t="s">
        <v>395</v>
      </c>
      <c r="BR117" s="830"/>
      <c r="BS117" s="830"/>
      <c r="BT117" s="830"/>
      <c r="BU117" s="830"/>
      <c r="BV117" s="830" t="s">
        <v>395</v>
      </c>
      <c r="BW117" s="830"/>
      <c r="BX117" s="830"/>
      <c r="BY117" s="830"/>
      <c r="BZ117" s="830"/>
      <c r="CA117" s="830" t="s">
        <v>440</v>
      </c>
      <c r="CB117" s="830"/>
      <c r="CC117" s="830"/>
      <c r="CD117" s="830"/>
      <c r="CE117" s="830"/>
      <c r="CF117" s="888" t="s">
        <v>395</v>
      </c>
      <c r="CG117" s="889"/>
      <c r="CH117" s="889"/>
      <c r="CI117" s="889"/>
      <c r="CJ117" s="889"/>
      <c r="CK117" s="940"/>
      <c r="CL117" s="834"/>
      <c r="CM117" s="828" t="s">
        <v>462</v>
      </c>
      <c r="CN117" s="765"/>
      <c r="CO117" s="765"/>
      <c r="CP117" s="765"/>
      <c r="CQ117" s="765"/>
      <c r="CR117" s="765"/>
      <c r="CS117" s="765"/>
      <c r="CT117" s="765"/>
      <c r="CU117" s="765"/>
      <c r="CV117" s="765"/>
      <c r="CW117" s="765"/>
      <c r="CX117" s="765"/>
      <c r="CY117" s="765"/>
      <c r="CZ117" s="765"/>
      <c r="DA117" s="765"/>
      <c r="DB117" s="765"/>
      <c r="DC117" s="765"/>
      <c r="DD117" s="765"/>
      <c r="DE117" s="765"/>
      <c r="DF117" s="766"/>
      <c r="DG117" s="792" t="s">
        <v>395</v>
      </c>
      <c r="DH117" s="793"/>
      <c r="DI117" s="793"/>
      <c r="DJ117" s="793"/>
      <c r="DK117" s="794"/>
      <c r="DL117" s="795" t="s">
        <v>395</v>
      </c>
      <c r="DM117" s="793"/>
      <c r="DN117" s="793"/>
      <c r="DO117" s="793"/>
      <c r="DP117" s="794"/>
      <c r="DQ117" s="795" t="s">
        <v>395</v>
      </c>
      <c r="DR117" s="793"/>
      <c r="DS117" s="793"/>
      <c r="DT117" s="793"/>
      <c r="DU117" s="794"/>
      <c r="DV117" s="837" t="s">
        <v>440</v>
      </c>
      <c r="DW117" s="838"/>
      <c r="DX117" s="838"/>
      <c r="DY117" s="838"/>
      <c r="DZ117" s="839"/>
    </row>
    <row r="118" spans="1:130" s="221" customFormat="1" ht="26.25" customHeight="1" x14ac:dyDescent="0.15">
      <c r="A118" s="908" t="s">
        <v>435</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10"/>
      <c r="AA118" s="911" t="s">
        <v>432</v>
      </c>
      <c r="AB118" s="909"/>
      <c r="AC118" s="909"/>
      <c r="AD118" s="909"/>
      <c r="AE118" s="910"/>
      <c r="AF118" s="911" t="s">
        <v>433</v>
      </c>
      <c r="AG118" s="909"/>
      <c r="AH118" s="909"/>
      <c r="AI118" s="909"/>
      <c r="AJ118" s="910"/>
      <c r="AK118" s="911" t="s">
        <v>308</v>
      </c>
      <c r="AL118" s="909"/>
      <c r="AM118" s="909"/>
      <c r="AN118" s="909"/>
      <c r="AO118" s="910"/>
      <c r="AP118" s="912" t="s">
        <v>434</v>
      </c>
      <c r="AQ118" s="913"/>
      <c r="AR118" s="913"/>
      <c r="AS118" s="913"/>
      <c r="AT118" s="914"/>
      <c r="AU118" s="945"/>
      <c r="AV118" s="946"/>
      <c r="AW118" s="946"/>
      <c r="AX118" s="946"/>
      <c r="AY118" s="946"/>
      <c r="AZ118" s="851" t="s">
        <v>463</v>
      </c>
      <c r="BA118" s="852"/>
      <c r="BB118" s="852"/>
      <c r="BC118" s="852"/>
      <c r="BD118" s="852"/>
      <c r="BE118" s="852"/>
      <c r="BF118" s="852"/>
      <c r="BG118" s="852"/>
      <c r="BH118" s="852"/>
      <c r="BI118" s="852"/>
      <c r="BJ118" s="852"/>
      <c r="BK118" s="852"/>
      <c r="BL118" s="852"/>
      <c r="BM118" s="852"/>
      <c r="BN118" s="852"/>
      <c r="BO118" s="852"/>
      <c r="BP118" s="853"/>
      <c r="BQ118" s="892" t="s">
        <v>140</v>
      </c>
      <c r="BR118" s="858"/>
      <c r="BS118" s="858"/>
      <c r="BT118" s="858"/>
      <c r="BU118" s="858"/>
      <c r="BV118" s="858" t="s">
        <v>440</v>
      </c>
      <c r="BW118" s="858"/>
      <c r="BX118" s="858"/>
      <c r="BY118" s="858"/>
      <c r="BZ118" s="858"/>
      <c r="CA118" s="858" t="s">
        <v>395</v>
      </c>
      <c r="CB118" s="858"/>
      <c r="CC118" s="858"/>
      <c r="CD118" s="858"/>
      <c r="CE118" s="858"/>
      <c r="CF118" s="888" t="s">
        <v>395</v>
      </c>
      <c r="CG118" s="889"/>
      <c r="CH118" s="889"/>
      <c r="CI118" s="889"/>
      <c r="CJ118" s="889"/>
      <c r="CK118" s="940"/>
      <c r="CL118" s="834"/>
      <c r="CM118" s="828" t="s">
        <v>464</v>
      </c>
      <c r="CN118" s="765"/>
      <c r="CO118" s="765"/>
      <c r="CP118" s="765"/>
      <c r="CQ118" s="765"/>
      <c r="CR118" s="765"/>
      <c r="CS118" s="765"/>
      <c r="CT118" s="765"/>
      <c r="CU118" s="765"/>
      <c r="CV118" s="765"/>
      <c r="CW118" s="765"/>
      <c r="CX118" s="765"/>
      <c r="CY118" s="765"/>
      <c r="CZ118" s="765"/>
      <c r="DA118" s="765"/>
      <c r="DB118" s="765"/>
      <c r="DC118" s="765"/>
      <c r="DD118" s="765"/>
      <c r="DE118" s="765"/>
      <c r="DF118" s="766"/>
      <c r="DG118" s="792" t="s">
        <v>440</v>
      </c>
      <c r="DH118" s="793"/>
      <c r="DI118" s="793"/>
      <c r="DJ118" s="793"/>
      <c r="DK118" s="794"/>
      <c r="DL118" s="795" t="s">
        <v>395</v>
      </c>
      <c r="DM118" s="793"/>
      <c r="DN118" s="793"/>
      <c r="DO118" s="793"/>
      <c r="DP118" s="794"/>
      <c r="DQ118" s="795" t="s">
        <v>140</v>
      </c>
      <c r="DR118" s="793"/>
      <c r="DS118" s="793"/>
      <c r="DT118" s="793"/>
      <c r="DU118" s="794"/>
      <c r="DV118" s="837" t="s">
        <v>395</v>
      </c>
      <c r="DW118" s="838"/>
      <c r="DX118" s="838"/>
      <c r="DY118" s="838"/>
      <c r="DZ118" s="839"/>
    </row>
    <row r="119" spans="1:130" s="221" customFormat="1" ht="26.25" customHeight="1" x14ac:dyDescent="0.15">
      <c r="A119" s="831" t="s">
        <v>438</v>
      </c>
      <c r="B119" s="832"/>
      <c r="C119" s="873" t="s">
        <v>439</v>
      </c>
      <c r="D119" s="821"/>
      <c r="E119" s="821"/>
      <c r="F119" s="821"/>
      <c r="G119" s="821"/>
      <c r="H119" s="821"/>
      <c r="I119" s="821"/>
      <c r="J119" s="821"/>
      <c r="K119" s="821"/>
      <c r="L119" s="821"/>
      <c r="M119" s="821"/>
      <c r="N119" s="821"/>
      <c r="O119" s="821"/>
      <c r="P119" s="821"/>
      <c r="Q119" s="821"/>
      <c r="R119" s="821"/>
      <c r="S119" s="821"/>
      <c r="T119" s="821"/>
      <c r="U119" s="821"/>
      <c r="V119" s="821"/>
      <c r="W119" s="821"/>
      <c r="X119" s="821"/>
      <c r="Y119" s="821"/>
      <c r="Z119" s="822"/>
      <c r="AA119" s="901" t="s">
        <v>140</v>
      </c>
      <c r="AB119" s="902"/>
      <c r="AC119" s="902"/>
      <c r="AD119" s="902"/>
      <c r="AE119" s="903"/>
      <c r="AF119" s="904" t="s">
        <v>395</v>
      </c>
      <c r="AG119" s="902"/>
      <c r="AH119" s="902"/>
      <c r="AI119" s="902"/>
      <c r="AJ119" s="903"/>
      <c r="AK119" s="904" t="s">
        <v>395</v>
      </c>
      <c r="AL119" s="902"/>
      <c r="AM119" s="902"/>
      <c r="AN119" s="902"/>
      <c r="AO119" s="903"/>
      <c r="AP119" s="905" t="s">
        <v>395</v>
      </c>
      <c r="AQ119" s="906"/>
      <c r="AR119" s="906"/>
      <c r="AS119" s="906"/>
      <c r="AT119" s="907"/>
      <c r="AU119" s="947"/>
      <c r="AV119" s="948"/>
      <c r="AW119" s="948"/>
      <c r="AX119" s="948"/>
      <c r="AY119" s="948"/>
      <c r="AZ119" s="242" t="s">
        <v>191</v>
      </c>
      <c r="BA119" s="242"/>
      <c r="BB119" s="242"/>
      <c r="BC119" s="242"/>
      <c r="BD119" s="242"/>
      <c r="BE119" s="242"/>
      <c r="BF119" s="242"/>
      <c r="BG119" s="242"/>
      <c r="BH119" s="242"/>
      <c r="BI119" s="242"/>
      <c r="BJ119" s="242"/>
      <c r="BK119" s="242"/>
      <c r="BL119" s="242"/>
      <c r="BM119" s="242"/>
      <c r="BN119" s="242"/>
      <c r="BO119" s="890" t="s">
        <v>465</v>
      </c>
      <c r="BP119" s="891"/>
      <c r="BQ119" s="892">
        <v>3450561</v>
      </c>
      <c r="BR119" s="858"/>
      <c r="BS119" s="858"/>
      <c r="BT119" s="858"/>
      <c r="BU119" s="858"/>
      <c r="BV119" s="858">
        <v>3234473</v>
      </c>
      <c r="BW119" s="858"/>
      <c r="BX119" s="858"/>
      <c r="BY119" s="858"/>
      <c r="BZ119" s="858"/>
      <c r="CA119" s="858">
        <v>2989429</v>
      </c>
      <c r="CB119" s="858"/>
      <c r="CC119" s="858"/>
      <c r="CD119" s="858"/>
      <c r="CE119" s="858"/>
      <c r="CF119" s="761"/>
      <c r="CG119" s="762"/>
      <c r="CH119" s="762"/>
      <c r="CI119" s="762"/>
      <c r="CJ119" s="847"/>
      <c r="CK119" s="941"/>
      <c r="CL119" s="836"/>
      <c r="CM119" s="851" t="s">
        <v>466</v>
      </c>
      <c r="CN119" s="852"/>
      <c r="CO119" s="852"/>
      <c r="CP119" s="852"/>
      <c r="CQ119" s="852"/>
      <c r="CR119" s="852"/>
      <c r="CS119" s="852"/>
      <c r="CT119" s="852"/>
      <c r="CU119" s="852"/>
      <c r="CV119" s="852"/>
      <c r="CW119" s="852"/>
      <c r="CX119" s="852"/>
      <c r="CY119" s="852"/>
      <c r="CZ119" s="852"/>
      <c r="DA119" s="852"/>
      <c r="DB119" s="852"/>
      <c r="DC119" s="852"/>
      <c r="DD119" s="852"/>
      <c r="DE119" s="852"/>
      <c r="DF119" s="853"/>
      <c r="DG119" s="776" t="s">
        <v>440</v>
      </c>
      <c r="DH119" s="777"/>
      <c r="DI119" s="777"/>
      <c r="DJ119" s="777"/>
      <c r="DK119" s="778"/>
      <c r="DL119" s="779" t="s">
        <v>395</v>
      </c>
      <c r="DM119" s="777"/>
      <c r="DN119" s="777"/>
      <c r="DO119" s="777"/>
      <c r="DP119" s="778"/>
      <c r="DQ119" s="779" t="s">
        <v>395</v>
      </c>
      <c r="DR119" s="777"/>
      <c r="DS119" s="777"/>
      <c r="DT119" s="777"/>
      <c r="DU119" s="778"/>
      <c r="DV119" s="861" t="s">
        <v>140</v>
      </c>
      <c r="DW119" s="862"/>
      <c r="DX119" s="862"/>
      <c r="DY119" s="862"/>
      <c r="DZ119" s="863"/>
    </row>
    <row r="120" spans="1:130" s="221" customFormat="1" ht="26.25" customHeight="1" x14ac:dyDescent="0.15">
      <c r="A120" s="833"/>
      <c r="B120" s="834"/>
      <c r="C120" s="828" t="s">
        <v>443</v>
      </c>
      <c r="D120" s="765"/>
      <c r="E120" s="765"/>
      <c r="F120" s="765"/>
      <c r="G120" s="765"/>
      <c r="H120" s="765"/>
      <c r="I120" s="765"/>
      <c r="J120" s="765"/>
      <c r="K120" s="765"/>
      <c r="L120" s="765"/>
      <c r="M120" s="765"/>
      <c r="N120" s="765"/>
      <c r="O120" s="765"/>
      <c r="P120" s="765"/>
      <c r="Q120" s="765"/>
      <c r="R120" s="765"/>
      <c r="S120" s="765"/>
      <c r="T120" s="765"/>
      <c r="U120" s="765"/>
      <c r="V120" s="765"/>
      <c r="W120" s="765"/>
      <c r="X120" s="765"/>
      <c r="Y120" s="765"/>
      <c r="Z120" s="766"/>
      <c r="AA120" s="792" t="s">
        <v>140</v>
      </c>
      <c r="AB120" s="793"/>
      <c r="AC120" s="793"/>
      <c r="AD120" s="793"/>
      <c r="AE120" s="794"/>
      <c r="AF120" s="795" t="s">
        <v>440</v>
      </c>
      <c r="AG120" s="793"/>
      <c r="AH120" s="793"/>
      <c r="AI120" s="793"/>
      <c r="AJ120" s="794"/>
      <c r="AK120" s="795" t="s">
        <v>140</v>
      </c>
      <c r="AL120" s="793"/>
      <c r="AM120" s="793"/>
      <c r="AN120" s="793"/>
      <c r="AO120" s="794"/>
      <c r="AP120" s="837" t="s">
        <v>140</v>
      </c>
      <c r="AQ120" s="838"/>
      <c r="AR120" s="838"/>
      <c r="AS120" s="838"/>
      <c r="AT120" s="839"/>
      <c r="AU120" s="893" t="s">
        <v>467</v>
      </c>
      <c r="AV120" s="894"/>
      <c r="AW120" s="894"/>
      <c r="AX120" s="894"/>
      <c r="AY120" s="895"/>
      <c r="AZ120" s="873" t="s">
        <v>468</v>
      </c>
      <c r="BA120" s="821"/>
      <c r="BB120" s="821"/>
      <c r="BC120" s="821"/>
      <c r="BD120" s="821"/>
      <c r="BE120" s="821"/>
      <c r="BF120" s="821"/>
      <c r="BG120" s="821"/>
      <c r="BH120" s="821"/>
      <c r="BI120" s="821"/>
      <c r="BJ120" s="821"/>
      <c r="BK120" s="821"/>
      <c r="BL120" s="821"/>
      <c r="BM120" s="821"/>
      <c r="BN120" s="821"/>
      <c r="BO120" s="821"/>
      <c r="BP120" s="822"/>
      <c r="BQ120" s="874">
        <v>606482</v>
      </c>
      <c r="BR120" s="855"/>
      <c r="BS120" s="855"/>
      <c r="BT120" s="855"/>
      <c r="BU120" s="855"/>
      <c r="BV120" s="855">
        <v>635893</v>
      </c>
      <c r="BW120" s="855"/>
      <c r="BX120" s="855"/>
      <c r="BY120" s="855"/>
      <c r="BZ120" s="855"/>
      <c r="CA120" s="855">
        <v>747140</v>
      </c>
      <c r="CB120" s="855"/>
      <c r="CC120" s="855"/>
      <c r="CD120" s="855"/>
      <c r="CE120" s="855"/>
      <c r="CF120" s="879">
        <v>59.7</v>
      </c>
      <c r="CG120" s="880"/>
      <c r="CH120" s="880"/>
      <c r="CI120" s="880"/>
      <c r="CJ120" s="880"/>
      <c r="CK120" s="881" t="s">
        <v>469</v>
      </c>
      <c r="CL120" s="865"/>
      <c r="CM120" s="865"/>
      <c r="CN120" s="865"/>
      <c r="CO120" s="866"/>
      <c r="CP120" s="885" t="s">
        <v>470</v>
      </c>
      <c r="CQ120" s="886"/>
      <c r="CR120" s="886"/>
      <c r="CS120" s="886"/>
      <c r="CT120" s="886"/>
      <c r="CU120" s="886"/>
      <c r="CV120" s="886"/>
      <c r="CW120" s="886"/>
      <c r="CX120" s="886"/>
      <c r="CY120" s="886"/>
      <c r="CZ120" s="886"/>
      <c r="DA120" s="886"/>
      <c r="DB120" s="886"/>
      <c r="DC120" s="886"/>
      <c r="DD120" s="886"/>
      <c r="DE120" s="886"/>
      <c r="DF120" s="887"/>
      <c r="DG120" s="874">
        <v>140339</v>
      </c>
      <c r="DH120" s="855"/>
      <c r="DI120" s="855"/>
      <c r="DJ120" s="855"/>
      <c r="DK120" s="855"/>
      <c r="DL120" s="855">
        <v>126849</v>
      </c>
      <c r="DM120" s="855"/>
      <c r="DN120" s="855"/>
      <c r="DO120" s="855"/>
      <c r="DP120" s="855"/>
      <c r="DQ120" s="855">
        <v>110918</v>
      </c>
      <c r="DR120" s="855"/>
      <c r="DS120" s="855"/>
      <c r="DT120" s="855"/>
      <c r="DU120" s="855"/>
      <c r="DV120" s="856">
        <v>8.9</v>
      </c>
      <c r="DW120" s="856"/>
      <c r="DX120" s="856"/>
      <c r="DY120" s="856"/>
      <c r="DZ120" s="857"/>
    </row>
    <row r="121" spans="1:130" s="221" customFormat="1" ht="26.25" customHeight="1" x14ac:dyDescent="0.15">
      <c r="A121" s="833"/>
      <c r="B121" s="834"/>
      <c r="C121" s="876" t="s">
        <v>471</v>
      </c>
      <c r="D121" s="877"/>
      <c r="E121" s="877"/>
      <c r="F121" s="877"/>
      <c r="G121" s="877"/>
      <c r="H121" s="877"/>
      <c r="I121" s="877"/>
      <c r="J121" s="877"/>
      <c r="K121" s="877"/>
      <c r="L121" s="877"/>
      <c r="M121" s="877"/>
      <c r="N121" s="877"/>
      <c r="O121" s="877"/>
      <c r="P121" s="877"/>
      <c r="Q121" s="877"/>
      <c r="R121" s="877"/>
      <c r="S121" s="877"/>
      <c r="T121" s="877"/>
      <c r="U121" s="877"/>
      <c r="V121" s="877"/>
      <c r="W121" s="877"/>
      <c r="X121" s="877"/>
      <c r="Y121" s="877"/>
      <c r="Z121" s="878"/>
      <c r="AA121" s="792" t="s">
        <v>395</v>
      </c>
      <c r="AB121" s="793"/>
      <c r="AC121" s="793"/>
      <c r="AD121" s="793"/>
      <c r="AE121" s="794"/>
      <c r="AF121" s="795" t="s">
        <v>440</v>
      </c>
      <c r="AG121" s="793"/>
      <c r="AH121" s="793"/>
      <c r="AI121" s="793"/>
      <c r="AJ121" s="794"/>
      <c r="AK121" s="795" t="s">
        <v>395</v>
      </c>
      <c r="AL121" s="793"/>
      <c r="AM121" s="793"/>
      <c r="AN121" s="793"/>
      <c r="AO121" s="794"/>
      <c r="AP121" s="837" t="s">
        <v>140</v>
      </c>
      <c r="AQ121" s="838"/>
      <c r="AR121" s="838"/>
      <c r="AS121" s="838"/>
      <c r="AT121" s="839"/>
      <c r="AU121" s="896"/>
      <c r="AV121" s="897"/>
      <c r="AW121" s="897"/>
      <c r="AX121" s="897"/>
      <c r="AY121" s="898"/>
      <c r="AZ121" s="828" t="s">
        <v>472</v>
      </c>
      <c r="BA121" s="765"/>
      <c r="BB121" s="765"/>
      <c r="BC121" s="765"/>
      <c r="BD121" s="765"/>
      <c r="BE121" s="765"/>
      <c r="BF121" s="765"/>
      <c r="BG121" s="765"/>
      <c r="BH121" s="765"/>
      <c r="BI121" s="765"/>
      <c r="BJ121" s="765"/>
      <c r="BK121" s="765"/>
      <c r="BL121" s="765"/>
      <c r="BM121" s="765"/>
      <c r="BN121" s="765"/>
      <c r="BO121" s="765"/>
      <c r="BP121" s="766"/>
      <c r="BQ121" s="829">
        <v>167687</v>
      </c>
      <c r="BR121" s="830"/>
      <c r="BS121" s="830"/>
      <c r="BT121" s="830"/>
      <c r="BU121" s="830"/>
      <c r="BV121" s="830">
        <v>181839</v>
      </c>
      <c r="BW121" s="830"/>
      <c r="BX121" s="830"/>
      <c r="BY121" s="830"/>
      <c r="BZ121" s="830"/>
      <c r="CA121" s="830">
        <v>160378</v>
      </c>
      <c r="CB121" s="830"/>
      <c r="CC121" s="830"/>
      <c r="CD121" s="830"/>
      <c r="CE121" s="830"/>
      <c r="CF121" s="888">
        <v>12.8</v>
      </c>
      <c r="CG121" s="889"/>
      <c r="CH121" s="889"/>
      <c r="CI121" s="889"/>
      <c r="CJ121" s="889"/>
      <c r="CK121" s="882"/>
      <c r="CL121" s="868"/>
      <c r="CM121" s="868"/>
      <c r="CN121" s="868"/>
      <c r="CO121" s="869"/>
      <c r="CP121" s="848" t="s">
        <v>410</v>
      </c>
      <c r="CQ121" s="849"/>
      <c r="CR121" s="849"/>
      <c r="CS121" s="849"/>
      <c r="CT121" s="849"/>
      <c r="CU121" s="849"/>
      <c r="CV121" s="849"/>
      <c r="CW121" s="849"/>
      <c r="CX121" s="849"/>
      <c r="CY121" s="849"/>
      <c r="CZ121" s="849"/>
      <c r="DA121" s="849"/>
      <c r="DB121" s="849"/>
      <c r="DC121" s="849"/>
      <c r="DD121" s="849"/>
      <c r="DE121" s="849"/>
      <c r="DF121" s="850"/>
      <c r="DG121" s="829">
        <v>93260</v>
      </c>
      <c r="DH121" s="830"/>
      <c r="DI121" s="830"/>
      <c r="DJ121" s="830"/>
      <c r="DK121" s="830"/>
      <c r="DL121" s="830">
        <v>82883</v>
      </c>
      <c r="DM121" s="830"/>
      <c r="DN121" s="830"/>
      <c r="DO121" s="830"/>
      <c r="DP121" s="830"/>
      <c r="DQ121" s="830">
        <v>73990</v>
      </c>
      <c r="DR121" s="830"/>
      <c r="DS121" s="830"/>
      <c r="DT121" s="830"/>
      <c r="DU121" s="830"/>
      <c r="DV121" s="807">
        <v>5.9</v>
      </c>
      <c r="DW121" s="807"/>
      <c r="DX121" s="807"/>
      <c r="DY121" s="807"/>
      <c r="DZ121" s="808"/>
    </row>
    <row r="122" spans="1:130" s="221" customFormat="1" ht="26.25" customHeight="1" x14ac:dyDescent="0.15">
      <c r="A122" s="833"/>
      <c r="B122" s="834"/>
      <c r="C122" s="828" t="s">
        <v>453</v>
      </c>
      <c r="D122" s="765"/>
      <c r="E122" s="765"/>
      <c r="F122" s="765"/>
      <c r="G122" s="765"/>
      <c r="H122" s="765"/>
      <c r="I122" s="765"/>
      <c r="J122" s="765"/>
      <c r="K122" s="765"/>
      <c r="L122" s="765"/>
      <c r="M122" s="765"/>
      <c r="N122" s="765"/>
      <c r="O122" s="765"/>
      <c r="P122" s="765"/>
      <c r="Q122" s="765"/>
      <c r="R122" s="765"/>
      <c r="S122" s="765"/>
      <c r="T122" s="765"/>
      <c r="U122" s="765"/>
      <c r="V122" s="765"/>
      <c r="W122" s="765"/>
      <c r="X122" s="765"/>
      <c r="Y122" s="765"/>
      <c r="Z122" s="766"/>
      <c r="AA122" s="792" t="s">
        <v>395</v>
      </c>
      <c r="AB122" s="793"/>
      <c r="AC122" s="793"/>
      <c r="AD122" s="793"/>
      <c r="AE122" s="794"/>
      <c r="AF122" s="795" t="s">
        <v>440</v>
      </c>
      <c r="AG122" s="793"/>
      <c r="AH122" s="793"/>
      <c r="AI122" s="793"/>
      <c r="AJ122" s="794"/>
      <c r="AK122" s="795" t="s">
        <v>140</v>
      </c>
      <c r="AL122" s="793"/>
      <c r="AM122" s="793"/>
      <c r="AN122" s="793"/>
      <c r="AO122" s="794"/>
      <c r="AP122" s="837" t="s">
        <v>140</v>
      </c>
      <c r="AQ122" s="838"/>
      <c r="AR122" s="838"/>
      <c r="AS122" s="838"/>
      <c r="AT122" s="839"/>
      <c r="AU122" s="896"/>
      <c r="AV122" s="897"/>
      <c r="AW122" s="897"/>
      <c r="AX122" s="897"/>
      <c r="AY122" s="898"/>
      <c r="AZ122" s="851" t="s">
        <v>473</v>
      </c>
      <c r="BA122" s="852"/>
      <c r="BB122" s="852"/>
      <c r="BC122" s="852"/>
      <c r="BD122" s="852"/>
      <c r="BE122" s="852"/>
      <c r="BF122" s="852"/>
      <c r="BG122" s="852"/>
      <c r="BH122" s="852"/>
      <c r="BI122" s="852"/>
      <c r="BJ122" s="852"/>
      <c r="BK122" s="852"/>
      <c r="BL122" s="852"/>
      <c r="BM122" s="852"/>
      <c r="BN122" s="852"/>
      <c r="BO122" s="852"/>
      <c r="BP122" s="853"/>
      <c r="BQ122" s="892">
        <v>2221584</v>
      </c>
      <c r="BR122" s="858"/>
      <c r="BS122" s="858"/>
      <c r="BT122" s="858"/>
      <c r="BU122" s="858"/>
      <c r="BV122" s="858">
        <v>2090849</v>
      </c>
      <c r="BW122" s="858"/>
      <c r="BX122" s="858"/>
      <c r="BY122" s="858"/>
      <c r="BZ122" s="858"/>
      <c r="CA122" s="858">
        <v>1930092</v>
      </c>
      <c r="CB122" s="858"/>
      <c r="CC122" s="858"/>
      <c r="CD122" s="858"/>
      <c r="CE122" s="858"/>
      <c r="CF122" s="859">
        <v>154.30000000000001</v>
      </c>
      <c r="CG122" s="860"/>
      <c r="CH122" s="860"/>
      <c r="CI122" s="860"/>
      <c r="CJ122" s="860"/>
      <c r="CK122" s="882"/>
      <c r="CL122" s="868"/>
      <c r="CM122" s="868"/>
      <c r="CN122" s="868"/>
      <c r="CO122" s="869"/>
      <c r="CP122" s="848" t="s">
        <v>474</v>
      </c>
      <c r="CQ122" s="849"/>
      <c r="CR122" s="849"/>
      <c r="CS122" s="849"/>
      <c r="CT122" s="849"/>
      <c r="CU122" s="849"/>
      <c r="CV122" s="849"/>
      <c r="CW122" s="849"/>
      <c r="CX122" s="849"/>
      <c r="CY122" s="849"/>
      <c r="CZ122" s="849"/>
      <c r="DA122" s="849"/>
      <c r="DB122" s="849"/>
      <c r="DC122" s="849"/>
      <c r="DD122" s="849"/>
      <c r="DE122" s="849"/>
      <c r="DF122" s="850"/>
      <c r="DG122" s="829" t="s">
        <v>395</v>
      </c>
      <c r="DH122" s="830"/>
      <c r="DI122" s="830"/>
      <c r="DJ122" s="830"/>
      <c r="DK122" s="830"/>
      <c r="DL122" s="830" t="s">
        <v>140</v>
      </c>
      <c r="DM122" s="830"/>
      <c r="DN122" s="830"/>
      <c r="DO122" s="830"/>
      <c r="DP122" s="830"/>
      <c r="DQ122" s="830" t="s">
        <v>395</v>
      </c>
      <c r="DR122" s="830"/>
      <c r="DS122" s="830"/>
      <c r="DT122" s="830"/>
      <c r="DU122" s="830"/>
      <c r="DV122" s="807" t="s">
        <v>395</v>
      </c>
      <c r="DW122" s="807"/>
      <c r="DX122" s="807"/>
      <c r="DY122" s="807"/>
      <c r="DZ122" s="808"/>
    </row>
    <row r="123" spans="1:130" s="221" customFormat="1" ht="26.25" customHeight="1" x14ac:dyDescent="0.15">
      <c r="A123" s="833"/>
      <c r="B123" s="834"/>
      <c r="C123" s="828" t="s">
        <v>459</v>
      </c>
      <c r="D123" s="765"/>
      <c r="E123" s="765"/>
      <c r="F123" s="765"/>
      <c r="G123" s="765"/>
      <c r="H123" s="765"/>
      <c r="I123" s="765"/>
      <c r="J123" s="765"/>
      <c r="K123" s="765"/>
      <c r="L123" s="765"/>
      <c r="M123" s="765"/>
      <c r="N123" s="765"/>
      <c r="O123" s="765"/>
      <c r="P123" s="765"/>
      <c r="Q123" s="765"/>
      <c r="R123" s="765"/>
      <c r="S123" s="765"/>
      <c r="T123" s="765"/>
      <c r="U123" s="765"/>
      <c r="V123" s="765"/>
      <c r="W123" s="765"/>
      <c r="X123" s="765"/>
      <c r="Y123" s="765"/>
      <c r="Z123" s="766"/>
      <c r="AA123" s="792" t="s">
        <v>140</v>
      </c>
      <c r="AB123" s="793"/>
      <c r="AC123" s="793"/>
      <c r="AD123" s="793"/>
      <c r="AE123" s="794"/>
      <c r="AF123" s="795" t="s">
        <v>140</v>
      </c>
      <c r="AG123" s="793"/>
      <c r="AH123" s="793"/>
      <c r="AI123" s="793"/>
      <c r="AJ123" s="794"/>
      <c r="AK123" s="795" t="s">
        <v>395</v>
      </c>
      <c r="AL123" s="793"/>
      <c r="AM123" s="793"/>
      <c r="AN123" s="793"/>
      <c r="AO123" s="794"/>
      <c r="AP123" s="837" t="s">
        <v>395</v>
      </c>
      <c r="AQ123" s="838"/>
      <c r="AR123" s="838"/>
      <c r="AS123" s="838"/>
      <c r="AT123" s="839"/>
      <c r="AU123" s="899"/>
      <c r="AV123" s="900"/>
      <c r="AW123" s="900"/>
      <c r="AX123" s="900"/>
      <c r="AY123" s="900"/>
      <c r="AZ123" s="242" t="s">
        <v>191</v>
      </c>
      <c r="BA123" s="242"/>
      <c r="BB123" s="242"/>
      <c r="BC123" s="242"/>
      <c r="BD123" s="242"/>
      <c r="BE123" s="242"/>
      <c r="BF123" s="242"/>
      <c r="BG123" s="242"/>
      <c r="BH123" s="242"/>
      <c r="BI123" s="242"/>
      <c r="BJ123" s="242"/>
      <c r="BK123" s="242"/>
      <c r="BL123" s="242"/>
      <c r="BM123" s="242"/>
      <c r="BN123" s="242"/>
      <c r="BO123" s="890" t="s">
        <v>475</v>
      </c>
      <c r="BP123" s="891"/>
      <c r="BQ123" s="845">
        <v>2995753</v>
      </c>
      <c r="BR123" s="846"/>
      <c r="BS123" s="846"/>
      <c r="BT123" s="846"/>
      <c r="BU123" s="846"/>
      <c r="BV123" s="846">
        <v>2908581</v>
      </c>
      <c r="BW123" s="846"/>
      <c r="BX123" s="846"/>
      <c r="BY123" s="846"/>
      <c r="BZ123" s="846"/>
      <c r="CA123" s="846">
        <v>2837610</v>
      </c>
      <c r="CB123" s="846"/>
      <c r="CC123" s="846"/>
      <c r="CD123" s="846"/>
      <c r="CE123" s="846"/>
      <c r="CF123" s="761"/>
      <c r="CG123" s="762"/>
      <c r="CH123" s="762"/>
      <c r="CI123" s="762"/>
      <c r="CJ123" s="847"/>
      <c r="CK123" s="882"/>
      <c r="CL123" s="868"/>
      <c r="CM123" s="868"/>
      <c r="CN123" s="868"/>
      <c r="CO123" s="869"/>
      <c r="CP123" s="848" t="s">
        <v>476</v>
      </c>
      <c r="CQ123" s="849"/>
      <c r="CR123" s="849"/>
      <c r="CS123" s="849"/>
      <c r="CT123" s="849"/>
      <c r="CU123" s="849"/>
      <c r="CV123" s="849"/>
      <c r="CW123" s="849"/>
      <c r="CX123" s="849"/>
      <c r="CY123" s="849"/>
      <c r="CZ123" s="849"/>
      <c r="DA123" s="849"/>
      <c r="DB123" s="849"/>
      <c r="DC123" s="849"/>
      <c r="DD123" s="849"/>
      <c r="DE123" s="849"/>
      <c r="DF123" s="850"/>
      <c r="DG123" s="792" t="s">
        <v>395</v>
      </c>
      <c r="DH123" s="793"/>
      <c r="DI123" s="793"/>
      <c r="DJ123" s="793"/>
      <c r="DK123" s="794"/>
      <c r="DL123" s="795" t="s">
        <v>140</v>
      </c>
      <c r="DM123" s="793"/>
      <c r="DN123" s="793"/>
      <c r="DO123" s="793"/>
      <c r="DP123" s="794"/>
      <c r="DQ123" s="795" t="s">
        <v>140</v>
      </c>
      <c r="DR123" s="793"/>
      <c r="DS123" s="793"/>
      <c r="DT123" s="793"/>
      <c r="DU123" s="794"/>
      <c r="DV123" s="837" t="s">
        <v>140</v>
      </c>
      <c r="DW123" s="838"/>
      <c r="DX123" s="838"/>
      <c r="DY123" s="838"/>
      <c r="DZ123" s="839"/>
    </row>
    <row r="124" spans="1:130" s="221" customFormat="1" ht="26.25" customHeight="1" thickBot="1" x14ac:dyDescent="0.2">
      <c r="A124" s="833"/>
      <c r="B124" s="834"/>
      <c r="C124" s="828" t="s">
        <v>462</v>
      </c>
      <c r="D124" s="765"/>
      <c r="E124" s="765"/>
      <c r="F124" s="765"/>
      <c r="G124" s="765"/>
      <c r="H124" s="765"/>
      <c r="I124" s="765"/>
      <c r="J124" s="765"/>
      <c r="K124" s="765"/>
      <c r="L124" s="765"/>
      <c r="M124" s="765"/>
      <c r="N124" s="765"/>
      <c r="O124" s="765"/>
      <c r="P124" s="765"/>
      <c r="Q124" s="765"/>
      <c r="R124" s="765"/>
      <c r="S124" s="765"/>
      <c r="T124" s="765"/>
      <c r="U124" s="765"/>
      <c r="V124" s="765"/>
      <c r="W124" s="765"/>
      <c r="X124" s="765"/>
      <c r="Y124" s="765"/>
      <c r="Z124" s="766"/>
      <c r="AA124" s="792" t="s">
        <v>395</v>
      </c>
      <c r="AB124" s="793"/>
      <c r="AC124" s="793"/>
      <c r="AD124" s="793"/>
      <c r="AE124" s="794"/>
      <c r="AF124" s="795" t="s">
        <v>140</v>
      </c>
      <c r="AG124" s="793"/>
      <c r="AH124" s="793"/>
      <c r="AI124" s="793"/>
      <c r="AJ124" s="794"/>
      <c r="AK124" s="795" t="s">
        <v>140</v>
      </c>
      <c r="AL124" s="793"/>
      <c r="AM124" s="793"/>
      <c r="AN124" s="793"/>
      <c r="AO124" s="794"/>
      <c r="AP124" s="837" t="s">
        <v>395</v>
      </c>
      <c r="AQ124" s="838"/>
      <c r="AR124" s="838"/>
      <c r="AS124" s="838"/>
      <c r="AT124" s="839"/>
      <c r="AU124" s="840" t="s">
        <v>477</v>
      </c>
      <c r="AV124" s="841"/>
      <c r="AW124" s="841"/>
      <c r="AX124" s="841"/>
      <c r="AY124" s="841"/>
      <c r="AZ124" s="841"/>
      <c r="BA124" s="841"/>
      <c r="BB124" s="841"/>
      <c r="BC124" s="841"/>
      <c r="BD124" s="841"/>
      <c r="BE124" s="841"/>
      <c r="BF124" s="841"/>
      <c r="BG124" s="841"/>
      <c r="BH124" s="841"/>
      <c r="BI124" s="841"/>
      <c r="BJ124" s="841"/>
      <c r="BK124" s="841"/>
      <c r="BL124" s="841"/>
      <c r="BM124" s="841"/>
      <c r="BN124" s="841"/>
      <c r="BO124" s="841"/>
      <c r="BP124" s="842"/>
      <c r="BQ124" s="843">
        <v>40.6</v>
      </c>
      <c r="BR124" s="844"/>
      <c r="BS124" s="844"/>
      <c r="BT124" s="844"/>
      <c r="BU124" s="844"/>
      <c r="BV124" s="844">
        <v>27.8</v>
      </c>
      <c r="BW124" s="844"/>
      <c r="BX124" s="844"/>
      <c r="BY124" s="844"/>
      <c r="BZ124" s="844"/>
      <c r="CA124" s="844">
        <v>12.1</v>
      </c>
      <c r="CB124" s="844"/>
      <c r="CC124" s="844"/>
      <c r="CD124" s="844"/>
      <c r="CE124" s="844"/>
      <c r="CF124" s="739"/>
      <c r="CG124" s="740"/>
      <c r="CH124" s="740"/>
      <c r="CI124" s="740"/>
      <c r="CJ124" s="875"/>
      <c r="CK124" s="883"/>
      <c r="CL124" s="883"/>
      <c r="CM124" s="883"/>
      <c r="CN124" s="883"/>
      <c r="CO124" s="884"/>
      <c r="CP124" s="848" t="s">
        <v>478</v>
      </c>
      <c r="CQ124" s="849"/>
      <c r="CR124" s="849"/>
      <c r="CS124" s="849"/>
      <c r="CT124" s="849"/>
      <c r="CU124" s="849"/>
      <c r="CV124" s="849"/>
      <c r="CW124" s="849"/>
      <c r="CX124" s="849"/>
      <c r="CY124" s="849"/>
      <c r="CZ124" s="849"/>
      <c r="DA124" s="849"/>
      <c r="DB124" s="849"/>
      <c r="DC124" s="849"/>
      <c r="DD124" s="849"/>
      <c r="DE124" s="849"/>
      <c r="DF124" s="850"/>
      <c r="DG124" s="776" t="s">
        <v>395</v>
      </c>
      <c r="DH124" s="777"/>
      <c r="DI124" s="777"/>
      <c r="DJ124" s="777"/>
      <c r="DK124" s="778"/>
      <c r="DL124" s="779" t="s">
        <v>140</v>
      </c>
      <c r="DM124" s="777"/>
      <c r="DN124" s="777"/>
      <c r="DO124" s="777"/>
      <c r="DP124" s="778"/>
      <c r="DQ124" s="779" t="s">
        <v>140</v>
      </c>
      <c r="DR124" s="777"/>
      <c r="DS124" s="777"/>
      <c r="DT124" s="777"/>
      <c r="DU124" s="778"/>
      <c r="DV124" s="861" t="s">
        <v>395</v>
      </c>
      <c r="DW124" s="862"/>
      <c r="DX124" s="862"/>
      <c r="DY124" s="862"/>
      <c r="DZ124" s="863"/>
    </row>
    <row r="125" spans="1:130" s="221" customFormat="1" ht="26.25" customHeight="1" x14ac:dyDescent="0.15">
      <c r="A125" s="833"/>
      <c r="B125" s="834"/>
      <c r="C125" s="828" t="s">
        <v>464</v>
      </c>
      <c r="D125" s="765"/>
      <c r="E125" s="765"/>
      <c r="F125" s="765"/>
      <c r="G125" s="765"/>
      <c r="H125" s="765"/>
      <c r="I125" s="765"/>
      <c r="J125" s="765"/>
      <c r="K125" s="765"/>
      <c r="L125" s="765"/>
      <c r="M125" s="765"/>
      <c r="N125" s="765"/>
      <c r="O125" s="765"/>
      <c r="P125" s="765"/>
      <c r="Q125" s="765"/>
      <c r="R125" s="765"/>
      <c r="S125" s="765"/>
      <c r="T125" s="765"/>
      <c r="U125" s="765"/>
      <c r="V125" s="765"/>
      <c r="W125" s="765"/>
      <c r="X125" s="765"/>
      <c r="Y125" s="765"/>
      <c r="Z125" s="766"/>
      <c r="AA125" s="792" t="s">
        <v>395</v>
      </c>
      <c r="AB125" s="793"/>
      <c r="AC125" s="793"/>
      <c r="AD125" s="793"/>
      <c r="AE125" s="794"/>
      <c r="AF125" s="795" t="s">
        <v>395</v>
      </c>
      <c r="AG125" s="793"/>
      <c r="AH125" s="793"/>
      <c r="AI125" s="793"/>
      <c r="AJ125" s="794"/>
      <c r="AK125" s="795" t="s">
        <v>479</v>
      </c>
      <c r="AL125" s="793"/>
      <c r="AM125" s="793"/>
      <c r="AN125" s="793"/>
      <c r="AO125" s="794"/>
      <c r="AP125" s="837" t="s">
        <v>140</v>
      </c>
      <c r="AQ125" s="838"/>
      <c r="AR125" s="838"/>
      <c r="AS125" s="838"/>
      <c r="AT125" s="83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4" t="s">
        <v>480</v>
      </c>
      <c r="CL125" s="865"/>
      <c r="CM125" s="865"/>
      <c r="CN125" s="865"/>
      <c r="CO125" s="866"/>
      <c r="CP125" s="873" t="s">
        <v>481</v>
      </c>
      <c r="CQ125" s="821"/>
      <c r="CR125" s="821"/>
      <c r="CS125" s="821"/>
      <c r="CT125" s="821"/>
      <c r="CU125" s="821"/>
      <c r="CV125" s="821"/>
      <c r="CW125" s="821"/>
      <c r="CX125" s="821"/>
      <c r="CY125" s="821"/>
      <c r="CZ125" s="821"/>
      <c r="DA125" s="821"/>
      <c r="DB125" s="821"/>
      <c r="DC125" s="821"/>
      <c r="DD125" s="821"/>
      <c r="DE125" s="821"/>
      <c r="DF125" s="822"/>
      <c r="DG125" s="874" t="s">
        <v>140</v>
      </c>
      <c r="DH125" s="855"/>
      <c r="DI125" s="855"/>
      <c r="DJ125" s="855"/>
      <c r="DK125" s="855"/>
      <c r="DL125" s="855" t="s">
        <v>395</v>
      </c>
      <c r="DM125" s="855"/>
      <c r="DN125" s="855"/>
      <c r="DO125" s="855"/>
      <c r="DP125" s="855"/>
      <c r="DQ125" s="855" t="s">
        <v>140</v>
      </c>
      <c r="DR125" s="855"/>
      <c r="DS125" s="855"/>
      <c r="DT125" s="855"/>
      <c r="DU125" s="855"/>
      <c r="DV125" s="856" t="s">
        <v>395</v>
      </c>
      <c r="DW125" s="856"/>
      <c r="DX125" s="856"/>
      <c r="DY125" s="856"/>
      <c r="DZ125" s="857"/>
    </row>
    <row r="126" spans="1:130" s="221" customFormat="1" ht="26.25" customHeight="1" thickBot="1" x14ac:dyDescent="0.2">
      <c r="A126" s="833"/>
      <c r="B126" s="834"/>
      <c r="C126" s="828" t="s">
        <v>466</v>
      </c>
      <c r="D126" s="765"/>
      <c r="E126" s="765"/>
      <c r="F126" s="765"/>
      <c r="G126" s="765"/>
      <c r="H126" s="765"/>
      <c r="I126" s="765"/>
      <c r="J126" s="765"/>
      <c r="K126" s="765"/>
      <c r="L126" s="765"/>
      <c r="M126" s="765"/>
      <c r="N126" s="765"/>
      <c r="O126" s="765"/>
      <c r="P126" s="765"/>
      <c r="Q126" s="765"/>
      <c r="R126" s="765"/>
      <c r="S126" s="765"/>
      <c r="T126" s="765"/>
      <c r="U126" s="765"/>
      <c r="V126" s="765"/>
      <c r="W126" s="765"/>
      <c r="X126" s="765"/>
      <c r="Y126" s="765"/>
      <c r="Z126" s="766"/>
      <c r="AA126" s="792" t="s">
        <v>395</v>
      </c>
      <c r="AB126" s="793"/>
      <c r="AC126" s="793"/>
      <c r="AD126" s="793"/>
      <c r="AE126" s="794"/>
      <c r="AF126" s="795" t="s">
        <v>395</v>
      </c>
      <c r="AG126" s="793"/>
      <c r="AH126" s="793"/>
      <c r="AI126" s="793"/>
      <c r="AJ126" s="794"/>
      <c r="AK126" s="795" t="s">
        <v>140</v>
      </c>
      <c r="AL126" s="793"/>
      <c r="AM126" s="793"/>
      <c r="AN126" s="793"/>
      <c r="AO126" s="794"/>
      <c r="AP126" s="837" t="s">
        <v>482</v>
      </c>
      <c r="AQ126" s="838"/>
      <c r="AR126" s="838"/>
      <c r="AS126" s="838"/>
      <c r="AT126" s="83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7"/>
      <c r="CL126" s="868"/>
      <c r="CM126" s="868"/>
      <c r="CN126" s="868"/>
      <c r="CO126" s="869"/>
      <c r="CP126" s="828" t="s">
        <v>483</v>
      </c>
      <c r="CQ126" s="765"/>
      <c r="CR126" s="765"/>
      <c r="CS126" s="765"/>
      <c r="CT126" s="765"/>
      <c r="CU126" s="765"/>
      <c r="CV126" s="765"/>
      <c r="CW126" s="765"/>
      <c r="CX126" s="765"/>
      <c r="CY126" s="765"/>
      <c r="CZ126" s="765"/>
      <c r="DA126" s="765"/>
      <c r="DB126" s="765"/>
      <c r="DC126" s="765"/>
      <c r="DD126" s="765"/>
      <c r="DE126" s="765"/>
      <c r="DF126" s="766"/>
      <c r="DG126" s="829" t="s">
        <v>395</v>
      </c>
      <c r="DH126" s="830"/>
      <c r="DI126" s="830"/>
      <c r="DJ126" s="830"/>
      <c r="DK126" s="830"/>
      <c r="DL126" s="830" t="s">
        <v>395</v>
      </c>
      <c r="DM126" s="830"/>
      <c r="DN126" s="830"/>
      <c r="DO126" s="830"/>
      <c r="DP126" s="830"/>
      <c r="DQ126" s="830" t="s">
        <v>395</v>
      </c>
      <c r="DR126" s="830"/>
      <c r="DS126" s="830"/>
      <c r="DT126" s="830"/>
      <c r="DU126" s="830"/>
      <c r="DV126" s="807" t="s">
        <v>140</v>
      </c>
      <c r="DW126" s="807"/>
      <c r="DX126" s="807"/>
      <c r="DY126" s="807"/>
      <c r="DZ126" s="808"/>
    </row>
    <row r="127" spans="1:130" s="221" customFormat="1" ht="26.25" customHeight="1" x14ac:dyDescent="0.15">
      <c r="A127" s="835"/>
      <c r="B127" s="836"/>
      <c r="C127" s="851" t="s">
        <v>484</v>
      </c>
      <c r="D127" s="852"/>
      <c r="E127" s="852"/>
      <c r="F127" s="852"/>
      <c r="G127" s="852"/>
      <c r="H127" s="852"/>
      <c r="I127" s="852"/>
      <c r="J127" s="852"/>
      <c r="K127" s="852"/>
      <c r="L127" s="852"/>
      <c r="M127" s="852"/>
      <c r="N127" s="852"/>
      <c r="O127" s="852"/>
      <c r="P127" s="852"/>
      <c r="Q127" s="852"/>
      <c r="R127" s="852"/>
      <c r="S127" s="852"/>
      <c r="T127" s="852"/>
      <c r="U127" s="852"/>
      <c r="V127" s="852"/>
      <c r="W127" s="852"/>
      <c r="X127" s="852"/>
      <c r="Y127" s="852"/>
      <c r="Z127" s="853"/>
      <c r="AA127" s="792" t="s">
        <v>395</v>
      </c>
      <c r="AB127" s="793"/>
      <c r="AC127" s="793"/>
      <c r="AD127" s="793"/>
      <c r="AE127" s="794"/>
      <c r="AF127" s="795" t="s">
        <v>395</v>
      </c>
      <c r="AG127" s="793"/>
      <c r="AH127" s="793"/>
      <c r="AI127" s="793"/>
      <c r="AJ127" s="794"/>
      <c r="AK127" s="795" t="s">
        <v>395</v>
      </c>
      <c r="AL127" s="793"/>
      <c r="AM127" s="793"/>
      <c r="AN127" s="793"/>
      <c r="AO127" s="794"/>
      <c r="AP127" s="837" t="s">
        <v>395</v>
      </c>
      <c r="AQ127" s="838"/>
      <c r="AR127" s="838"/>
      <c r="AS127" s="838"/>
      <c r="AT127" s="839"/>
      <c r="AU127" s="223"/>
      <c r="AV127" s="223"/>
      <c r="AW127" s="223"/>
      <c r="AX127" s="854" t="s">
        <v>485</v>
      </c>
      <c r="AY127" s="825"/>
      <c r="AZ127" s="825"/>
      <c r="BA127" s="825"/>
      <c r="BB127" s="825"/>
      <c r="BC127" s="825"/>
      <c r="BD127" s="825"/>
      <c r="BE127" s="826"/>
      <c r="BF127" s="824" t="s">
        <v>486</v>
      </c>
      <c r="BG127" s="825"/>
      <c r="BH127" s="825"/>
      <c r="BI127" s="825"/>
      <c r="BJ127" s="825"/>
      <c r="BK127" s="825"/>
      <c r="BL127" s="826"/>
      <c r="BM127" s="824" t="s">
        <v>487</v>
      </c>
      <c r="BN127" s="825"/>
      <c r="BO127" s="825"/>
      <c r="BP127" s="825"/>
      <c r="BQ127" s="825"/>
      <c r="BR127" s="825"/>
      <c r="BS127" s="826"/>
      <c r="BT127" s="824" t="s">
        <v>488</v>
      </c>
      <c r="BU127" s="825"/>
      <c r="BV127" s="825"/>
      <c r="BW127" s="825"/>
      <c r="BX127" s="825"/>
      <c r="BY127" s="825"/>
      <c r="BZ127" s="827"/>
      <c r="CA127" s="223"/>
      <c r="CB127" s="223"/>
      <c r="CC127" s="223"/>
      <c r="CD127" s="246"/>
      <c r="CE127" s="246"/>
      <c r="CF127" s="246"/>
      <c r="CG127" s="223"/>
      <c r="CH127" s="223"/>
      <c r="CI127" s="223"/>
      <c r="CJ127" s="245"/>
      <c r="CK127" s="867"/>
      <c r="CL127" s="868"/>
      <c r="CM127" s="868"/>
      <c r="CN127" s="868"/>
      <c r="CO127" s="869"/>
      <c r="CP127" s="828" t="s">
        <v>489</v>
      </c>
      <c r="CQ127" s="765"/>
      <c r="CR127" s="765"/>
      <c r="CS127" s="765"/>
      <c r="CT127" s="765"/>
      <c r="CU127" s="765"/>
      <c r="CV127" s="765"/>
      <c r="CW127" s="765"/>
      <c r="CX127" s="765"/>
      <c r="CY127" s="765"/>
      <c r="CZ127" s="765"/>
      <c r="DA127" s="765"/>
      <c r="DB127" s="765"/>
      <c r="DC127" s="765"/>
      <c r="DD127" s="765"/>
      <c r="DE127" s="765"/>
      <c r="DF127" s="766"/>
      <c r="DG127" s="829" t="s">
        <v>140</v>
      </c>
      <c r="DH127" s="830"/>
      <c r="DI127" s="830"/>
      <c r="DJ127" s="830"/>
      <c r="DK127" s="830"/>
      <c r="DL127" s="830" t="s">
        <v>140</v>
      </c>
      <c r="DM127" s="830"/>
      <c r="DN127" s="830"/>
      <c r="DO127" s="830"/>
      <c r="DP127" s="830"/>
      <c r="DQ127" s="830" t="s">
        <v>395</v>
      </c>
      <c r="DR127" s="830"/>
      <c r="DS127" s="830"/>
      <c r="DT127" s="830"/>
      <c r="DU127" s="830"/>
      <c r="DV127" s="807" t="s">
        <v>140</v>
      </c>
      <c r="DW127" s="807"/>
      <c r="DX127" s="807"/>
      <c r="DY127" s="807"/>
      <c r="DZ127" s="808"/>
    </row>
    <row r="128" spans="1:130" s="221" customFormat="1" ht="26.25" customHeight="1" thickBot="1" x14ac:dyDescent="0.2">
      <c r="A128" s="809" t="s">
        <v>490</v>
      </c>
      <c r="B128" s="810"/>
      <c r="C128" s="810"/>
      <c r="D128" s="810"/>
      <c r="E128" s="810"/>
      <c r="F128" s="810"/>
      <c r="G128" s="810"/>
      <c r="H128" s="810"/>
      <c r="I128" s="810"/>
      <c r="J128" s="810"/>
      <c r="K128" s="810"/>
      <c r="L128" s="810"/>
      <c r="M128" s="810"/>
      <c r="N128" s="810"/>
      <c r="O128" s="810"/>
      <c r="P128" s="810"/>
      <c r="Q128" s="810"/>
      <c r="R128" s="810"/>
      <c r="S128" s="810"/>
      <c r="T128" s="810"/>
      <c r="U128" s="810"/>
      <c r="V128" s="810"/>
      <c r="W128" s="811" t="s">
        <v>491</v>
      </c>
      <c r="X128" s="811"/>
      <c r="Y128" s="811"/>
      <c r="Z128" s="812"/>
      <c r="AA128" s="813">
        <v>14421</v>
      </c>
      <c r="AB128" s="814"/>
      <c r="AC128" s="814"/>
      <c r="AD128" s="814"/>
      <c r="AE128" s="815"/>
      <c r="AF128" s="816">
        <v>20116</v>
      </c>
      <c r="AG128" s="814"/>
      <c r="AH128" s="814"/>
      <c r="AI128" s="814"/>
      <c r="AJ128" s="815"/>
      <c r="AK128" s="816">
        <v>18733</v>
      </c>
      <c r="AL128" s="814"/>
      <c r="AM128" s="814"/>
      <c r="AN128" s="814"/>
      <c r="AO128" s="815"/>
      <c r="AP128" s="817"/>
      <c r="AQ128" s="818"/>
      <c r="AR128" s="818"/>
      <c r="AS128" s="818"/>
      <c r="AT128" s="819"/>
      <c r="AU128" s="223"/>
      <c r="AV128" s="223"/>
      <c r="AW128" s="223"/>
      <c r="AX128" s="820" t="s">
        <v>492</v>
      </c>
      <c r="AY128" s="821"/>
      <c r="AZ128" s="821"/>
      <c r="BA128" s="821"/>
      <c r="BB128" s="821"/>
      <c r="BC128" s="821"/>
      <c r="BD128" s="821"/>
      <c r="BE128" s="822"/>
      <c r="BF128" s="799" t="s">
        <v>140</v>
      </c>
      <c r="BG128" s="800"/>
      <c r="BH128" s="800"/>
      <c r="BI128" s="800"/>
      <c r="BJ128" s="800"/>
      <c r="BK128" s="800"/>
      <c r="BL128" s="823"/>
      <c r="BM128" s="799">
        <v>15</v>
      </c>
      <c r="BN128" s="800"/>
      <c r="BO128" s="800"/>
      <c r="BP128" s="800"/>
      <c r="BQ128" s="800"/>
      <c r="BR128" s="800"/>
      <c r="BS128" s="823"/>
      <c r="BT128" s="799">
        <v>20</v>
      </c>
      <c r="BU128" s="800"/>
      <c r="BV128" s="800"/>
      <c r="BW128" s="800"/>
      <c r="BX128" s="800"/>
      <c r="BY128" s="800"/>
      <c r="BZ128" s="801"/>
      <c r="CA128" s="246"/>
      <c r="CB128" s="246"/>
      <c r="CC128" s="246"/>
      <c r="CD128" s="246"/>
      <c r="CE128" s="246"/>
      <c r="CF128" s="246"/>
      <c r="CG128" s="223"/>
      <c r="CH128" s="223"/>
      <c r="CI128" s="223"/>
      <c r="CJ128" s="245"/>
      <c r="CK128" s="870"/>
      <c r="CL128" s="871"/>
      <c r="CM128" s="871"/>
      <c r="CN128" s="871"/>
      <c r="CO128" s="872"/>
      <c r="CP128" s="802" t="s">
        <v>493</v>
      </c>
      <c r="CQ128" s="743"/>
      <c r="CR128" s="743"/>
      <c r="CS128" s="743"/>
      <c r="CT128" s="743"/>
      <c r="CU128" s="743"/>
      <c r="CV128" s="743"/>
      <c r="CW128" s="743"/>
      <c r="CX128" s="743"/>
      <c r="CY128" s="743"/>
      <c r="CZ128" s="743"/>
      <c r="DA128" s="743"/>
      <c r="DB128" s="743"/>
      <c r="DC128" s="743"/>
      <c r="DD128" s="743"/>
      <c r="DE128" s="743"/>
      <c r="DF128" s="744"/>
      <c r="DG128" s="803" t="s">
        <v>140</v>
      </c>
      <c r="DH128" s="804"/>
      <c r="DI128" s="804"/>
      <c r="DJ128" s="804"/>
      <c r="DK128" s="804"/>
      <c r="DL128" s="804" t="s">
        <v>395</v>
      </c>
      <c r="DM128" s="804"/>
      <c r="DN128" s="804"/>
      <c r="DO128" s="804"/>
      <c r="DP128" s="804"/>
      <c r="DQ128" s="804" t="s">
        <v>140</v>
      </c>
      <c r="DR128" s="804"/>
      <c r="DS128" s="804"/>
      <c r="DT128" s="804"/>
      <c r="DU128" s="804"/>
      <c r="DV128" s="805" t="s">
        <v>395</v>
      </c>
      <c r="DW128" s="805"/>
      <c r="DX128" s="805"/>
      <c r="DY128" s="805"/>
      <c r="DZ128" s="806"/>
    </row>
    <row r="129" spans="1:131" s="221" customFormat="1" ht="26.25" customHeight="1" x14ac:dyDescent="0.15">
      <c r="A129" s="787" t="s">
        <v>108</v>
      </c>
      <c r="B129" s="788"/>
      <c r="C129" s="788"/>
      <c r="D129" s="788"/>
      <c r="E129" s="788"/>
      <c r="F129" s="788"/>
      <c r="G129" s="788"/>
      <c r="H129" s="788"/>
      <c r="I129" s="788"/>
      <c r="J129" s="788"/>
      <c r="K129" s="788"/>
      <c r="L129" s="788"/>
      <c r="M129" s="788"/>
      <c r="N129" s="788"/>
      <c r="O129" s="788"/>
      <c r="P129" s="788"/>
      <c r="Q129" s="788"/>
      <c r="R129" s="788"/>
      <c r="S129" s="788"/>
      <c r="T129" s="788"/>
      <c r="U129" s="788"/>
      <c r="V129" s="788"/>
      <c r="W129" s="789" t="s">
        <v>494</v>
      </c>
      <c r="X129" s="790"/>
      <c r="Y129" s="790"/>
      <c r="Z129" s="791"/>
      <c r="AA129" s="792">
        <v>1291730</v>
      </c>
      <c r="AB129" s="793"/>
      <c r="AC129" s="793"/>
      <c r="AD129" s="793"/>
      <c r="AE129" s="794"/>
      <c r="AF129" s="795">
        <v>1418887</v>
      </c>
      <c r="AG129" s="793"/>
      <c r="AH129" s="793"/>
      <c r="AI129" s="793"/>
      <c r="AJ129" s="794"/>
      <c r="AK129" s="795">
        <v>1498336</v>
      </c>
      <c r="AL129" s="793"/>
      <c r="AM129" s="793"/>
      <c r="AN129" s="793"/>
      <c r="AO129" s="794"/>
      <c r="AP129" s="796"/>
      <c r="AQ129" s="797"/>
      <c r="AR129" s="797"/>
      <c r="AS129" s="797"/>
      <c r="AT129" s="798"/>
      <c r="AU129" s="224"/>
      <c r="AV129" s="224"/>
      <c r="AW129" s="224"/>
      <c r="AX129" s="764" t="s">
        <v>495</v>
      </c>
      <c r="AY129" s="765"/>
      <c r="AZ129" s="765"/>
      <c r="BA129" s="765"/>
      <c r="BB129" s="765"/>
      <c r="BC129" s="765"/>
      <c r="BD129" s="765"/>
      <c r="BE129" s="766"/>
      <c r="BF129" s="783" t="s">
        <v>140</v>
      </c>
      <c r="BG129" s="784"/>
      <c r="BH129" s="784"/>
      <c r="BI129" s="784"/>
      <c r="BJ129" s="784"/>
      <c r="BK129" s="784"/>
      <c r="BL129" s="785"/>
      <c r="BM129" s="783">
        <v>20</v>
      </c>
      <c r="BN129" s="784"/>
      <c r="BO129" s="784"/>
      <c r="BP129" s="784"/>
      <c r="BQ129" s="784"/>
      <c r="BR129" s="784"/>
      <c r="BS129" s="785"/>
      <c r="BT129" s="783">
        <v>30</v>
      </c>
      <c r="BU129" s="784"/>
      <c r="BV129" s="784"/>
      <c r="BW129" s="784"/>
      <c r="BX129" s="784"/>
      <c r="BY129" s="784"/>
      <c r="BZ129" s="78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87" t="s">
        <v>496</v>
      </c>
      <c r="B130" s="788"/>
      <c r="C130" s="788"/>
      <c r="D130" s="788"/>
      <c r="E130" s="788"/>
      <c r="F130" s="788"/>
      <c r="G130" s="788"/>
      <c r="H130" s="788"/>
      <c r="I130" s="788"/>
      <c r="J130" s="788"/>
      <c r="K130" s="788"/>
      <c r="L130" s="788"/>
      <c r="M130" s="788"/>
      <c r="N130" s="788"/>
      <c r="O130" s="788"/>
      <c r="P130" s="788"/>
      <c r="Q130" s="788"/>
      <c r="R130" s="788"/>
      <c r="S130" s="788"/>
      <c r="T130" s="788"/>
      <c r="U130" s="788"/>
      <c r="V130" s="788"/>
      <c r="W130" s="789" t="s">
        <v>497</v>
      </c>
      <c r="X130" s="790"/>
      <c r="Y130" s="790"/>
      <c r="Z130" s="791"/>
      <c r="AA130" s="792">
        <v>172571</v>
      </c>
      <c r="AB130" s="793"/>
      <c r="AC130" s="793"/>
      <c r="AD130" s="793"/>
      <c r="AE130" s="794"/>
      <c r="AF130" s="795">
        <v>247846</v>
      </c>
      <c r="AG130" s="793"/>
      <c r="AH130" s="793"/>
      <c r="AI130" s="793"/>
      <c r="AJ130" s="794"/>
      <c r="AK130" s="795">
        <v>247303</v>
      </c>
      <c r="AL130" s="793"/>
      <c r="AM130" s="793"/>
      <c r="AN130" s="793"/>
      <c r="AO130" s="794"/>
      <c r="AP130" s="796"/>
      <c r="AQ130" s="797"/>
      <c r="AR130" s="797"/>
      <c r="AS130" s="797"/>
      <c r="AT130" s="798"/>
      <c r="AU130" s="224"/>
      <c r="AV130" s="224"/>
      <c r="AW130" s="224"/>
      <c r="AX130" s="764" t="s">
        <v>498</v>
      </c>
      <c r="AY130" s="765"/>
      <c r="AZ130" s="765"/>
      <c r="BA130" s="765"/>
      <c r="BB130" s="765"/>
      <c r="BC130" s="765"/>
      <c r="BD130" s="765"/>
      <c r="BE130" s="766"/>
      <c r="BF130" s="767">
        <v>6.6</v>
      </c>
      <c r="BG130" s="768"/>
      <c r="BH130" s="768"/>
      <c r="BI130" s="768"/>
      <c r="BJ130" s="768"/>
      <c r="BK130" s="768"/>
      <c r="BL130" s="769"/>
      <c r="BM130" s="767">
        <v>25</v>
      </c>
      <c r="BN130" s="768"/>
      <c r="BO130" s="768"/>
      <c r="BP130" s="768"/>
      <c r="BQ130" s="768"/>
      <c r="BR130" s="768"/>
      <c r="BS130" s="769"/>
      <c r="BT130" s="767">
        <v>35</v>
      </c>
      <c r="BU130" s="768"/>
      <c r="BV130" s="768"/>
      <c r="BW130" s="768"/>
      <c r="BX130" s="768"/>
      <c r="BY130" s="768"/>
      <c r="BZ130" s="77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71"/>
      <c r="B131" s="772"/>
      <c r="C131" s="772"/>
      <c r="D131" s="772"/>
      <c r="E131" s="772"/>
      <c r="F131" s="772"/>
      <c r="G131" s="772"/>
      <c r="H131" s="772"/>
      <c r="I131" s="772"/>
      <c r="J131" s="772"/>
      <c r="K131" s="772"/>
      <c r="L131" s="772"/>
      <c r="M131" s="772"/>
      <c r="N131" s="772"/>
      <c r="O131" s="772"/>
      <c r="P131" s="772"/>
      <c r="Q131" s="772"/>
      <c r="R131" s="772"/>
      <c r="S131" s="772"/>
      <c r="T131" s="772"/>
      <c r="U131" s="772"/>
      <c r="V131" s="772"/>
      <c r="W131" s="773" t="s">
        <v>499</v>
      </c>
      <c r="X131" s="774"/>
      <c r="Y131" s="774"/>
      <c r="Z131" s="775"/>
      <c r="AA131" s="776">
        <v>1119159</v>
      </c>
      <c r="AB131" s="777"/>
      <c r="AC131" s="777"/>
      <c r="AD131" s="777"/>
      <c r="AE131" s="778"/>
      <c r="AF131" s="779">
        <v>1171041</v>
      </c>
      <c r="AG131" s="777"/>
      <c r="AH131" s="777"/>
      <c r="AI131" s="777"/>
      <c r="AJ131" s="778"/>
      <c r="AK131" s="779">
        <v>1251033</v>
      </c>
      <c r="AL131" s="777"/>
      <c r="AM131" s="777"/>
      <c r="AN131" s="777"/>
      <c r="AO131" s="778"/>
      <c r="AP131" s="780"/>
      <c r="AQ131" s="781"/>
      <c r="AR131" s="781"/>
      <c r="AS131" s="781"/>
      <c r="AT131" s="782"/>
      <c r="AU131" s="224"/>
      <c r="AV131" s="224"/>
      <c r="AW131" s="224"/>
      <c r="AX131" s="742" t="s">
        <v>500</v>
      </c>
      <c r="AY131" s="743"/>
      <c r="AZ131" s="743"/>
      <c r="BA131" s="743"/>
      <c r="BB131" s="743"/>
      <c r="BC131" s="743"/>
      <c r="BD131" s="743"/>
      <c r="BE131" s="744"/>
      <c r="BF131" s="745">
        <v>12.1</v>
      </c>
      <c r="BG131" s="746"/>
      <c r="BH131" s="746"/>
      <c r="BI131" s="746"/>
      <c r="BJ131" s="746"/>
      <c r="BK131" s="746"/>
      <c r="BL131" s="747"/>
      <c r="BM131" s="745">
        <v>350</v>
      </c>
      <c r="BN131" s="746"/>
      <c r="BO131" s="746"/>
      <c r="BP131" s="746"/>
      <c r="BQ131" s="746"/>
      <c r="BR131" s="746"/>
      <c r="BS131" s="747"/>
      <c r="BT131" s="748"/>
      <c r="BU131" s="749"/>
      <c r="BV131" s="749"/>
      <c r="BW131" s="749"/>
      <c r="BX131" s="749"/>
      <c r="BY131" s="749"/>
      <c r="BZ131" s="75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51" t="s">
        <v>501</v>
      </c>
      <c r="B132" s="752"/>
      <c r="C132" s="752"/>
      <c r="D132" s="752"/>
      <c r="E132" s="752"/>
      <c r="F132" s="752"/>
      <c r="G132" s="752"/>
      <c r="H132" s="752"/>
      <c r="I132" s="752"/>
      <c r="J132" s="752"/>
      <c r="K132" s="752"/>
      <c r="L132" s="752"/>
      <c r="M132" s="752"/>
      <c r="N132" s="752"/>
      <c r="O132" s="752"/>
      <c r="P132" s="752"/>
      <c r="Q132" s="752"/>
      <c r="R132" s="752"/>
      <c r="S132" s="752"/>
      <c r="T132" s="752"/>
      <c r="U132" s="752"/>
      <c r="V132" s="755" t="s">
        <v>502</v>
      </c>
      <c r="W132" s="755"/>
      <c r="X132" s="755"/>
      <c r="Y132" s="755"/>
      <c r="Z132" s="756"/>
      <c r="AA132" s="757">
        <v>6.6143416620000002</v>
      </c>
      <c r="AB132" s="758"/>
      <c r="AC132" s="758"/>
      <c r="AD132" s="758"/>
      <c r="AE132" s="759"/>
      <c r="AF132" s="760">
        <v>6.5369188610000002</v>
      </c>
      <c r="AG132" s="758"/>
      <c r="AH132" s="758"/>
      <c r="AI132" s="758"/>
      <c r="AJ132" s="759"/>
      <c r="AK132" s="760">
        <v>6.7546579510000004</v>
      </c>
      <c r="AL132" s="758"/>
      <c r="AM132" s="758"/>
      <c r="AN132" s="758"/>
      <c r="AO132" s="759"/>
      <c r="AP132" s="761"/>
      <c r="AQ132" s="762"/>
      <c r="AR132" s="762"/>
      <c r="AS132" s="762"/>
      <c r="AT132" s="76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53"/>
      <c r="B133" s="754"/>
      <c r="C133" s="754"/>
      <c r="D133" s="754"/>
      <c r="E133" s="754"/>
      <c r="F133" s="754"/>
      <c r="G133" s="754"/>
      <c r="H133" s="754"/>
      <c r="I133" s="754"/>
      <c r="J133" s="754"/>
      <c r="K133" s="754"/>
      <c r="L133" s="754"/>
      <c r="M133" s="754"/>
      <c r="N133" s="754"/>
      <c r="O133" s="754"/>
      <c r="P133" s="754"/>
      <c r="Q133" s="754"/>
      <c r="R133" s="754"/>
      <c r="S133" s="754"/>
      <c r="T133" s="754"/>
      <c r="U133" s="754"/>
      <c r="V133" s="734" t="s">
        <v>503</v>
      </c>
      <c r="W133" s="734"/>
      <c r="X133" s="734"/>
      <c r="Y133" s="734"/>
      <c r="Z133" s="735"/>
      <c r="AA133" s="736">
        <v>5.5</v>
      </c>
      <c r="AB133" s="737"/>
      <c r="AC133" s="737"/>
      <c r="AD133" s="737"/>
      <c r="AE133" s="738"/>
      <c r="AF133" s="736">
        <v>6.1</v>
      </c>
      <c r="AG133" s="737"/>
      <c r="AH133" s="737"/>
      <c r="AI133" s="737"/>
      <c r="AJ133" s="738"/>
      <c r="AK133" s="736">
        <v>6.6</v>
      </c>
      <c r="AL133" s="737"/>
      <c r="AM133" s="737"/>
      <c r="AN133" s="737"/>
      <c r="AO133" s="738"/>
      <c r="AP133" s="739"/>
      <c r="AQ133" s="740"/>
      <c r="AR133" s="740"/>
      <c r="AS133" s="740"/>
      <c r="AT133" s="74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FLhRV+7t8yvm0toIZ9sZEwCZa0ceY3AXEluhIq0s8/tyqiWKgq5oBbxYvj1vfIDzcOB2/gDGa9P8DgMPd7Vteg==" saltValue="5c0M0/RC4nP7m2fdVl8Pu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5694ehILIyhI6Ez1HRb3jM7vpAkO4NINEi28mH7kVoQpnPDUui0wPKHYgf9XiXeOvkIgzbUAE6XlDEwiaQ34g==" saltValue="b4Zst7opuQxxs9pGSIAn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32" t="s">
        <v>507</v>
      </c>
      <c r="AP7" s="263"/>
      <c r="AQ7" s="264" t="s">
        <v>508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33"/>
      <c r="AP8" s="269" t="s">
        <v>509</v>
      </c>
      <c r="AQ8" s="270" t="s">
        <v>510</v>
      </c>
      <c r="AR8" s="271" t="s">
        <v>511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4" t="s">
        <v>512</v>
      </c>
      <c r="AL9" s="1145"/>
      <c r="AM9" s="1145"/>
      <c r="AN9" s="1146"/>
      <c r="AO9" s="272">
        <v>487078</v>
      </c>
      <c r="AP9" s="272">
        <v>714191</v>
      </c>
      <c r="AQ9" s="273">
        <v>242692</v>
      </c>
      <c r="AR9" s="274">
        <v>194.3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4" t="s">
        <v>513</v>
      </c>
      <c r="AL10" s="1145"/>
      <c r="AM10" s="1145"/>
      <c r="AN10" s="1146"/>
      <c r="AO10" s="275">
        <v>82322</v>
      </c>
      <c r="AP10" s="275">
        <v>120707</v>
      </c>
      <c r="AQ10" s="276">
        <v>27094</v>
      </c>
      <c r="AR10" s="277">
        <v>345.5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4" t="s">
        <v>514</v>
      </c>
      <c r="AL11" s="1145"/>
      <c r="AM11" s="1145"/>
      <c r="AN11" s="1146"/>
      <c r="AO11" s="275" t="s">
        <v>515</v>
      </c>
      <c r="AP11" s="275" t="s">
        <v>515</v>
      </c>
      <c r="AQ11" s="276">
        <v>4163</v>
      </c>
      <c r="AR11" s="277" t="s">
        <v>515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4" t="s">
        <v>516</v>
      </c>
      <c r="AL12" s="1145"/>
      <c r="AM12" s="1145"/>
      <c r="AN12" s="1146"/>
      <c r="AO12" s="275" t="s">
        <v>515</v>
      </c>
      <c r="AP12" s="275" t="s">
        <v>515</v>
      </c>
      <c r="AQ12" s="276" t="s">
        <v>515</v>
      </c>
      <c r="AR12" s="277" t="s">
        <v>515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4" t="s">
        <v>517</v>
      </c>
      <c r="AL13" s="1145"/>
      <c r="AM13" s="1145"/>
      <c r="AN13" s="1146"/>
      <c r="AO13" s="275">
        <v>17320</v>
      </c>
      <c r="AP13" s="275">
        <v>25396</v>
      </c>
      <c r="AQ13" s="276">
        <v>8881</v>
      </c>
      <c r="AR13" s="277">
        <v>186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4" t="s">
        <v>518</v>
      </c>
      <c r="AL14" s="1145"/>
      <c r="AM14" s="1145"/>
      <c r="AN14" s="1146"/>
      <c r="AO14" s="275">
        <v>4474</v>
      </c>
      <c r="AP14" s="275">
        <v>6560</v>
      </c>
      <c r="AQ14" s="276">
        <v>5165</v>
      </c>
      <c r="AR14" s="277">
        <v>27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47" t="s">
        <v>519</v>
      </c>
      <c r="AL15" s="1148"/>
      <c r="AM15" s="1148"/>
      <c r="AN15" s="1149"/>
      <c r="AO15" s="275">
        <v>-8155</v>
      </c>
      <c r="AP15" s="275">
        <v>-11957</v>
      </c>
      <c r="AQ15" s="276">
        <v>-18870</v>
      </c>
      <c r="AR15" s="277">
        <v>-36.6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47" t="s">
        <v>191</v>
      </c>
      <c r="AL16" s="1148"/>
      <c r="AM16" s="1148"/>
      <c r="AN16" s="1149"/>
      <c r="AO16" s="275">
        <v>583039</v>
      </c>
      <c r="AP16" s="275">
        <v>854896</v>
      </c>
      <c r="AQ16" s="276">
        <v>269124</v>
      </c>
      <c r="AR16" s="277">
        <v>217.7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0" t="s">
        <v>524</v>
      </c>
      <c r="AL21" s="1151"/>
      <c r="AM21" s="1151"/>
      <c r="AN21" s="1152"/>
      <c r="AO21" s="288">
        <v>89.44</v>
      </c>
      <c r="AP21" s="289">
        <v>24.07</v>
      </c>
      <c r="AQ21" s="290">
        <v>65.37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0" t="s">
        <v>525</v>
      </c>
      <c r="AL22" s="1151"/>
      <c r="AM22" s="1151"/>
      <c r="AN22" s="1152"/>
      <c r="AO22" s="293">
        <v>97.6</v>
      </c>
      <c r="AP22" s="294">
        <v>94.6</v>
      </c>
      <c r="AQ22" s="295">
        <v>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3" t="s">
        <v>526</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58"/>
    </row>
    <row r="27" spans="1:46" x14ac:dyDescent="0.15">
      <c r="A27" s="300"/>
      <c r="AO27" s="253"/>
      <c r="AP27" s="253"/>
      <c r="AQ27" s="253"/>
      <c r="AR27" s="253"/>
      <c r="AS27" s="253"/>
      <c r="AT27" s="253"/>
    </row>
    <row r="28" spans="1:46" ht="17.25" x14ac:dyDescent="0.15">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32" t="s">
        <v>507</v>
      </c>
      <c r="AP30" s="263"/>
      <c r="AQ30" s="264" t="s">
        <v>508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33"/>
      <c r="AP31" s="269" t="s">
        <v>509</v>
      </c>
      <c r="AQ31" s="270" t="s">
        <v>510</v>
      </c>
      <c r="AR31" s="271" t="s">
        <v>511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34" t="s">
        <v>529</v>
      </c>
      <c r="AL32" s="1135"/>
      <c r="AM32" s="1135"/>
      <c r="AN32" s="1136"/>
      <c r="AO32" s="303">
        <v>323019</v>
      </c>
      <c r="AP32" s="303">
        <v>473635</v>
      </c>
      <c r="AQ32" s="304">
        <v>141234</v>
      </c>
      <c r="AR32" s="305">
        <v>235.4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34" t="s">
        <v>530</v>
      </c>
      <c r="AL33" s="1135"/>
      <c r="AM33" s="1135"/>
      <c r="AN33" s="1136"/>
      <c r="AO33" s="303" t="s">
        <v>515</v>
      </c>
      <c r="AP33" s="303" t="s">
        <v>515</v>
      </c>
      <c r="AQ33" s="304" t="s">
        <v>515</v>
      </c>
      <c r="AR33" s="305" t="s">
        <v>515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34" t="s">
        <v>531</v>
      </c>
      <c r="AL34" s="1135"/>
      <c r="AM34" s="1135"/>
      <c r="AN34" s="1136"/>
      <c r="AO34" s="303" t="s">
        <v>515</v>
      </c>
      <c r="AP34" s="303" t="s">
        <v>515</v>
      </c>
      <c r="AQ34" s="304" t="s">
        <v>515</v>
      </c>
      <c r="AR34" s="305" t="s">
        <v>515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34" t="s">
        <v>532</v>
      </c>
      <c r="AL35" s="1135"/>
      <c r="AM35" s="1135"/>
      <c r="AN35" s="1136"/>
      <c r="AO35" s="303">
        <v>27520</v>
      </c>
      <c r="AP35" s="303">
        <v>40352</v>
      </c>
      <c r="AQ35" s="304">
        <v>30523</v>
      </c>
      <c r="AR35" s="305">
        <v>32.200000000000003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34" t="s">
        <v>533</v>
      </c>
      <c r="AL36" s="1135"/>
      <c r="AM36" s="1135"/>
      <c r="AN36" s="1136"/>
      <c r="AO36" s="303" t="s">
        <v>515</v>
      </c>
      <c r="AP36" s="303" t="s">
        <v>515</v>
      </c>
      <c r="AQ36" s="304">
        <v>4602</v>
      </c>
      <c r="AR36" s="305" t="s">
        <v>515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34" t="s">
        <v>534</v>
      </c>
      <c r="AL37" s="1135"/>
      <c r="AM37" s="1135"/>
      <c r="AN37" s="1136"/>
      <c r="AO37" s="303" t="s">
        <v>515</v>
      </c>
      <c r="AP37" s="303" t="s">
        <v>515</v>
      </c>
      <c r="AQ37" s="304">
        <v>937</v>
      </c>
      <c r="AR37" s="305" t="s">
        <v>515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7" t="s">
        <v>535</v>
      </c>
      <c r="AL38" s="1138"/>
      <c r="AM38" s="1138"/>
      <c r="AN38" s="1139"/>
      <c r="AO38" s="306" t="s">
        <v>515</v>
      </c>
      <c r="AP38" s="306" t="s">
        <v>515</v>
      </c>
      <c r="AQ38" s="307">
        <v>14</v>
      </c>
      <c r="AR38" s="295" t="s">
        <v>515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7" t="s">
        <v>536</v>
      </c>
      <c r="AL39" s="1138"/>
      <c r="AM39" s="1138"/>
      <c r="AN39" s="1139"/>
      <c r="AO39" s="303">
        <v>-18733</v>
      </c>
      <c r="AP39" s="303">
        <v>-27468</v>
      </c>
      <c r="AQ39" s="304">
        <v>-6455</v>
      </c>
      <c r="AR39" s="305">
        <v>325.5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34" t="s">
        <v>537</v>
      </c>
      <c r="AL40" s="1135"/>
      <c r="AM40" s="1135"/>
      <c r="AN40" s="1136"/>
      <c r="AO40" s="303">
        <v>-247303</v>
      </c>
      <c r="AP40" s="303">
        <v>-362614</v>
      </c>
      <c r="AQ40" s="304">
        <v>-126702</v>
      </c>
      <c r="AR40" s="305">
        <v>186.2</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40" t="s">
        <v>301</v>
      </c>
      <c r="AL41" s="1141"/>
      <c r="AM41" s="1141"/>
      <c r="AN41" s="1142"/>
      <c r="AO41" s="303">
        <v>84503</v>
      </c>
      <c r="AP41" s="303">
        <v>123905</v>
      </c>
      <c r="AQ41" s="304">
        <v>44155</v>
      </c>
      <c r="AR41" s="305">
        <v>180.6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7" t="s">
        <v>507</v>
      </c>
      <c r="AN49" s="1129" t="s">
        <v>541</v>
      </c>
      <c r="AO49" s="1130"/>
      <c r="AP49" s="1130"/>
      <c r="AQ49" s="1130"/>
      <c r="AR49" s="113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8"/>
      <c r="AN50" s="319" t="s">
        <v>542</v>
      </c>
      <c r="AO50" s="320" t="s">
        <v>543</v>
      </c>
      <c r="AP50" s="321" t="s">
        <v>544</v>
      </c>
      <c r="AQ50" s="322" t="s">
        <v>545</v>
      </c>
      <c r="AR50" s="323" t="s">
        <v>546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946937</v>
      </c>
      <c r="AN51" s="325">
        <v>1228193</v>
      </c>
      <c r="AO51" s="326">
        <v>27.4</v>
      </c>
      <c r="AP51" s="327">
        <v>317319</v>
      </c>
      <c r="AQ51" s="328">
        <v>2.2999999999999998</v>
      </c>
      <c r="AR51" s="329">
        <v>25.1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782709</v>
      </c>
      <c r="AN52" s="333">
        <v>1015187</v>
      </c>
      <c r="AO52" s="334">
        <v>34.200000000000003</v>
      </c>
      <c r="AP52" s="335">
        <v>164214</v>
      </c>
      <c r="AQ52" s="336">
        <v>4.2</v>
      </c>
      <c r="AR52" s="337">
        <v>30</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676146</v>
      </c>
      <c r="AN53" s="325">
        <v>886168</v>
      </c>
      <c r="AO53" s="326">
        <v>-27.8</v>
      </c>
      <c r="AP53" s="327">
        <v>289738</v>
      </c>
      <c r="AQ53" s="328">
        <v>-8.6999999999999993</v>
      </c>
      <c r="AR53" s="329">
        <v>-19.100000000000001</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312548</v>
      </c>
      <c r="AN54" s="333">
        <v>409630</v>
      </c>
      <c r="AO54" s="334">
        <v>-59.6</v>
      </c>
      <c r="AP54" s="335">
        <v>156238</v>
      </c>
      <c r="AQ54" s="336">
        <v>-4.9000000000000004</v>
      </c>
      <c r="AR54" s="337">
        <v>-54.7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248758</v>
      </c>
      <c r="AN55" s="325">
        <v>341232</v>
      </c>
      <c r="AO55" s="326">
        <v>-61.5</v>
      </c>
      <c r="AP55" s="327">
        <v>316937</v>
      </c>
      <c r="AQ55" s="328">
        <v>9.4</v>
      </c>
      <c r="AR55" s="329">
        <v>-70.900000000000006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136247</v>
      </c>
      <c r="AN56" s="333">
        <v>186896</v>
      </c>
      <c r="AO56" s="334">
        <v>-54.4</v>
      </c>
      <c r="AP56" s="335">
        <v>199150</v>
      </c>
      <c r="AQ56" s="336">
        <v>27.5</v>
      </c>
      <c r="AR56" s="337">
        <v>-81.900000000000006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195494</v>
      </c>
      <c r="AN57" s="325">
        <v>279677</v>
      </c>
      <c r="AO57" s="326">
        <v>-18</v>
      </c>
      <c r="AP57" s="327">
        <v>332350</v>
      </c>
      <c r="AQ57" s="328">
        <v>4.9000000000000004</v>
      </c>
      <c r="AR57" s="329">
        <v>-22.9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98853</v>
      </c>
      <c r="AN58" s="333">
        <v>141421</v>
      </c>
      <c r="AO58" s="334">
        <v>-24.3</v>
      </c>
      <c r="AP58" s="335">
        <v>200453</v>
      </c>
      <c r="AQ58" s="336">
        <v>0.7</v>
      </c>
      <c r="AR58" s="337">
        <v>-25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166314</v>
      </c>
      <c r="AN59" s="325">
        <v>243862</v>
      </c>
      <c r="AO59" s="326">
        <v>-12.8</v>
      </c>
      <c r="AP59" s="327">
        <v>362690</v>
      </c>
      <c r="AQ59" s="328">
        <v>9.1</v>
      </c>
      <c r="AR59" s="329">
        <v>-21.9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113755</v>
      </c>
      <c r="AN60" s="333">
        <v>166796</v>
      </c>
      <c r="AO60" s="334">
        <v>17.899999999999999</v>
      </c>
      <c r="AP60" s="335">
        <v>172580</v>
      </c>
      <c r="AQ60" s="336">
        <v>-13.9</v>
      </c>
      <c r="AR60" s="337">
        <v>31.8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446730</v>
      </c>
      <c r="AN61" s="340">
        <v>595826</v>
      </c>
      <c r="AO61" s="341">
        <v>-18.5</v>
      </c>
      <c r="AP61" s="342">
        <v>323807</v>
      </c>
      <c r="AQ61" s="343">
        <v>3.4</v>
      </c>
      <c r="AR61" s="329">
        <v>-21.9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288822</v>
      </c>
      <c r="AN62" s="333">
        <v>383986</v>
      </c>
      <c r="AO62" s="334">
        <v>-17.2</v>
      </c>
      <c r="AP62" s="335">
        <v>178527</v>
      </c>
      <c r="AQ62" s="336">
        <v>2.7</v>
      </c>
      <c r="AR62" s="337">
        <v>-19.899999999999999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ntVtoh8+HJ+o4/9AuzBO1KU97bJHJ14t23SReNqbGKSsHf4viUMl3ZnwRXU+FaWR6tD8cn0J8sCvqgehw0ALUA==" saltValue="MlyyY3epa/xVGCjAsF3E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0" spans="125:125" ht="13.5" hidden="1" customHeight="1" x14ac:dyDescent="0.15"/>
    <row r="121" spans="125:125" ht="13.5" hidden="1" customHeight="1" x14ac:dyDescent="0.15">
      <c r="DU121" s="250"/>
    </row>
  </sheetData>
  <sheetProtection algorithmName="SHA-512" hashValue="/2k8CbMHxIGScD+VHAU2NtHZYtwhFIeM7NVtIewm1wM2eRfu2tUO7OrmcgXvvPx9WgOmkN2hqHtMBgQmC+OzNQ==" saltValue="eCWySVBNFhOqJBjAKlB3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IfPQTBqR1N/JQO1X4v8A3yV33lb1aExqSmKk9lS8PfiHKsaWg+cma4fVNGG9Uxa8RW/ZpZEeWkrl6B0ZxTRilA==" saltValue="YGNx76BRiL55cT06NpgsG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53" t="s">
        <v>3</v>
      </c>
      <c r="D47" s="1153"/>
      <c r="E47" s="1154"/>
      <c r="F47" s="11">
        <v>31.5</v>
      </c>
      <c r="G47" s="12">
        <v>22.47</v>
      </c>
      <c r="H47" s="12">
        <v>16.260000000000002</v>
      </c>
      <c r="I47" s="12">
        <v>18.18</v>
      </c>
      <c r="J47" s="13">
        <v>22.54</v>
      </c>
    </row>
    <row r="48" spans="2:10" ht="57.75" customHeight="1" x14ac:dyDescent="0.15">
      <c r="B48" s="14"/>
      <c r="C48" s="1155" t="s">
        <v>4</v>
      </c>
      <c r="D48" s="1155"/>
      <c r="E48" s="1156"/>
      <c r="F48" s="15">
        <v>6.07</v>
      </c>
      <c r="G48" s="16">
        <v>6.64</v>
      </c>
      <c r="H48" s="16">
        <v>6.79</v>
      </c>
      <c r="I48" s="16">
        <v>6.79</v>
      </c>
      <c r="J48" s="17">
        <v>7</v>
      </c>
    </row>
    <row r="49" spans="2:10" ht="57.75" customHeight="1" thickBot="1" x14ac:dyDescent="0.2">
      <c r="B49" s="18"/>
      <c r="C49" s="1157" t="s">
        <v>5</v>
      </c>
      <c r="D49" s="1157"/>
      <c r="E49" s="1158"/>
      <c r="F49" s="19" t="s">
        <v>562</v>
      </c>
      <c r="G49" s="20" t="s">
        <v>563</v>
      </c>
      <c r="H49" s="20" t="s">
        <v>564</v>
      </c>
      <c r="I49" s="20">
        <v>0.61</v>
      </c>
      <c r="J49" s="21">
        <v>2.68</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hmCZAQ9/tqWdfpsTtoLs4Tu1/XuFTVs78GvbhkzNPi/RottqmiKC3tXdqzTDX5NWFSUPAzNPPnNDPgKkWuKh1g==" saltValue="Aljxm3St6Er4qi0NOxDh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2023-10-20T00:29:41Z</cp:lastPrinted>
  <dcterms:created xsi:type="dcterms:W3CDTF">2023-02-20T03:30:00Z</dcterms:created>
  <dcterms:modified xsi:type="dcterms:W3CDTF">2023-11-02T09:43:07Z</dcterms:modified>
  <cp:category/>
</cp:coreProperties>
</file>