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01"/>
  <workbookPr/>
  <mc:AlternateContent xmlns:mc="http://schemas.openxmlformats.org/markup-compatibility/2006">
    <mc:Choice Requires="x15">
      <x15ac:absPath xmlns:x15ac="http://schemas.microsoft.com/office/spreadsheetml/2010/11/ac" url="D:\001.財政管理係\財政状況資料集\R05決算\【R7.3.13〆、公表3.25〆】令和５年度財政状況資料集の作成及び提出について\R7.3.13提出\"/>
    </mc:Choice>
  </mc:AlternateContent>
  <xr:revisionPtr revIDLastSave="0" documentId="13_ncr:1_{D5BA864E-148C-47EA-97C9-FF7F01E0EDCB}" xr6:coauthVersionLast="43" xr6:coauthVersionMax="43" xr10:uidLastSave="{00000000-0000-0000-0000-000000000000}"/>
  <bookViews>
    <workbookView xWindow="1395" yWindow="390" windowWidth="26565" windowHeight="1458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8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DQ102" i="12" l="1"/>
  <c r="DL102" i="12"/>
  <c r="DG102" i="12"/>
  <c r="DB102" i="12"/>
  <c r="CW102" i="12"/>
  <c r="CR102" i="12"/>
  <c r="BG35" i="10" l="1"/>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E36" i="10"/>
  <c r="AM36" i="10"/>
  <c r="C36" i="10"/>
  <c r="CO35" i="10"/>
  <c r="AM35" i="10"/>
  <c r="C35" i="10"/>
  <c r="CO34" i="10"/>
  <c r="AM34"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W34" i="10" l="1"/>
  <c r="BW35" i="10" s="1"/>
  <c r="BW36" i="10" s="1"/>
</calcChain>
</file>

<file path=xl/sharedStrings.xml><?xml version="1.0" encoding="utf-8"?>
<sst xmlns="http://schemas.openxmlformats.org/spreadsheetml/2006/main" count="1170" uniqueCount="566">
  <si>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</si>
  <si>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</si>
  <si>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</si>
  <si>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</si>
  <si>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</si>
  <si>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</si>
  <si>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</si>
  <si>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</si>
  <si>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</si>
  <si>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</si>
  <si>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</si>
  <si>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</si>
  <si>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</si>
  <si>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</si>
  <si>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</si>
  <si>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</si>
  <si>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</si>
  <si>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</si>
  <si>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</si>
  <si>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</si>
  <si>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</si>
  <si>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</si>
  <si>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</si>
  <si>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</si>
  <si>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</si>
  <si>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</si>
  <si>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</si>
  <si>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</si>
  <si>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</si>
  <si>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</si>
  <si>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</si>
  <si>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</si>
  <si>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</si>
  <si>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</si>
  <si>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</si>
  <si>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</si>
  <si>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</si>
  <si>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</si>
  <si>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</si>
  <si>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</si>
  <si>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</si>
  <si>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</si>
  <si>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</si>
  <si>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</si>
  <si>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</si>
  <si>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</si>
  <si>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</si>
  <si>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</si>
  <si>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</si>
  <si>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</si>
  <si>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</si>
  <si>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</si>
  <si>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</si>
  <si>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</si>
  <si>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</si>
  <si>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</si>
  <si>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</si>
  <si>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</si>
  <si>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</si>
  <si>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</si>
  <si>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</si>
  <si>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</si>
  <si>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</si>
  <si>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</si>
  <si>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</si>
  <si>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</si>
  <si>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</si>
  <si>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</si>
  <si>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</si>
  <si>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</si>
  <si>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</si>
  <si>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</si>
  <si>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</si>
  <si>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</si>
  <si>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</si>
  <si>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</si>
  <si>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</si>
  <si>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</si>
  <si>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</si>
  <si>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</si>
  <si>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</si>
  <si>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</si>
  <si>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</si>
  <si>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</si>
  <si>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</si>
  <si>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</si>
  <si>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</si>
  <si>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</si>
  <si>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</si>
  <si>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</si>
  <si>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</si>
  <si>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</si>
  <si>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</si>
  <si>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</si>
  <si>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音威子府村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</si>
  <si>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</si>
  <si>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</si>
  <si>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</si>
  <si>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</si>
  <si>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</si>
  <si>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</si>
  <si>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</si>
  <si>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</si>
  <si>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</si>
  <si>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</si>
  <si>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</si>
  <si>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</si>
  <si>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</si>
  <si>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</si>
  <si>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</si>
  <si>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</si>
  <si>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</si>
  <si>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</si>
  <si>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</si>
  <si>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</si>
  <si>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</si>
  <si>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</si>
  <si>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</si>
  <si>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</si>
  <si>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</si>
  <si>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</si>
  <si>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</si>
  <si>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</si>
  <si>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</si>
  <si>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</si>
  <si>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</si>
  <si>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</si>
  <si>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</si>
  <si>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</si>
  <si>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</si>
  <si>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</si>
  <si>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</si>
  <si>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</si>
  <si>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</si>
  <si>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</si>
  <si>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</si>
  <si>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</si>
  <si>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</si>
  <si>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</si>
  <si>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</si>
  <si>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</si>
  <si>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-4.8</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</si>
  <si>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</si>
  <si>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</si>
  <si>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</si>
  <si>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</si>
  <si>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</si>
  <si>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</si>
  <si>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</si>
  <si>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</si>
  <si>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</si>
  <si>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</si>
  <si>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</si>
  <si>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</si>
  <si>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</si>
  <si>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</si>
  <si>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</si>
  <si>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</si>
  <si>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</si>
  <si>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</si>
  <si>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</si>
  <si>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</si>
  <si>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</si>
  <si>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</si>
  <si>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</si>
  <si>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</si>
  <si>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</si>
  <si>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</si>
  <si>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</si>
  <si>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</si>
  <si>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</si>
  <si>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</si>
  <si>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</si>
  <si>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</si>
  <si>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</si>
  <si>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</si>
  <si>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</si>
  <si>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</si>
  <si>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</si>
  <si>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</si>
  <si>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</si>
  <si>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</si>
  <si>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</si>
  <si>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</si>
  <si>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</si>
  <si>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</si>
  <si>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</si>
  <si>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</si>
  <si>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</si>
  <si>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</si>
  <si>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</si>
  <si>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</si>
  <si>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</si>
  <si>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</si>
  <si>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</si>
  <si>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</si>
  <si>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</si>
  <si>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</si>
  <si>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</si>
  <si>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</si>
  <si>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</si>
  <si>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</si>
  <si>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北海道音威子府村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</si>
  <si>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</si>
  <si>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</si>
  <si>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</si>
  <si>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</si>
  <si>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</si>
  <si>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</si>
  <si>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</si>
  <si>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</si>
  <si>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</si>
  <si>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</si>
  <si>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</si>
  <si>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</si>
  <si>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</si>
  <si>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</si>
  <si>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</si>
  <si>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</si>
  <si>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</si>
  <si>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</si>
  <si>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</si>
  <si>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</si>
  <si>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</si>
  <si>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</si>
  <si>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</si>
  <si>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</si>
  <si>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</si>
  <si>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</si>
  <si>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</si>
  <si>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</si>
  <si>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</si>
  <si>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</si>
  <si>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</si>
  <si>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</si>
  <si>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</si>
  <si>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</si>
  <si>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</si>
  <si>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</si>
  <si>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</si>
  <si>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</si>
  <si>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</si>
  <si>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</si>
  <si>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</si>
  <si>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</si>
  <si>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</si>
  <si>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</si>
  <si>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</si>
  <si>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</si>
  <si>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</si>
  <si>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</si>
  <si>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</si>
  <si>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</si>
  <si>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</si>
  <si>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</si>
  <si>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</si>
  <si>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</si>
  <si>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</si>
  <si>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</si>
  <si>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</si>
  <si>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</si>
  <si>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</si>
  <si>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</si>
  <si>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</si>
  <si>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</si>
  <si>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</si>
  <si>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</si>
  <si>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</si>
  <si>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</si>
  <si>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</si>
  <si>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</si>
  <si>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</si>
  <si>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</si>
  <si>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</si>
  <si>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</si>
  <si>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</si>
  <si>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</si>
  <si>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</si>
  <si>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</si>
  <si>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</si>
  <si>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</si>
  <si>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</si>
  <si>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</si>
  <si>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</si>
  <si>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</si>
  <si>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</si>
  <si>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</si>
  <si>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</si>
  <si>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</si>
  <si>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</si>
  <si>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</si>
  <si>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</si>
  <si>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</si>
  <si>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</si>
  <si>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</si>
  <si>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</si>
  <si>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</si>
  <si>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</si>
  <si>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</si>
  <si>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</si>
  <si>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</si>
  <si>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</si>
  <si>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</si>
  <si>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</si>
  <si>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</si>
  <si>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</si>
  <si>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</si>
  <si>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</si>
  <si>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</si>
  <si>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</si>
  <si>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</si>
  <si>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</si>
  <si>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</si>
  <si>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</si>
  <si>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</si>
  <si>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</si>
  <si>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</si>
  <si>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</si>
  <si>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介護サービス</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</si>
  <si>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</si>
  <si>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</si>
  <si>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</si>
  <si>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</si>
  <si>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</si>
  <si>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</si>
  <si>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</si>
  <si>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簡易水道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</si>
  <si>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</si>
  <si>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</si>
  <si>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</si>
  <si>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</si>
  <si>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</si>
  <si>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</si>
  <si>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</si>
  <si>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</si>
  <si>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</si>
  <si>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</si>
  <si>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</si>
  <si>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</si>
  <si>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</si>
  <si>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</si>
  <si>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</si>
  <si>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</si>
  <si>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</si>
  <si>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</si>
  <si>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</si>
  <si>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</si>
  <si>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</si>
  <si>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</si>
  <si>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</si>
  <si>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</si>
  <si>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</si>
  <si>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</si>
  <si>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北海道音威子府村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</si>
  <si>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</si>
  <si>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</si>
  <si>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</si>
  <si>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</si>
  <si>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</si>
  <si>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</si>
  <si>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</si>
  <si>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</si>
  <si>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</si>
  <si>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</si>
  <si>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</si>
  <si>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</si>
  <si>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</si>
  <si>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</si>
  <si>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</si>
  <si>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</si>
  <si>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</si>
  <si>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</si>
  <si>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</si>
  <si>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</si>
  <si>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</si>
  <si>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</si>
  <si>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</si>
  <si>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</si>
  <si>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</si>
  <si>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</si>
  <si>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</si>
  <si>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</si>
  <si>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</si>
  <si>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</si>
  <si>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</si>
  <si>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</si>
  <si>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</si>
  <si>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</si>
  <si>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</si>
  <si>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介護保険特別会計（サービス事業勘定）</t>
    <phoneticPr fontId="5"/>
  </si>
  <si>
    <t>後期高齢者医療特別会計</t>
    <phoneticPr fontId="5"/>
  </si>
  <si>
    <t>簡易水道事業特別会計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</si>
  <si>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</si>
  <si>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</si>
  <si>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</si>
  <si>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</si>
  <si>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</si>
  <si>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</si>
  <si>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</si>
  <si>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</si>
  <si>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</si>
  <si>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</si>
  <si>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</si>
  <si>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</si>
  <si>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</si>
  <si>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</si>
  <si>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</si>
  <si>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</si>
  <si>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</si>
  <si>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</si>
  <si>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</si>
  <si>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</si>
  <si>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</si>
  <si>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</si>
  <si>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</si>
  <si>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</si>
  <si>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</si>
  <si>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</si>
  <si>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</si>
  <si>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</si>
  <si>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</si>
  <si>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</si>
  <si>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</si>
  <si>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</si>
  <si>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</si>
  <si>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</si>
  <si>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</si>
  <si>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</si>
  <si>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</si>
  <si>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</si>
  <si>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</si>
  <si>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</si>
  <si>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</si>
  <si>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</si>
  <si>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</si>
  <si>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</si>
  <si>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</si>
  <si>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</si>
  <si>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</si>
  <si>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</si>
  <si>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</si>
  <si>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</si>
  <si>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</si>
  <si>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</si>
  <si>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</si>
  <si>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</si>
  <si>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</si>
  <si>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</si>
  <si>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</si>
  <si>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</si>
  <si>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</si>
  <si>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</si>
  <si>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</si>
  <si>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</si>
  <si>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</si>
  <si>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</si>
  <si>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</si>
  <si>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</si>
  <si>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</si>
  <si>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</si>
  <si>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</si>
  <si>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</si>
  <si>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</si>
  <si>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</si>
  <si>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</si>
  <si>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</si>
  <si>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</si>
  <si>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</si>
  <si>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</si>
  <si>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</si>
  <si>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</si>
  <si>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</si>
  <si>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</si>
  <si>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</si>
  <si>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</si>
  <si>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</si>
  <si>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</si>
  <si>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</si>
  <si>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</si>
  <si>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</si>
  <si>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</si>
  <si>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</si>
  <si>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</si>
  <si>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</si>
  <si>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</si>
  <si>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</si>
  <si>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</si>
  <si>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</si>
  <si>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</si>
  <si>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</si>
  <si>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</si>
  <si>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</si>
  <si>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</si>
  <si>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</si>
  <si>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</si>
  <si>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</si>
  <si>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</si>
  <si>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</si>
  <si>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</si>
  <si>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</si>
  <si>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</si>
  <si>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</si>
  <si>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</si>
  <si>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</si>
  <si>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</si>
  <si>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</si>
  <si>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</si>
  <si>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</si>
  <si>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</si>
  <si>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</si>
  <si>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</si>
  <si>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</si>
  <si>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</si>
  <si>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</si>
  <si>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</si>
  <si>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</si>
  <si>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</si>
  <si>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</si>
  <si>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</si>
  <si>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</si>
  <si>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</si>
  <si>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</si>
  <si>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</si>
  <si>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</si>
  <si>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</si>
  <si>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</si>
  <si>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</si>
  <si>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</si>
  <si>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</si>
  <si>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9.31</t>
  </si>
  <si>
    <t>▲ 3.81</t>
  </si>
  <si>
    <t>▲ 4.16</t>
  </si>
  <si>
    <t>一般会計</t>
  </si>
  <si>
    <t>介護保険特別会計（保険事業勘定）</t>
  </si>
  <si>
    <t>介護保険特別会計（サービス事業勘定）</t>
  </si>
  <si>
    <t>簡易水道事業特別会計</t>
  </si>
  <si>
    <t>農業集落排水事業特別会計</t>
  </si>
  <si>
    <t>国民健康保険特別会計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</si>
  <si>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</si>
  <si>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</si>
  <si>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</si>
  <si>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</si>
  <si>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</si>
  <si>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</si>
  <si>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</si>
  <si>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</si>
  <si>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公共施設整備基金</t>
    <phoneticPr fontId="5"/>
  </si>
  <si>
    <t>高等学校振興基金</t>
    <rPh sb="0" eb="2">
      <t>コウトウ</t>
    </rPh>
    <rPh sb="2" eb="4">
      <t>ガッコウ</t>
    </rPh>
    <rPh sb="4" eb="8">
      <t>シンコウキキン</t>
    </rPh>
    <phoneticPr fontId="10"/>
  </si>
  <si>
    <t>地域福祉基金</t>
    <rPh sb="0" eb="2">
      <t>チイキ</t>
    </rPh>
    <rPh sb="2" eb="4">
      <t>フクシ</t>
    </rPh>
    <rPh sb="4" eb="6">
      <t>キキン</t>
    </rPh>
    <phoneticPr fontId="2"/>
  </si>
  <si>
    <t>人づくり振興基金</t>
    <rPh sb="0" eb="1">
      <t>ヒト</t>
    </rPh>
    <rPh sb="4" eb="6">
      <t>シンコウ</t>
    </rPh>
    <rPh sb="6" eb="8">
      <t>キキン</t>
    </rPh>
    <phoneticPr fontId="10"/>
  </si>
  <si>
    <t>芸術・文化振興基金</t>
    <rPh sb="0" eb="2">
      <t>ゲイジュツ</t>
    </rPh>
    <rPh sb="3" eb="5">
      <t>ブンカ</t>
    </rPh>
    <rPh sb="5" eb="7">
      <t>シンコウ</t>
    </rPh>
    <rPh sb="7" eb="9">
      <t>キキン</t>
    </rPh>
    <phoneticPr fontId="2"/>
  </si>
  <si>
    <t>-</t>
    <phoneticPr fontId="10"/>
  </si>
  <si>
    <t>上川北部消防事務組合</t>
    <phoneticPr fontId="10"/>
  </si>
  <si>
    <t>上川教育センター事務組合</t>
  </si>
  <si>
    <t>名寄地区衛生施設事務組合</t>
    <phoneticPr fontId="10"/>
  </si>
  <si>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</si>
  <si>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</si>
  <si>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</si>
  <si>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</si>
  <si>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</si>
  <si>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実質公債費比率は類似団体と比較して同水準にあるが、近年上昇傾向にある。これは平成２７年～２８年度に借入した大型事業の元金償還が始まり令和５年度に公債費のピークを迎えることから、年々上昇すると見込まれる。
将来負担比率は、平成２７年度から２８年度にかけて借入した大型事業の元金償還が始まっており、地方債残高は令和４年度以降も減少していくため、低い水準で推移していく見込みである。今後においては、将来に多額の負担を残すことのないよう財政規律ガイドラインに基づき、適正な基金管理と健全な財政運営に努める。</t>
    <phoneticPr fontId="10"/>
  </si>
  <si>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</si>
  <si>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</si>
  <si>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</si>
  <si>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については、平成２７年度から２８年度にかけて借入した大型事業の元金償還が始まっており、地方債残高は令和３年度以降も減少していくため、低い水準で推移していく見込みである。一方で有形固定資産減価償却率は、類似団体平均より若干上回っている。これは建物・道路橋りょうの耐用年数を経過している施設が多くなっており、個別施設計画や橋りょう長寿命化計画に基づき、老朽化した施設の改修・除却や公共施設等の集約化を急ぐ必要があ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</si>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</sst>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4"/>
      <color indexed="8"/>
      <name val="ＭＳ Ｐゴシック"/>
      <family val="3"/>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40" fillId="0" borderId="0">
      <alignment vertical="center"/>
    </xf>
  </cellStyleXfs>
  <cellXfs count="128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8" fillId="0" borderId="31" xfId="8" applyFont="1" applyBorder="1">
      <alignment vertical="center"/>
    </xf>
    <xf numFmtId="0" fontId="28" fillId="0" borderId="42" xfId="8" applyFont="1" applyBorder="1">
      <alignmen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70" xfId="8" applyFont="1" applyBorder="1" applyAlignment="1">
      <alignment horizontal="center"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24"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81" fontId="21" fillId="0" borderId="37"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9" fillId="8" borderId="129" xfId="15" applyNumberFormat="1" applyFont="1" applyFill="1" applyBorder="1" applyAlignment="1" applyProtection="1">
      <alignment horizontal="right" vertical="center" shrinkToFit="1"/>
      <protection locked="0"/>
    </xf>
    <xf numFmtId="177" fontId="39" fillId="8" borderId="44" xfId="12" applyNumberFormat="1" applyFont="1" applyFill="1" applyBorder="1" applyAlignment="1" applyProtection="1">
      <alignment horizontal="right" vertical="center" shrinkToFit="1"/>
      <protection locked="0"/>
    </xf>
    <xf numFmtId="177" fontId="39" fillId="8" borderId="18" xfId="15" applyNumberFormat="1" applyFont="1" applyFill="1" applyBorder="1" applyAlignment="1" applyProtection="1">
      <alignment horizontal="right" vertical="center" shrinkToFit="1"/>
      <protection locked="0"/>
    </xf>
    <xf numFmtId="177" fontId="39"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0" borderId="11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1"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7"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40"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9DAE1C31-BC17-4815-AC22-CB19F5E59B46}"/>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316937</c:v>
                </c:pt>
                <c:pt idx="1">
                  <c:v>332350</c:v>
                </c:pt>
                <c:pt idx="2">
                  <c:v>362690</c:v>
                </c:pt>
                <c:pt idx="3">
                  <c:v>296093</c:v>
                </c:pt>
                <c:pt idx="4">
                  <c:v>308655</c:v>
                </c:pt>
              </c:numCache>
            </c:numRef>
          </c:val>
          <c:smooth val="0"/>
          <c:extLst>
            <c:ext xmlns:c16="http://schemas.microsoft.com/office/drawing/2014/chart" uri="{C3380CC4-5D6E-409C-BE32-E72D297353CC}">
              <c16:uniqueId val="{00000000-C2CA-426B-BB82-2D1A2617C53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341232</c:v>
                </c:pt>
                <c:pt idx="1">
                  <c:v>279677</c:v>
                </c:pt>
                <c:pt idx="2">
                  <c:v>243862</c:v>
                </c:pt>
                <c:pt idx="3">
                  <c:v>342659</c:v>
                </c:pt>
                <c:pt idx="4">
                  <c:v>293469</c:v>
                </c:pt>
              </c:numCache>
            </c:numRef>
          </c:val>
          <c:smooth val="0"/>
          <c:extLst>
            <c:ext xmlns:c16="http://schemas.microsoft.com/office/drawing/2014/chart" uri="{C3380CC4-5D6E-409C-BE32-E72D297353CC}">
              <c16:uniqueId val="{00000001-C2CA-426B-BB82-2D1A2617C53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6.79</c:v>
                </c:pt>
                <c:pt idx="1">
                  <c:v>6.79</c:v>
                </c:pt>
                <c:pt idx="2">
                  <c:v>7</c:v>
                </c:pt>
                <c:pt idx="3">
                  <c:v>8.1300000000000008</c:v>
                </c:pt>
                <c:pt idx="4">
                  <c:v>5.38</c:v>
                </c:pt>
              </c:numCache>
            </c:numRef>
          </c:val>
          <c:extLst>
            <c:ext xmlns:c16="http://schemas.microsoft.com/office/drawing/2014/chart" uri="{C3380CC4-5D6E-409C-BE32-E72D297353CC}">
              <c16:uniqueId val="{00000000-F623-42BC-8CB9-557B4F44109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16.260000000000002</c:v>
                </c:pt>
                <c:pt idx="1">
                  <c:v>18.18</c:v>
                </c:pt>
                <c:pt idx="2">
                  <c:v>22.54</c:v>
                </c:pt>
                <c:pt idx="3">
                  <c:v>21.07</c:v>
                </c:pt>
                <c:pt idx="4">
                  <c:v>22.52</c:v>
                </c:pt>
              </c:numCache>
            </c:numRef>
          </c:val>
          <c:extLst>
            <c:ext xmlns:c16="http://schemas.microsoft.com/office/drawing/2014/chart" uri="{C3380CC4-5D6E-409C-BE32-E72D297353CC}">
              <c16:uniqueId val="{00000001-F623-42BC-8CB9-557B4F44109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-9.31</c:v>
                </c:pt>
                <c:pt idx="1">
                  <c:v>0.61</c:v>
                </c:pt>
                <c:pt idx="2">
                  <c:v>2.68</c:v>
                </c:pt>
                <c:pt idx="3">
                  <c:v>-3.81</c:v>
                </c:pt>
                <c:pt idx="4">
                  <c:v>-4.16</c:v>
                </c:pt>
              </c:numCache>
            </c:numRef>
          </c:val>
          <c:smooth val="0"/>
          <c:extLst>
            <c:ext xmlns:c16="http://schemas.microsoft.com/office/drawing/2014/chart" uri="{C3380CC4-5D6E-409C-BE32-E72D297353CC}">
              <c16:uniqueId val="{00000002-F623-42BC-8CB9-557B4F44109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31E-4161-BF5B-86D65EAE20F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31E-4161-BF5B-86D65EAE20F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31E-4161-BF5B-86D65EAE20FB}"/>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0.02</c:v>
                </c:pt>
                <c:pt idx="2">
                  <c:v>#N/A</c:v>
                </c:pt>
                <c:pt idx="3">
                  <c:v>0.02</c:v>
                </c:pt>
                <c:pt idx="4">
                  <c:v>#N/A</c:v>
                </c:pt>
                <c:pt idx="5">
                  <c:v>0.03</c:v>
                </c:pt>
                <c:pt idx="6">
                  <c:v>#N/A</c:v>
                </c:pt>
                <c:pt idx="7">
                  <c:v>0.03</c:v>
                </c:pt>
                <c:pt idx="8">
                  <c:v>#N/A</c:v>
                </c:pt>
                <c:pt idx="9">
                  <c:v>0.03</c:v>
                </c:pt>
              </c:numCache>
            </c:numRef>
          </c:val>
          <c:extLst>
            <c:ext xmlns:c16="http://schemas.microsoft.com/office/drawing/2014/chart" uri="{C3380CC4-5D6E-409C-BE32-E72D297353CC}">
              <c16:uniqueId val="{00000003-A31E-4161-BF5B-86D65EAE20FB}"/>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0.62</c:v>
                </c:pt>
                <c:pt idx="2">
                  <c:v>#N/A</c:v>
                </c:pt>
                <c:pt idx="3">
                  <c:v>0.15</c:v>
                </c:pt>
                <c:pt idx="4">
                  <c:v>#N/A</c:v>
                </c:pt>
                <c:pt idx="5">
                  <c:v>0.1</c:v>
                </c:pt>
                <c:pt idx="6">
                  <c:v>#N/A</c:v>
                </c:pt>
                <c:pt idx="7">
                  <c:v>0.02</c:v>
                </c:pt>
                <c:pt idx="8">
                  <c:v>#N/A</c:v>
                </c:pt>
                <c:pt idx="9">
                  <c:v>0.04</c:v>
                </c:pt>
              </c:numCache>
            </c:numRef>
          </c:val>
          <c:extLst>
            <c:ext xmlns:c16="http://schemas.microsoft.com/office/drawing/2014/chart" uri="{C3380CC4-5D6E-409C-BE32-E72D297353CC}">
              <c16:uniqueId val="{00000004-A31E-4161-BF5B-86D65EAE20FB}"/>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c:v>
                </c:pt>
                <c:pt idx="2">
                  <c:v>#N/A</c:v>
                </c:pt>
                <c:pt idx="3">
                  <c:v>0.23</c:v>
                </c:pt>
                <c:pt idx="4">
                  <c:v>#N/A</c:v>
                </c:pt>
                <c:pt idx="5">
                  <c:v>0.15</c:v>
                </c:pt>
                <c:pt idx="6">
                  <c:v>#N/A</c:v>
                </c:pt>
                <c:pt idx="7">
                  <c:v>0.05</c:v>
                </c:pt>
                <c:pt idx="8">
                  <c:v>#N/A</c:v>
                </c:pt>
                <c:pt idx="9">
                  <c:v>0.1</c:v>
                </c:pt>
              </c:numCache>
            </c:numRef>
          </c:val>
          <c:extLst>
            <c:ext xmlns:c16="http://schemas.microsoft.com/office/drawing/2014/chart" uri="{C3380CC4-5D6E-409C-BE32-E72D297353CC}">
              <c16:uniqueId val="{00000005-A31E-4161-BF5B-86D65EAE20FB}"/>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7.0000000000000007E-2</c:v>
                </c:pt>
                <c:pt idx="2">
                  <c:v>#N/A</c:v>
                </c:pt>
                <c:pt idx="3">
                  <c:v>0.05</c:v>
                </c:pt>
                <c:pt idx="4">
                  <c:v>#N/A</c:v>
                </c:pt>
                <c:pt idx="5">
                  <c:v>0.09</c:v>
                </c:pt>
                <c:pt idx="6">
                  <c:v>#N/A</c:v>
                </c:pt>
                <c:pt idx="7">
                  <c:v>0.04</c:v>
                </c:pt>
                <c:pt idx="8">
                  <c:v>#N/A</c:v>
                </c:pt>
                <c:pt idx="9">
                  <c:v>0.11</c:v>
                </c:pt>
              </c:numCache>
            </c:numRef>
          </c:val>
          <c:extLst>
            <c:ext xmlns:c16="http://schemas.microsoft.com/office/drawing/2014/chart" uri="{C3380CC4-5D6E-409C-BE32-E72D297353CC}">
              <c16:uniqueId val="{00000006-A31E-4161-BF5B-86D65EAE20FB}"/>
            </c:ext>
          </c:extLst>
        </c:ser>
        <c:ser>
          <c:idx val="7"/>
          <c:order val="7"/>
          <c:tx>
            <c:strRef>
              <c:f>データシート!$A$34</c:f>
              <c:strCache>
                <c:ptCount val="1"/>
                <c:pt idx="0">
                  <c:v>介護保険特別会計（サービス事業勘定）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0.08</c:v>
                </c:pt>
                <c:pt idx="2">
                  <c:v>#N/A</c:v>
                </c:pt>
                <c:pt idx="3">
                  <c:v>0.15</c:v>
                </c:pt>
                <c:pt idx="4">
                  <c:v>#N/A</c:v>
                </c:pt>
                <c:pt idx="5">
                  <c:v>0.15</c:v>
                </c:pt>
                <c:pt idx="6">
                  <c:v>#N/A</c:v>
                </c:pt>
                <c:pt idx="7">
                  <c:v>0.14000000000000001</c:v>
                </c:pt>
                <c:pt idx="8">
                  <c:v>#N/A</c:v>
                </c:pt>
                <c:pt idx="9">
                  <c:v>0.23</c:v>
                </c:pt>
              </c:numCache>
            </c:numRef>
          </c:val>
          <c:extLst>
            <c:ext xmlns:c16="http://schemas.microsoft.com/office/drawing/2014/chart" uri="{C3380CC4-5D6E-409C-BE32-E72D297353CC}">
              <c16:uniqueId val="{00000007-A31E-4161-BF5B-86D65EAE20FB}"/>
            </c:ext>
          </c:extLst>
        </c:ser>
        <c:ser>
          <c:idx val="8"/>
          <c:order val="8"/>
          <c:tx>
            <c:strRef>
              <c:f>データシート!$A$35</c:f>
              <c:strCache>
                <c:ptCount val="1"/>
                <c:pt idx="0">
                  <c:v>介護保険特別会計（保険事業勘定）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0.51</c:v>
                </c:pt>
                <c:pt idx="2">
                  <c:v>#N/A</c:v>
                </c:pt>
                <c:pt idx="3">
                  <c:v>0.64</c:v>
                </c:pt>
                <c:pt idx="4">
                  <c:v>#N/A</c:v>
                </c:pt>
                <c:pt idx="5">
                  <c:v>1.18</c:v>
                </c:pt>
                <c:pt idx="6">
                  <c:v>#N/A</c:v>
                </c:pt>
                <c:pt idx="7">
                  <c:v>1.85</c:v>
                </c:pt>
                <c:pt idx="8">
                  <c:v>#N/A</c:v>
                </c:pt>
                <c:pt idx="9">
                  <c:v>1.37</c:v>
                </c:pt>
              </c:numCache>
            </c:numRef>
          </c:val>
          <c:extLst>
            <c:ext xmlns:c16="http://schemas.microsoft.com/office/drawing/2014/chart" uri="{C3380CC4-5D6E-409C-BE32-E72D297353CC}">
              <c16:uniqueId val="{00000008-A31E-4161-BF5B-86D65EAE20F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6.78</c:v>
                </c:pt>
                <c:pt idx="2">
                  <c:v>#N/A</c:v>
                </c:pt>
                <c:pt idx="3">
                  <c:v>6.78</c:v>
                </c:pt>
                <c:pt idx="4">
                  <c:v>#N/A</c:v>
                </c:pt>
                <c:pt idx="5">
                  <c:v>6.99</c:v>
                </c:pt>
                <c:pt idx="6">
                  <c:v>#N/A</c:v>
                </c:pt>
                <c:pt idx="7">
                  <c:v>8.1300000000000008</c:v>
                </c:pt>
                <c:pt idx="8">
                  <c:v>#N/A</c:v>
                </c:pt>
                <c:pt idx="9">
                  <c:v>5.38</c:v>
                </c:pt>
              </c:numCache>
            </c:numRef>
          </c:val>
          <c:extLst>
            <c:ext xmlns:c16="http://schemas.microsoft.com/office/drawing/2014/chart" uri="{C3380CC4-5D6E-409C-BE32-E72D297353CC}">
              <c16:uniqueId val="{00000009-A31E-4161-BF5B-86D65EAE20F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187</c:v>
                </c:pt>
                <c:pt idx="5">
                  <c:v>268</c:v>
                </c:pt>
                <c:pt idx="8">
                  <c:v>267</c:v>
                </c:pt>
                <c:pt idx="11">
                  <c:v>273</c:v>
                </c:pt>
                <c:pt idx="14">
                  <c:v>274</c:v>
                </c:pt>
              </c:numCache>
            </c:numRef>
          </c:val>
          <c:extLst>
            <c:ext xmlns:c16="http://schemas.microsoft.com/office/drawing/2014/chart" uri="{C3380CC4-5D6E-409C-BE32-E72D297353CC}">
              <c16:uniqueId val="{00000000-E789-45B9-B797-BB6A2DD49D9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789-45B9-B797-BB6A2DD49D9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789-45B9-B797-BB6A2DD49D9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789-45B9-B797-BB6A2DD49D9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25</c:v>
                </c:pt>
                <c:pt idx="3">
                  <c:v>25</c:v>
                </c:pt>
                <c:pt idx="6">
                  <c:v>28</c:v>
                </c:pt>
                <c:pt idx="9">
                  <c:v>26</c:v>
                </c:pt>
                <c:pt idx="12">
                  <c:v>27</c:v>
                </c:pt>
              </c:numCache>
            </c:numRef>
          </c:val>
          <c:extLst>
            <c:ext xmlns:c16="http://schemas.microsoft.com/office/drawing/2014/chart" uri="{C3380CC4-5D6E-409C-BE32-E72D297353CC}">
              <c16:uniqueId val="{00000004-E789-45B9-B797-BB6A2DD49D9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789-45B9-B797-BB6A2DD49D9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789-45B9-B797-BB6A2DD49D9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236</c:v>
                </c:pt>
                <c:pt idx="3">
                  <c:v>320</c:v>
                </c:pt>
                <c:pt idx="6">
                  <c:v>323</c:v>
                </c:pt>
                <c:pt idx="9">
                  <c:v>334</c:v>
                </c:pt>
                <c:pt idx="12">
                  <c:v>339</c:v>
                </c:pt>
              </c:numCache>
            </c:numRef>
          </c:val>
          <c:extLst>
            <c:ext xmlns:c16="http://schemas.microsoft.com/office/drawing/2014/chart" uri="{C3380CC4-5D6E-409C-BE32-E72D297353CC}">
              <c16:uniqueId val="{00000007-E789-45B9-B797-BB6A2DD49D9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74</c:v>
                </c:pt>
                <c:pt idx="2">
                  <c:v>#N/A</c:v>
                </c:pt>
                <c:pt idx="3">
                  <c:v>#N/A</c:v>
                </c:pt>
                <c:pt idx="4">
                  <c:v>77</c:v>
                </c:pt>
                <c:pt idx="5">
                  <c:v>#N/A</c:v>
                </c:pt>
                <c:pt idx="6">
                  <c:v>#N/A</c:v>
                </c:pt>
                <c:pt idx="7">
                  <c:v>84</c:v>
                </c:pt>
                <c:pt idx="8">
                  <c:v>#N/A</c:v>
                </c:pt>
                <c:pt idx="9">
                  <c:v>#N/A</c:v>
                </c:pt>
                <c:pt idx="10">
                  <c:v>87</c:v>
                </c:pt>
                <c:pt idx="11">
                  <c:v>#N/A</c:v>
                </c:pt>
                <c:pt idx="12">
                  <c:v>#N/A</c:v>
                </c:pt>
                <c:pt idx="13">
                  <c:v>92</c:v>
                </c:pt>
                <c:pt idx="14">
                  <c:v>#N/A</c:v>
                </c:pt>
              </c:numCache>
            </c:numRef>
          </c:val>
          <c:smooth val="0"/>
          <c:extLst>
            <c:ext xmlns:c16="http://schemas.microsoft.com/office/drawing/2014/chart" uri="{C3380CC4-5D6E-409C-BE32-E72D297353CC}">
              <c16:uniqueId val="{00000008-E789-45B9-B797-BB6A2DD49D9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2222</c:v>
                </c:pt>
                <c:pt idx="5">
                  <c:v>2091</c:v>
                </c:pt>
                <c:pt idx="8">
                  <c:v>1930</c:v>
                </c:pt>
                <c:pt idx="11">
                  <c:v>1755</c:v>
                </c:pt>
                <c:pt idx="14">
                  <c:v>1597</c:v>
                </c:pt>
              </c:numCache>
            </c:numRef>
          </c:val>
          <c:extLst>
            <c:ext xmlns:c16="http://schemas.microsoft.com/office/drawing/2014/chart" uri="{C3380CC4-5D6E-409C-BE32-E72D297353CC}">
              <c16:uniqueId val="{00000000-3F34-4AFA-A949-D7A0293CB79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168</c:v>
                </c:pt>
                <c:pt idx="5">
                  <c:v>182</c:v>
                </c:pt>
                <c:pt idx="8">
                  <c:v>160</c:v>
                </c:pt>
                <c:pt idx="11">
                  <c:v>134</c:v>
                </c:pt>
                <c:pt idx="14">
                  <c:v>98</c:v>
                </c:pt>
              </c:numCache>
            </c:numRef>
          </c:val>
          <c:extLst>
            <c:ext xmlns:c16="http://schemas.microsoft.com/office/drawing/2014/chart" uri="{C3380CC4-5D6E-409C-BE32-E72D297353CC}">
              <c16:uniqueId val="{00000001-3F34-4AFA-A949-D7A0293CB79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606</c:v>
                </c:pt>
                <c:pt idx="5">
                  <c:v>636</c:v>
                </c:pt>
                <c:pt idx="8">
                  <c:v>747</c:v>
                </c:pt>
                <c:pt idx="11">
                  <c:v>726</c:v>
                </c:pt>
                <c:pt idx="14">
                  <c:v>770</c:v>
                </c:pt>
              </c:numCache>
            </c:numRef>
          </c:val>
          <c:extLst>
            <c:ext xmlns:c16="http://schemas.microsoft.com/office/drawing/2014/chart" uri="{C3380CC4-5D6E-409C-BE32-E72D297353CC}">
              <c16:uniqueId val="{00000002-3F34-4AFA-A949-D7A0293CB79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F34-4AFA-A949-D7A0293CB79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F34-4AFA-A949-D7A0293CB79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F34-4AFA-A949-D7A0293CB79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0</c:v>
                </c:pt>
                <c:pt idx="3">
                  <c:v>13</c:v>
                </c:pt>
                <c:pt idx="6">
                  <c:v>31</c:v>
                </c:pt>
                <c:pt idx="9">
                  <c:v>66</c:v>
                </c:pt>
                <c:pt idx="12">
                  <c:v>80</c:v>
                </c:pt>
              </c:numCache>
            </c:numRef>
          </c:val>
          <c:extLst>
            <c:ext xmlns:c16="http://schemas.microsoft.com/office/drawing/2014/chart" uri="{C3380CC4-5D6E-409C-BE32-E72D297353CC}">
              <c16:uniqueId val="{00000006-3F34-4AFA-A949-D7A0293CB79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3F34-4AFA-A949-D7A0293CB79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234</c:v>
                </c:pt>
                <c:pt idx="3">
                  <c:v>210</c:v>
                </c:pt>
                <c:pt idx="6">
                  <c:v>185</c:v>
                </c:pt>
                <c:pt idx="9">
                  <c:v>175</c:v>
                </c:pt>
                <c:pt idx="12">
                  <c:v>169</c:v>
                </c:pt>
              </c:numCache>
            </c:numRef>
          </c:val>
          <c:extLst>
            <c:ext xmlns:c16="http://schemas.microsoft.com/office/drawing/2014/chart" uri="{C3380CC4-5D6E-409C-BE32-E72D297353CC}">
              <c16:uniqueId val="{00000008-3F34-4AFA-A949-D7A0293CB79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5</c:v>
                </c:pt>
              </c:numCache>
            </c:numRef>
          </c:val>
          <c:extLst>
            <c:ext xmlns:c16="http://schemas.microsoft.com/office/drawing/2014/chart" uri="{C3380CC4-5D6E-409C-BE32-E72D297353CC}">
              <c16:uniqueId val="{00000009-3F34-4AFA-A949-D7A0293CB79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3217</c:v>
                </c:pt>
                <c:pt idx="3">
                  <c:v>3011</c:v>
                </c:pt>
                <c:pt idx="6">
                  <c:v>2774</c:v>
                </c:pt>
                <c:pt idx="9">
                  <c:v>2497</c:v>
                </c:pt>
                <c:pt idx="12">
                  <c:v>2240</c:v>
                </c:pt>
              </c:numCache>
            </c:numRef>
          </c:val>
          <c:extLst>
            <c:ext xmlns:c16="http://schemas.microsoft.com/office/drawing/2014/chart" uri="{C3380CC4-5D6E-409C-BE32-E72D297353CC}">
              <c16:uniqueId val="{0000000A-3F34-4AFA-A949-D7A0293CB79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455</c:v>
                </c:pt>
                <c:pt idx="2">
                  <c:v>#N/A</c:v>
                </c:pt>
                <c:pt idx="3">
                  <c:v>#N/A</c:v>
                </c:pt>
                <c:pt idx="4">
                  <c:v>326</c:v>
                </c:pt>
                <c:pt idx="5">
                  <c:v>#N/A</c:v>
                </c:pt>
                <c:pt idx="6">
                  <c:v>#N/A</c:v>
                </c:pt>
                <c:pt idx="7">
                  <c:v>152</c:v>
                </c:pt>
                <c:pt idx="8">
                  <c:v>#N/A</c:v>
                </c:pt>
                <c:pt idx="9">
                  <c:v>#N/A</c:v>
                </c:pt>
                <c:pt idx="10">
                  <c:v>123</c:v>
                </c:pt>
                <c:pt idx="11">
                  <c:v>#N/A</c:v>
                </c:pt>
                <c:pt idx="12">
                  <c:v>#N/A</c:v>
                </c:pt>
                <c:pt idx="13">
                  <c:v>29</c:v>
                </c:pt>
                <c:pt idx="14">
                  <c:v>#N/A</c:v>
                </c:pt>
              </c:numCache>
            </c:numRef>
          </c:val>
          <c:smooth val="0"/>
          <c:extLst>
            <c:ext xmlns:c16="http://schemas.microsoft.com/office/drawing/2014/chart" uri="{C3380CC4-5D6E-409C-BE32-E72D297353CC}">
              <c16:uniqueId val="{0000000B-3F34-4AFA-A949-D7A0293CB79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338</c:v>
                </c:pt>
                <c:pt idx="1">
                  <c:v>308</c:v>
                </c:pt>
                <c:pt idx="2">
                  <c:v>334</c:v>
                </c:pt>
              </c:numCache>
            </c:numRef>
          </c:val>
          <c:extLst>
            <c:ext xmlns:c16="http://schemas.microsoft.com/office/drawing/2014/chart" uri="{C3380CC4-5D6E-409C-BE32-E72D297353CC}">
              <c16:uniqueId val="{00000000-F6AF-4463-BB23-839B072B00A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37</c:v>
                </c:pt>
                <c:pt idx="1">
                  <c:v>50</c:v>
                </c:pt>
                <c:pt idx="2">
                  <c:v>58</c:v>
                </c:pt>
              </c:numCache>
            </c:numRef>
          </c:val>
          <c:extLst>
            <c:ext xmlns:c16="http://schemas.microsoft.com/office/drawing/2014/chart" uri="{C3380CC4-5D6E-409C-BE32-E72D297353CC}">
              <c16:uniqueId val="{00000001-F6AF-4463-BB23-839B072B00A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327</c:v>
                </c:pt>
                <c:pt idx="1">
                  <c:v>326</c:v>
                </c:pt>
                <c:pt idx="2">
                  <c:v>341</c:v>
                </c:pt>
              </c:numCache>
            </c:numRef>
          </c:val>
          <c:extLst>
            <c:ext xmlns:c16="http://schemas.microsoft.com/office/drawing/2014/chart" uri="{C3380CC4-5D6E-409C-BE32-E72D297353CC}">
              <c16:uniqueId val="{00000002-F6AF-4463-BB23-839B072B00A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{B25B82D9-3317-4CE0-88FB-F214236A974D}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352D-4921-89AA-AAE9BE23502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{F41DE100-947C-44E2-BE92-58DC4DBBDA93}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52D-4921-89AA-AAE9BE23502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{6C756DBB-833C-4F21-91A0-F102567E5E5F}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52D-4921-89AA-AAE9BE23502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{C2773BF7-9BED-42E9-B269-B6E0D53D4CE0}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52D-4921-89AA-AAE9BE23502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{EF3D2488-6BEC-4DD6-BB33-54C9A203ECA8}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52D-4921-89AA-AAE9BE23502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{09312D08-EE7E-4BB8-8177-E845CE1B14CA}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352D-4921-89AA-AAE9BE23502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{FC6DC963-8FE0-4F31-B498-68AFD4532AED}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352D-4921-89AA-AAE9BE23502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{F9439E6B-BCBE-4EE5-8C93-FC41C7D9EE57}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352D-4921-89AA-AAE9BE23502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{C83BB5DD-A5D7-43A0-B661-83E84A10D2DE}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352D-4921-89AA-AAE9BE23502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62.9</c:v>
                </c:pt>
                <c:pt idx="8">
                  <c:v>64.7</c:v>
                </c:pt>
                <c:pt idx="16">
                  <c:v>66.599999999999994</c:v>
                </c:pt>
                <c:pt idx="24">
                  <c:v>68.2</c:v>
                </c:pt>
                <c:pt idx="32">
                  <c:v>70.3</c:v>
                </c:pt>
              </c:numCache>
            </c:numRef>
          </c:xVal>
          <c:yVal>
            <c:numRef>
              <c:f>公会計指標分析・財政指標組合せ分析表!$BP$51:$DC$51</c:f>
              <c:numCache>
                <c:formatCode>#,##0.0;"▲ "#,##0.0</c:formatCode>
                <c:ptCount val="40"/>
                <c:pt idx="0">
                  <c:v>40.6</c:v>
                </c:pt>
                <c:pt idx="8">
                  <c:v>27.8</c:v>
                </c:pt>
                <c:pt idx="16">
                  <c:v>12.1</c:v>
                </c:pt>
                <c:pt idx="24">
                  <c:v>10.199999999999999</c:v>
                </c:pt>
                <c:pt idx="32">
                  <c:v>2.2999999999999998</c:v>
                </c:pt>
              </c:numCache>
            </c:numRef>
          </c:yVal>
          <c:smooth val="0"/>
          <c:extLst>
            <c:ext xmlns:c16="http://schemas.microsoft.com/office/drawing/2014/chart" uri="{C3380CC4-5D6E-409C-BE32-E72D297353CC}">
              <c16:uniqueId val="{00000009-352D-4921-89AA-AAE9BE23502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{5B8B1DB2-D173-4AA3-805B-BFC38AFE736E}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352D-4921-89AA-AAE9BE23502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{FA2E9665-578F-452F-9D58-C9049E1C21DE}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52D-4921-89AA-AAE9BE23502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{0DB576D3-3F29-43BA-B8B6-CD88172289B5}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52D-4921-89AA-AAE9BE23502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{120AEA89-8C13-48FD-B85B-130953C74C3C}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52D-4921-89AA-AAE9BE23502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{0BB36CDA-6BBE-4817-A293-1AE95F7D3610}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52D-4921-89AA-AAE9BE23502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{00C54434-936D-4153-9F71-F9857D000055}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352D-4921-89AA-AAE9BE23502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{929D25E6-5AA2-4716-A7ED-D2E4A8945177}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352D-4921-89AA-AAE9BE235024}"/>
                </c:ext>
              </c:extLst>
            </c:dLbl>
            <c:dLbl>
              <c:idx val="24"/>
              <c:layout>
                <c:manualLayout>
                  <c:x val="-2.9214887573778388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{8584F70E-3D9F-48F5-BFA6-C2FE008E67B9}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352D-4921-89AA-AAE9BE235024}"/>
                </c:ext>
              </c:extLst>
            </c:dLbl>
            <c:dLbl>
              <c:idx val="32"/>
              <c:layout>
                <c:manualLayout>
                  <c:x val="-3.4816613726689934E-2"/>
                  <c:y val="-6.4739042105865174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{0CB7B0CE-1B5C-4624-8D65-3220CFF99B84}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352D-4921-89AA-AAE9BE23502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60.8</c:v>
                </c:pt>
                <c:pt idx="24">
                  <c:v>62.2</c:v>
                </c:pt>
                <c:pt idx="32">
                  <c:v>62.5</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352D-4921-89AA-AAE9BE235024}"/>
            </c:ext>
          </c:extLst>
        </c:ser>
        <c:dLbls>
          <c:showLegendKey val="0"/>
          <c:showVal val="1"/>
          <c:showCatName val="0"/>
          <c:showSerName val="0"/>
          <c:showPercent val="0"/>
          <c:showBubbleSize val="0"/>
        </c:dLbls>
        <c:axId val="46179840"/>
        <c:axId val="46181760"/>
      </c:scatterChart>
      <c:valAx>
        <c:axId val="46179840"/>
        <c:scaling>
          <c:orientation val="maxMin"/>
          <c:max val="71"/>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{D45D5700-2B3A-4CC0-B3AD-30EF63928A75}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14CB-4D40-9E37-25CC6F88DC2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{5DB71757-83FA-460D-A6A2-5F770A963984}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4CB-4D40-9E37-25CC6F88DC2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{8E4330D7-87B0-40DC-8424-0AA7DFD09FF3}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4CB-4D40-9E37-25CC6F88DC2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{581F5773-4B67-44E2-A906-64F2F468ABE7}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4CB-4D40-9E37-25CC6F88DC2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{4E368C95-5A82-4BFC-9A6F-BDD839C1ED03}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4CB-4D40-9E37-25CC6F88DC27}"/>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{CF5C16C0-2687-4E7A-B4DC-A399FA7FFC68}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14CB-4D40-9E37-25CC6F88DC27}"/>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{DEE9DCCF-1751-40E6-B8C9-ADA82DBB473A}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14CB-4D40-9E37-25CC6F88DC27}"/>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{CF6598FB-36E9-4D10-A3C3-73967A32A392}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14CB-4D40-9E37-25CC6F88DC27}"/>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{81709A90-7179-44C9-A945-C2B2D580B5AC}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14CB-4D40-9E37-25CC6F88DC2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5.5</c:v>
                </c:pt>
                <c:pt idx="8">
                  <c:v>6.1</c:v>
                </c:pt>
                <c:pt idx="16">
                  <c:v>6.6</c:v>
                </c:pt>
                <c:pt idx="24">
                  <c:v>6.8</c:v>
                </c:pt>
                <c:pt idx="32">
                  <c:v>7.1</c:v>
                </c:pt>
              </c:numCache>
            </c:numRef>
          </c:xVal>
          <c:yVal>
            <c:numRef>
              <c:f>公会計指標分析・財政指標組合せ分析表!$BP$73:$DC$73</c:f>
              <c:numCache>
                <c:formatCode>#,##0.0;"▲ "#,##0.0</c:formatCode>
                <c:ptCount val="40"/>
                <c:pt idx="0">
                  <c:v>40.6</c:v>
                </c:pt>
                <c:pt idx="8">
                  <c:v>27.8</c:v>
                </c:pt>
                <c:pt idx="16">
                  <c:v>12.1</c:v>
                </c:pt>
                <c:pt idx="24">
                  <c:v>10.199999999999999</c:v>
                </c:pt>
                <c:pt idx="32">
                  <c:v>2.2999999999999998</c:v>
                </c:pt>
              </c:numCache>
            </c:numRef>
          </c:yVal>
          <c:smooth val="0"/>
          <c:extLst>
            <c:ext xmlns:c16="http://schemas.microsoft.com/office/drawing/2014/chart" uri="{C3380CC4-5D6E-409C-BE32-E72D297353CC}">
              <c16:uniqueId val="{00000009-14CB-4D40-9E37-25CC6F88DC2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4310845302750435E-2"/>
                  <c:y val="-4.3495921315535875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{50AEF548-E5A5-49EB-930E-53DA1719B4E2}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14CB-4D40-9E37-25CC6F88DC2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{61CEF79E-93EC-4D73-A6BB-3DEF2BCEBFEA}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4CB-4D40-9E37-25CC6F88DC2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{1F924D1A-7852-4C66-A49B-1415F67D3E3D}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4CB-4D40-9E37-25CC6F88DC2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{85806F8B-609F-43FF-A361-C2908F122A9E}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4CB-4D40-9E37-25CC6F88DC2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{1F18F48D-50C9-4065-A3CE-B74505618274}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4CB-4D40-9E37-25CC6F88DC27}"/>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{FE91DFAB-C6B4-40B4-8FD4-3C40AC615FAF}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14CB-4D40-9E37-25CC6F88DC27}"/>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{694EAE54-C95C-4CAE-B72A-7DF7D0F0D29D}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14CB-4D40-9E37-25CC6F88DC27}"/>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{E95D67E8-01AC-4DCA-BAAC-1436B46AC71D}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14CB-4D40-9E37-25CC6F88DC27}"/>
                </c:ext>
              </c:extLst>
            </c:dLbl>
            <c:dLbl>
              <c:idx val="32"/>
              <c:layout>
                <c:manualLayout>
                  <c:x val="-2.8829840147400795E-2"/>
                  <c:y val="-8.1337372860052048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{50CD3D35-9004-4B69-AA31-AD1613186F57}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14CB-4D40-9E37-25CC6F88DC2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7.4</c:v>
                </c:pt>
                <c:pt idx="8">
                  <c:v>8</c:v>
                </c:pt>
                <c:pt idx="16">
                  <c:v>6.6</c:v>
                </c:pt>
                <c:pt idx="24">
                  <c:v>6.8</c:v>
                </c:pt>
                <c:pt idx="32">
                  <c:v>7.3</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14CB-4D40-9E37-25CC6F88DC27}"/>
            </c:ext>
          </c:extLst>
        </c:ser>
        <c:dLbls>
          <c:showLegendKey val="0"/>
          <c:showVal val="1"/>
          <c:showCatName val="0"/>
          <c:showSerName val="0"/>
          <c:showPercent val="0"/>
          <c:showBubbleSize val="0"/>
        </c:dLbls>
        <c:axId val="84219776"/>
        <c:axId val="84234240"/>
      </c:scatterChart>
      <c:valAx>
        <c:axId val="84219776"/>
        <c:scaling>
          <c:orientation val="maxMin"/>
          <c:max val="9"/>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北海道音威子府村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平成２８年度からの地域複合施設「ときわ」建設事業やチセネシリ寮改築整備事業等の元金償還が継続しており、令和９年度まで元金償還のピークが続くことから、新規地方債発行額を元金償還以下に抑制するなど適切な地方債管理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満期一括償還地方債の借入は利用していない。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北海道音威子府村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将来負担比率の分子は、前年度より</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9,400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万円減少した。これは、平成２８年度に借入した地域複合施設「ときわ」建設事業やチセネシリ寮改築整備事業等の元金償還が始まったことにより、地方債残高が約</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5,700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万円減少し</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たことに加え、地方交付税や一般寄附金が増額したことで充当可能基金が約</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4,400</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万円増額となったことが要因である。</a:t>
          </a:r>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今後においても</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財政規律ガイドライン</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に基づき、基金の取崩を減らし財政の健全化に努めていく。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北海道音威子府村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地方交付税や一般</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寄附金の増により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積み立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てることができた結果</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r>
            <a:rPr kumimoji="1" lang="ja-JP" altLang="ja-JP"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基金全体残高は年度の施策により増減はあるが、道路・橋梁の長寿命化事業、公共施設の大規模改修が見込まれることから、経常経費については更なる縮減を図り、基金取り崩しを最小限に抑えていく。</a:t>
          </a:r>
          <a:endParaRPr lang="ja-JP" altLang="ja-JP" sz="13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公共施設整備基金：公共施設の整備に要する経費に充てる。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高等学校振興基金：おといねっぷ美術工芸高等学校の健全な運営と施設設備の整備の経費に充てる。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公共施設整備基金：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決算余剰金を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万円積み立てたことにより増となった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万円の一般寄附金により増となった。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今後に向けて必要不可欠な</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財政調整基金や</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公共施設整備基金を中心に計画的に積み立てを行う。また、あまり需要のない他の基金からの組替も検討していく。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地方交付税の増により、約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堅実な財政運営により、決算余剰金で計画的に積み立てる。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決算余剰金を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万円積み立てたことにより増となった。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令和９年度まで地方債償還のピークを迎えるため、それに備えて計画的に積み立てを行う予定。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28D8291B-3F85-41FF-BFB2-363DC8EA204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4A1634E-AD85-4ABF-81EB-E4AF943500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51A2AE07-69B3-4283-9408-EF748CBBFD54}"/>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9D0150EA-B58A-4A61-B316-56EA024BF30E}"/>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C73145C0-B1FC-4DA8-BB46-3225EC207670}"/>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A9517EF4-014F-4AD4-97A9-46FA744624F6}"/>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北海道音威子府村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C8001C9A-D8BD-4F06-8E61-5CF659E7730A}"/>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AB461F60-EE6B-4EB2-9E8E-B99FA7EE9003}"/>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AE4CAB08-47D8-4206-9A1F-D2B1213A0A61}"/>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8E96F89C-C150-48A5-8F39-00673325B796}"/>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34B12842-2765-40C6-8E62-C8E573870EC8}"/>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F3BB42BE-86DF-4E78-AE38-A9D889A79EE0}"/>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636
635
275.63
2,130,081
2,050,134
79,877
1,484,107
2,239,712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870C3F5F-AF82-422D-A805-F95228418CA1}"/>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42284988-E2F1-49EF-9C61-CE6E8554509D}"/>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54954685-60C7-4C0D-8102-F2DF6B9733FC}"/>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55801E80-9602-491C-A802-EA7B3E603E70}"/>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87F02B7E-8D1E-4886-8F50-BCEAC52B2201}"/>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B95AA06D-F141-461C-BD11-9319DAFB907A}"/>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388704EE-228F-4504-9A92-707ED212FCA5}"/>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26DD2065-A157-4705-BD8D-A76FB6E72168}"/>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B1E1B484-D507-46D0-943D-799E65D5693D}"/>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2CD63183-D365-4933-9152-97B3BB4C9D2F}"/>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DFB90CB6-4DEC-4561-A20A-5E7283B6D061}"/>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D529F4A-D706-4216-8318-859AB4FF1CA1}"/>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3CD5CE67-C4E1-4F35-A613-E94F8233D127}"/>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6973CB0C-A29A-4341-93BE-0F95A230E75A}"/>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B8685596-18C9-44C7-855F-32E7CADAFEC5}"/>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7B854E21-A141-4CA5-9690-8C7CEC2E71A6}"/>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DB6B45FB-56A6-4023-9177-DB87CBEAB5EB}"/>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7EB509ED-0B09-4C63-B934-84959F12E277}"/>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15F25CDC-48EB-4FDE-88C1-01294D6B8F58}"/>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2316AB80-9FD1-4709-87D3-6D5CFCE41B74}"/>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8674781A-2FA3-4CB1-B72C-7FFAF762A8AF}"/>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A8D33998-1E6E-4812-95AB-438F664C4567}"/>
            </a:ext>
          </a:extLst>
        </xdr:cNvPr>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36D2187C-F641-4DD0-9072-EA1211A474B3}"/>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5020798-2FC7-4C57-AD56-7EF3F2D1CFC9}"/>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BAB7008C-A92B-4307-8E77-D1CBD9210DB3}"/>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C1C9F03B-23AA-457A-91B6-0B89EB9F06DB}"/>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DA803F6E-7812-4B08-BC6F-A61AFF179D0B}"/>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4898580A-63BD-495F-8404-99C91ABA9D23}"/>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545709D5-BD46-4AE7-A9DF-168DC66AEC46}"/>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5C349852-2F50-4EF6-9717-0BC8F1CBC45F}"/>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B3DC78BE-5818-470C-99CD-42B5A10236A5}"/>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BF3EB99A-12EB-484D-A144-84674528550A}"/>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20A867CB-C804-439D-9FD3-66C032A48CAC}"/>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D3F5383D-56CB-4BA9-BBC6-54346D5EBFEE}"/>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447FBF11-9B0D-4DCF-8AA3-2BDF0CAC0C0A}"/>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有形固定資産減価償却率は類似団体より高い水準にある。厳しい財政状況や人口減少による公共施設等の利用需要の変化などの課題に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対処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するため、令和３年度に策定した公共施設等総合管理計画に基づき、公共施設の更新・統廃合・長寿命化を図っていく。</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C7B2EB4A-9281-4F1C-A51D-9AD3D250404D}"/>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4B6D0154-E199-432C-819C-AE00C3141043}"/>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AA2834F2-D94E-4A4B-B431-989B60A23944}"/>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AE9506D7-44A4-404D-B22A-3FCF5DEC608D}"/>
            </a:ext>
          </a:extLst>
        </xdr:cNvPr>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557F2B3D-B6CB-4492-93C4-43BC17C6E0FA}"/>
            </a:ext>
          </a:extLst>
        </xdr:cNvPr>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737D0384-8243-47C3-9D66-CA1FD1F14EFC}"/>
            </a:ext>
          </a:extLst>
        </xdr:cNvPr>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7E83D5B1-801F-46C9-A724-03A78677DC82}"/>
            </a:ext>
          </a:extLst>
        </xdr:cNvPr>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5710885E-A3B7-4854-8C72-A0F7CD2319BE}"/>
            </a:ext>
          </a:extLst>
        </xdr:cNvPr>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5F4C6AC1-9B56-4101-A9B9-19AAF03CFCE5}"/>
            </a:ext>
          </a:extLst>
        </xdr:cNvPr>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106D7677-1E97-4E09-8F01-E3AC637B8695}"/>
            </a:ext>
          </a:extLst>
        </xdr:cNvPr>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C308E5D6-FD36-44F6-8704-DED49811CB4C}"/>
            </a:ext>
          </a:extLst>
        </xdr:cNvPr>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E703CC01-0057-4F07-83AA-D897A0638472}"/>
            </a:ext>
          </a:extLst>
        </xdr:cNvPr>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90864900-84A0-4CE9-83CA-92F240647787}"/>
            </a:ext>
          </a:extLst>
        </xdr:cNvPr>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95FDB6E4-B2A0-42AF-B25C-6408900275B2}"/>
            </a:ext>
          </a:extLst>
        </xdr:cNvPr>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B89A1E43-7DF5-49EF-8F6D-844C4496E7F3}"/>
            </a:ext>
          </a:extLst>
        </xdr:cNvPr>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D2283356-AE8B-440E-864F-0140FD3B5AD5}"/>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BDB65818-FD98-4A5F-A89A-D470B9E7DF57}"/>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C68BF355-978B-4D07-8790-931D977275F9}"/>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35288</xdr:rowOff>
    </xdr:from>
    <xdr:to>
      <xdr:col>23</xdr:col>
      <xdr:colOff>85090</xdr:colOff>
      <xdr:row>34</xdr:row>
      <xdr:rowOff>119471</xdr:rowOff>
    </xdr:to>
    <xdr:cxnSp macro="">
      <xdr:nvCxnSpPr>
        <xdr:cNvPr id="67" name="直線コネクタ 66">
          <a:extLst>
            <a:ext uri="{FF2B5EF4-FFF2-40B4-BE49-F238E27FC236}">
              <a16:creationId xmlns:a16="http://schemas.microsoft.com/office/drawing/2014/main" id="{37532718-23C1-4DF5-A1B1-8DE04535257E}"/>
            </a:ext>
          </a:extLst>
        </xdr:cNvPr>
        <xdr:cNvCxnSpPr/>
      </xdr:nvCxnSpPr>
      <xdr:spPr>
        <a:xfrm flipV="1">
          <a:off x="4760595" y="4492988"/>
          <a:ext cx="1270" cy="1455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123298</xdr:rowOff>
    </xdr:from>
    <xdr:ext cx="405111" cy="259045"/>
    <xdr:sp macro="" textlink="">
      <xdr:nvSpPr>
        <xdr:cNvPr id="68" name="有形固定資産減価償却率最小値テキスト">
          <a:extLst>
            <a:ext uri="{FF2B5EF4-FFF2-40B4-BE49-F238E27FC236}">
              <a16:creationId xmlns:a16="http://schemas.microsoft.com/office/drawing/2014/main" id="{3CB505D3-D9E8-4920-BA96-3FF6F23AD977}"/>
            </a:ext>
          </a:extLst>
        </xdr:cNvPr>
        <xdr:cNvSpPr txBox="1"/>
      </xdr:nvSpPr>
      <xdr:spPr>
        <a:xfrm>
          <a:off x="4813300" y="595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119471</xdr:rowOff>
    </xdr:from>
    <xdr:to>
      <xdr:col>23</xdr:col>
      <xdr:colOff>174625</xdr:colOff>
      <xdr:row>34</xdr:row>
      <xdr:rowOff>119471</xdr:rowOff>
    </xdr:to>
    <xdr:cxnSp macro="">
      <xdr:nvCxnSpPr>
        <xdr:cNvPr id="69" name="直線コネクタ 68">
          <a:extLst>
            <a:ext uri="{FF2B5EF4-FFF2-40B4-BE49-F238E27FC236}">
              <a16:creationId xmlns:a16="http://schemas.microsoft.com/office/drawing/2014/main" id="{5E083309-0C0D-494C-BD4E-C5998111A1F3}"/>
            </a:ext>
          </a:extLst>
        </xdr:cNvPr>
        <xdr:cNvCxnSpPr/>
      </xdr:nvCxnSpPr>
      <xdr:spPr>
        <a:xfrm>
          <a:off x="4673600" y="5948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153415</xdr:rowOff>
    </xdr:from>
    <xdr:ext cx="405111" cy="259045"/>
    <xdr:sp macro="" textlink="">
      <xdr:nvSpPr>
        <xdr:cNvPr id="70" name="有形固定資産減価償却率最大値テキスト">
          <a:extLst>
            <a:ext uri="{FF2B5EF4-FFF2-40B4-BE49-F238E27FC236}">
              <a16:creationId xmlns:a16="http://schemas.microsoft.com/office/drawing/2014/main" id="{FC2504D6-C12B-458B-BA32-1C54B100F28F}"/>
            </a:ext>
          </a:extLst>
        </xdr:cNvPr>
        <xdr:cNvSpPr txBox="1"/>
      </xdr:nvSpPr>
      <xdr:spPr>
        <a:xfrm>
          <a:off x="4813300" y="4268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35288</xdr:rowOff>
    </xdr:from>
    <xdr:to>
      <xdr:col>23</xdr:col>
      <xdr:colOff>174625</xdr:colOff>
      <xdr:row>26</xdr:row>
      <xdr:rowOff>35288</xdr:rowOff>
    </xdr:to>
    <xdr:cxnSp macro="">
      <xdr:nvCxnSpPr>
        <xdr:cNvPr id="71" name="直線コネクタ 70">
          <a:extLst>
            <a:ext uri="{FF2B5EF4-FFF2-40B4-BE49-F238E27FC236}">
              <a16:creationId xmlns:a16="http://schemas.microsoft.com/office/drawing/2014/main" id="{781652BC-4285-4DA4-99BA-C018D717F95D}"/>
            </a:ext>
          </a:extLst>
        </xdr:cNvPr>
        <xdr:cNvCxnSpPr/>
      </xdr:nvCxnSpPr>
      <xdr:spPr>
        <a:xfrm>
          <a:off x="4673600" y="449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12445</xdr:rowOff>
    </xdr:from>
    <xdr:ext cx="405111" cy="259045"/>
    <xdr:sp macro="" textlink="">
      <xdr:nvSpPr>
        <xdr:cNvPr id="72" name="有形固定資産減価償却率平均値テキスト">
          <a:extLst>
            <a:ext uri="{FF2B5EF4-FFF2-40B4-BE49-F238E27FC236}">
              <a16:creationId xmlns:a16="http://schemas.microsoft.com/office/drawing/2014/main" id="{081DAFEE-4423-4457-8849-695B2A429C7A}"/>
            </a:ext>
          </a:extLst>
        </xdr:cNvPr>
        <xdr:cNvSpPr txBox="1"/>
      </xdr:nvSpPr>
      <xdr:spPr>
        <a:xfrm>
          <a:off x="4813300" y="49844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161018</xdr:rowOff>
    </xdr:from>
    <xdr:to>
      <xdr:col>23</xdr:col>
      <xdr:colOff>136525</xdr:colOff>
      <xdr:row>30</xdr:row>
      <xdr:rowOff>91168</xdr:rowOff>
    </xdr:to>
    <xdr:sp macro="" textlink="">
      <xdr:nvSpPr>
        <xdr:cNvPr id="73" name="フローチャート: 判断 72">
          <a:extLst>
            <a:ext uri="{FF2B5EF4-FFF2-40B4-BE49-F238E27FC236}">
              <a16:creationId xmlns:a16="http://schemas.microsoft.com/office/drawing/2014/main" id="{61923DA4-ECC6-45C8-BC07-BF6A8BDF8C38}"/>
            </a:ext>
          </a:extLst>
        </xdr:cNvPr>
        <xdr:cNvSpPr/>
      </xdr:nvSpPr>
      <xdr:spPr>
        <a:xfrm>
          <a:off x="4711700" y="513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151765</xdr:rowOff>
    </xdr:from>
    <xdr:to>
      <xdr:col>19</xdr:col>
      <xdr:colOff>187325</xdr:colOff>
      <xdr:row>30</xdr:row>
      <xdr:rowOff>81915</xdr:rowOff>
    </xdr:to>
    <xdr:sp macro="" textlink="">
      <xdr:nvSpPr>
        <xdr:cNvPr id="74" name="フローチャート: 判断 73">
          <a:extLst>
            <a:ext uri="{FF2B5EF4-FFF2-40B4-BE49-F238E27FC236}">
              <a16:creationId xmlns:a16="http://schemas.microsoft.com/office/drawing/2014/main" id="{21C5D6BC-142F-4A4D-A379-A5A594A286E7}"/>
            </a:ext>
          </a:extLst>
        </xdr:cNvPr>
        <xdr:cNvSpPr/>
      </xdr:nvSpPr>
      <xdr:spPr>
        <a:xfrm>
          <a:off x="4000500" y="512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108585</xdr:rowOff>
    </xdr:from>
    <xdr:to>
      <xdr:col>15</xdr:col>
      <xdr:colOff>187325</xdr:colOff>
      <xdr:row>30</xdr:row>
      <xdr:rowOff>38735</xdr:rowOff>
    </xdr:to>
    <xdr:sp macro="" textlink="">
      <xdr:nvSpPr>
        <xdr:cNvPr id="75" name="フローチャート: 判断 74">
          <a:extLst>
            <a:ext uri="{FF2B5EF4-FFF2-40B4-BE49-F238E27FC236}">
              <a16:creationId xmlns:a16="http://schemas.microsoft.com/office/drawing/2014/main" id="{7774B147-6853-4941-99EB-EA0B69DDC72F}"/>
            </a:ext>
          </a:extLst>
        </xdr:cNvPr>
        <xdr:cNvSpPr/>
      </xdr:nvSpPr>
      <xdr:spPr>
        <a:xfrm>
          <a:off x="3238500" y="508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130175</xdr:rowOff>
    </xdr:from>
    <xdr:to>
      <xdr:col>11</xdr:col>
      <xdr:colOff>187325</xdr:colOff>
      <xdr:row>30</xdr:row>
      <xdr:rowOff>60325</xdr:rowOff>
    </xdr:to>
    <xdr:sp macro="" textlink="">
      <xdr:nvSpPr>
        <xdr:cNvPr id="76" name="フローチャート: 判断 75">
          <a:extLst>
            <a:ext uri="{FF2B5EF4-FFF2-40B4-BE49-F238E27FC236}">
              <a16:creationId xmlns:a16="http://schemas.microsoft.com/office/drawing/2014/main" id="{5DA539AA-16DB-4202-AC9D-77B23F857FCD}"/>
            </a:ext>
          </a:extLst>
        </xdr:cNvPr>
        <xdr:cNvSpPr/>
      </xdr:nvSpPr>
      <xdr:spPr>
        <a:xfrm>
          <a:off x="2476500" y="510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96248</xdr:rowOff>
    </xdr:from>
    <xdr:to>
      <xdr:col>7</xdr:col>
      <xdr:colOff>187325</xdr:colOff>
      <xdr:row>30</xdr:row>
      <xdr:rowOff>26398</xdr:rowOff>
    </xdr:to>
    <xdr:sp macro="" textlink="">
      <xdr:nvSpPr>
        <xdr:cNvPr id="77" name="フローチャート: 判断 76">
          <a:extLst>
            <a:ext uri="{FF2B5EF4-FFF2-40B4-BE49-F238E27FC236}">
              <a16:creationId xmlns:a16="http://schemas.microsoft.com/office/drawing/2014/main" id="{0DA67D64-77E9-4EAF-86DB-9D74296B8BA5}"/>
            </a:ext>
          </a:extLst>
        </xdr:cNvPr>
        <xdr:cNvSpPr/>
      </xdr:nvSpPr>
      <xdr:spPr>
        <a:xfrm>
          <a:off x="1714500" y="506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B942612-7BC0-4645-9B8C-D88F0A45E611}"/>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E7300AE-4160-47B8-8955-D8DED3DF0F9C}"/>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1866A692-8AE5-4749-8923-F2A33BB29D89}"/>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226CFAA2-A16D-464D-B971-B22684D0AB5F}"/>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99B65ACA-6336-476E-AA3D-1926B9B1D30B}"/>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58692</xdr:rowOff>
    </xdr:from>
    <xdr:to>
      <xdr:col>23</xdr:col>
      <xdr:colOff>136525</xdr:colOff>
      <xdr:row>31</xdr:row>
      <xdr:rowOff>160292</xdr:rowOff>
    </xdr:to>
    <xdr:sp macro="" textlink="">
      <xdr:nvSpPr>
        <xdr:cNvPr id="83" name="楕円 82">
          <a:extLst>
            <a:ext uri="{FF2B5EF4-FFF2-40B4-BE49-F238E27FC236}">
              <a16:creationId xmlns:a16="http://schemas.microsoft.com/office/drawing/2014/main" id="{860F0B4C-547E-4219-8449-B2611C40D3B4}"/>
            </a:ext>
          </a:extLst>
        </xdr:cNvPr>
        <xdr:cNvSpPr/>
      </xdr:nvSpPr>
      <xdr:spPr>
        <a:xfrm>
          <a:off x="4711700" y="537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37119</xdr:rowOff>
    </xdr:from>
    <xdr:ext cx="405111" cy="259045"/>
    <xdr:sp macro="" textlink="">
      <xdr:nvSpPr>
        <xdr:cNvPr id="84" name="有形固定資産減価償却率該当値テキスト">
          <a:extLst>
            <a:ext uri="{FF2B5EF4-FFF2-40B4-BE49-F238E27FC236}">
              <a16:creationId xmlns:a16="http://schemas.microsoft.com/office/drawing/2014/main" id="{399E8C91-815E-4F43-A2F7-1D0BCA38A7C6}"/>
            </a:ext>
          </a:extLst>
        </xdr:cNvPr>
        <xdr:cNvSpPr txBox="1"/>
      </xdr:nvSpPr>
      <xdr:spPr>
        <a:xfrm>
          <a:off x="4813300" y="5352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165372</xdr:rowOff>
    </xdr:from>
    <xdr:to>
      <xdr:col>19</xdr:col>
      <xdr:colOff>187325</xdr:colOff>
      <xdr:row>31</xdr:row>
      <xdr:rowOff>95522</xdr:rowOff>
    </xdr:to>
    <xdr:sp macro="" textlink="">
      <xdr:nvSpPr>
        <xdr:cNvPr id="85" name="楕円 84">
          <a:extLst>
            <a:ext uri="{FF2B5EF4-FFF2-40B4-BE49-F238E27FC236}">
              <a16:creationId xmlns:a16="http://schemas.microsoft.com/office/drawing/2014/main" id="{86C1FF4B-52B3-4B21-A228-9D0E2391EB2F}"/>
            </a:ext>
          </a:extLst>
        </xdr:cNvPr>
        <xdr:cNvSpPr/>
      </xdr:nvSpPr>
      <xdr:spPr>
        <a:xfrm>
          <a:off x="4000500" y="530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44722</xdr:rowOff>
    </xdr:from>
    <xdr:to>
      <xdr:col>23</xdr:col>
      <xdr:colOff>85725</xdr:colOff>
      <xdr:row>31</xdr:row>
      <xdr:rowOff>109492</xdr:rowOff>
    </xdr:to>
    <xdr:cxnSp macro="">
      <xdr:nvCxnSpPr>
        <xdr:cNvPr id="86" name="直線コネクタ 85">
          <a:extLst>
            <a:ext uri="{FF2B5EF4-FFF2-40B4-BE49-F238E27FC236}">
              <a16:creationId xmlns:a16="http://schemas.microsoft.com/office/drawing/2014/main" id="{38B0A07D-8431-4458-8094-B2CFCF4AE779}"/>
            </a:ext>
          </a:extLst>
        </xdr:cNvPr>
        <xdr:cNvCxnSpPr/>
      </xdr:nvCxnSpPr>
      <xdr:spPr>
        <a:xfrm>
          <a:off x="4051300" y="5359672"/>
          <a:ext cx="711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116024</xdr:rowOff>
    </xdr:from>
    <xdr:to>
      <xdr:col>15</xdr:col>
      <xdr:colOff>187325</xdr:colOff>
      <xdr:row>31</xdr:row>
      <xdr:rowOff>46174</xdr:rowOff>
    </xdr:to>
    <xdr:sp macro="" textlink="">
      <xdr:nvSpPr>
        <xdr:cNvPr id="87" name="楕円 86">
          <a:extLst>
            <a:ext uri="{FF2B5EF4-FFF2-40B4-BE49-F238E27FC236}">
              <a16:creationId xmlns:a16="http://schemas.microsoft.com/office/drawing/2014/main" id="{3DEFBA95-4AEC-4A83-BD45-1FE03E97656F}"/>
            </a:ext>
          </a:extLst>
        </xdr:cNvPr>
        <xdr:cNvSpPr/>
      </xdr:nvSpPr>
      <xdr:spPr>
        <a:xfrm>
          <a:off x="3238500" y="5259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166824</xdr:rowOff>
    </xdr:from>
    <xdr:to>
      <xdr:col>19</xdr:col>
      <xdr:colOff>136525</xdr:colOff>
      <xdr:row>31</xdr:row>
      <xdr:rowOff>44722</xdr:rowOff>
    </xdr:to>
    <xdr:cxnSp macro="">
      <xdr:nvCxnSpPr>
        <xdr:cNvPr id="88" name="直線コネクタ 87">
          <a:extLst>
            <a:ext uri="{FF2B5EF4-FFF2-40B4-BE49-F238E27FC236}">
              <a16:creationId xmlns:a16="http://schemas.microsoft.com/office/drawing/2014/main" id="{B49FB0A3-23CC-4D37-9E49-2D157B4F8AFD}"/>
            </a:ext>
          </a:extLst>
        </xdr:cNvPr>
        <xdr:cNvCxnSpPr/>
      </xdr:nvCxnSpPr>
      <xdr:spPr>
        <a:xfrm>
          <a:off x="3289300" y="5310324"/>
          <a:ext cx="762000" cy="4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57422</xdr:rowOff>
    </xdr:from>
    <xdr:to>
      <xdr:col>11</xdr:col>
      <xdr:colOff>187325</xdr:colOff>
      <xdr:row>30</xdr:row>
      <xdr:rowOff>159022</xdr:rowOff>
    </xdr:to>
    <xdr:sp macro="" textlink="">
      <xdr:nvSpPr>
        <xdr:cNvPr id="89" name="楕円 88">
          <a:extLst>
            <a:ext uri="{FF2B5EF4-FFF2-40B4-BE49-F238E27FC236}">
              <a16:creationId xmlns:a16="http://schemas.microsoft.com/office/drawing/2014/main" id="{4EB3588C-B273-4DE7-923D-5A67AB3579F5}"/>
            </a:ext>
          </a:extLst>
        </xdr:cNvPr>
        <xdr:cNvSpPr/>
      </xdr:nvSpPr>
      <xdr:spPr>
        <a:xfrm>
          <a:off x="2476500" y="520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108222</xdr:rowOff>
    </xdr:from>
    <xdr:to>
      <xdr:col>15</xdr:col>
      <xdr:colOff>136525</xdr:colOff>
      <xdr:row>30</xdr:row>
      <xdr:rowOff>166824</xdr:rowOff>
    </xdr:to>
    <xdr:cxnSp macro="">
      <xdr:nvCxnSpPr>
        <xdr:cNvPr id="90" name="直線コネクタ 89">
          <a:extLst>
            <a:ext uri="{FF2B5EF4-FFF2-40B4-BE49-F238E27FC236}">
              <a16:creationId xmlns:a16="http://schemas.microsoft.com/office/drawing/2014/main" id="{0672EC62-1801-4D9A-A31C-975D9D23A307}"/>
            </a:ext>
          </a:extLst>
        </xdr:cNvPr>
        <xdr:cNvCxnSpPr/>
      </xdr:nvCxnSpPr>
      <xdr:spPr>
        <a:xfrm>
          <a:off x="2527300" y="5251722"/>
          <a:ext cx="762000" cy="5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1905</xdr:rowOff>
    </xdr:from>
    <xdr:to>
      <xdr:col>7</xdr:col>
      <xdr:colOff>187325</xdr:colOff>
      <xdr:row>30</xdr:row>
      <xdr:rowOff>103505</xdr:rowOff>
    </xdr:to>
    <xdr:sp macro="" textlink="">
      <xdr:nvSpPr>
        <xdr:cNvPr id="91" name="楕円 90">
          <a:extLst>
            <a:ext uri="{FF2B5EF4-FFF2-40B4-BE49-F238E27FC236}">
              <a16:creationId xmlns:a16="http://schemas.microsoft.com/office/drawing/2014/main" id="{1ABF05C1-4D12-4553-97F7-63C0B468FD59}"/>
            </a:ext>
          </a:extLst>
        </xdr:cNvPr>
        <xdr:cNvSpPr/>
      </xdr:nvSpPr>
      <xdr:spPr>
        <a:xfrm>
          <a:off x="1714500" y="514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52705</xdr:rowOff>
    </xdr:from>
    <xdr:to>
      <xdr:col>11</xdr:col>
      <xdr:colOff>136525</xdr:colOff>
      <xdr:row>30</xdr:row>
      <xdr:rowOff>108222</xdr:rowOff>
    </xdr:to>
    <xdr:cxnSp macro="">
      <xdr:nvCxnSpPr>
        <xdr:cNvPr id="92" name="直線コネクタ 91">
          <a:extLst>
            <a:ext uri="{FF2B5EF4-FFF2-40B4-BE49-F238E27FC236}">
              <a16:creationId xmlns:a16="http://schemas.microsoft.com/office/drawing/2014/main" id="{B6A9A172-0676-4AE0-9B07-7983AF899EEC}"/>
            </a:ext>
          </a:extLst>
        </xdr:cNvPr>
        <xdr:cNvCxnSpPr/>
      </xdr:nvCxnSpPr>
      <xdr:spPr>
        <a:xfrm>
          <a:off x="1765300" y="5196205"/>
          <a:ext cx="762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98442</xdr:rowOff>
    </xdr:from>
    <xdr:ext cx="405111" cy="259045"/>
    <xdr:sp macro="" textlink="">
      <xdr:nvSpPr>
        <xdr:cNvPr id="93" name="n_1aveValue有形固定資産減価償却率">
          <a:extLst>
            <a:ext uri="{FF2B5EF4-FFF2-40B4-BE49-F238E27FC236}">
              <a16:creationId xmlns:a16="http://schemas.microsoft.com/office/drawing/2014/main" id="{B53F4AF6-B6A5-4FC9-8B5D-DC84FEC6174F}"/>
            </a:ext>
          </a:extLst>
        </xdr:cNvPr>
        <xdr:cNvSpPr txBox="1"/>
      </xdr:nvSpPr>
      <xdr:spPr>
        <a:xfrm>
          <a:off x="3836044" y="489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55262</xdr:rowOff>
    </xdr:from>
    <xdr:ext cx="405111" cy="259045"/>
    <xdr:sp macro="" textlink="">
      <xdr:nvSpPr>
        <xdr:cNvPr id="94" name="n_2aveValue有形固定資産減価償却率">
          <a:extLst>
            <a:ext uri="{FF2B5EF4-FFF2-40B4-BE49-F238E27FC236}">
              <a16:creationId xmlns:a16="http://schemas.microsoft.com/office/drawing/2014/main" id="{2C131A37-96EE-400E-8D96-6E8F10672F5C}"/>
            </a:ext>
          </a:extLst>
        </xdr:cNvPr>
        <xdr:cNvSpPr txBox="1"/>
      </xdr:nvSpPr>
      <xdr:spPr>
        <a:xfrm>
          <a:off x="3086744" y="4855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76852</xdr:rowOff>
    </xdr:from>
    <xdr:ext cx="405111" cy="259045"/>
    <xdr:sp macro="" textlink="">
      <xdr:nvSpPr>
        <xdr:cNvPr id="95" name="n_3aveValue有形固定資産減価償却率">
          <a:extLst>
            <a:ext uri="{FF2B5EF4-FFF2-40B4-BE49-F238E27FC236}">
              <a16:creationId xmlns:a16="http://schemas.microsoft.com/office/drawing/2014/main" id="{B0F42454-6684-4DA0-9EE1-B7F9A2D19C9E}"/>
            </a:ext>
          </a:extLst>
        </xdr:cNvPr>
        <xdr:cNvSpPr txBox="1"/>
      </xdr:nvSpPr>
      <xdr:spPr>
        <a:xfrm>
          <a:off x="2324744" y="4877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42925</xdr:rowOff>
    </xdr:from>
    <xdr:ext cx="405111" cy="259045"/>
    <xdr:sp macro="" textlink="">
      <xdr:nvSpPr>
        <xdr:cNvPr id="96" name="n_4aveValue有形固定資産減価償却率">
          <a:extLst>
            <a:ext uri="{FF2B5EF4-FFF2-40B4-BE49-F238E27FC236}">
              <a16:creationId xmlns:a16="http://schemas.microsoft.com/office/drawing/2014/main" id="{C48B7018-7298-402F-89C8-9A2F240021C1}"/>
            </a:ext>
          </a:extLst>
        </xdr:cNvPr>
        <xdr:cNvSpPr txBox="1"/>
      </xdr:nvSpPr>
      <xdr:spPr>
        <a:xfrm>
          <a:off x="1562744" y="4843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86649</xdr:rowOff>
    </xdr:from>
    <xdr:ext cx="405111" cy="259045"/>
    <xdr:sp macro="" textlink="">
      <xdr:nvSpPr>
        <xdr:cNvPr id="97" name="n_1mainValue有形固定資産減価償却率">
          <a:extLst>
            <a:ext uri="{FF2B5EF4-FFF2-40B4-BE49-F238E27FC236}">
              <a16:creationId xmlns:a16="http://schemas.microsoft.com/office/drawing/2014/main" id="{5C243A1F-1226-499B-AF28-052F64199CA1}"/>
            </a:ext>
          </a:extLst>
        </xdr:cNvPr>
        <xdr:cNvSpPr txBox="1"/>
      </xdr:nvSpPr>
      <xdr:spPr>
        <a:xfrm>
          <a:off x="3836044" y="5401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37301</xdr:rowOff>
    </xdr:from>
    <xdr:ext cx="405111" cy="259045"/>
    <xdr:sp macro="" textlink="">
      <xdr:nvSpPr>
        <xdr:cNvPr id="98" name="n_2mainValue有形固定資産減価償却率">
          <a:extLst>
            <a:ext uri="{FF2B5EF4-FFF2-40B4-BE49-F238E27FC236}">
              <a16:creationId xmlns:a16="http://schemas.microsoft.com/office/drawing/2014/main" id="{29631CE4-683B-4EE7-89B9-B5CFD60F1556}"/>
            </a:ext>
          </a:extLst>
        </xdr:cNvPr>
        <xdr:cNvSpPr txBox="1"/>
      </xdr:nvSpPr>
      <xdr:spPr>
        <a:xfrm>
          <a:off x="3086744" y="5352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150149</xdr:rowOff>
    </xdr:from>
    <xdr:ext cx="405111" cy="259045"/>
    <xdr:sp macro="" textlink="">
      <xdr:nvSpPr>
        <xdr:cNvPr id="99" name="n_3mainValue有形固定資産減価償却率">
          <a:extLst>
            <a:ext uri="{FF2B5EF4-FFF2-40B4-BE49-F238E27FC236}">
              <a16:creationId xmlns:a16="http://schemas.microsoft.com/office/drawing/2014/main" id="{341A064B-FDA5-4784-8614-93669CEE8C77}"/>
            </a:ext>
          </a:extLst>
        </xdr:cNvPr>
        <xdr:cNvSpPr txBox="1"/>
      </xdr:nvSpPr>
      <xdr:spPr>
        <a:xfrm>
          <a:off x="2324744" y="5293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94632</xdr:rowOff>
    </xdr:from>
    <xdr:ext cx="405111" cy="259045"/>
    <xdr:sp macro="" textlink="">
      <xdr:nvSpPr>
        <xdr:cNvPr id="100" name="n_4mainValue有形固定資産減価償却率">
          <a:extLst>
            <a:ext uri="{FF2B5EF4-FFF2-40B4-BE49-F238E27FC236}">
              <a16:creationId xmlns:a16="http://schemas.microsoft.com/office/drawing/2014/main" id="{F3CA64EF-757C-4617-B064-167B8F6B5961}"/>
            </a:ext>
          </a:extLst>
        </xdr:cNvPr>
        <xdr:cNvSpPr txBox="1"/>
      </xdr:nvSpPr>
      <xdr:spPr>
        <a:xfrm>
          <a:off x="1562744" y="523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CFC763F3-972B-4173-857E-0749496A5F1B}"/>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E47661DE-ABAB-45F3-B164-FE965AAF57EB}"/>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01B3C021-F18F-42B7-9591-9CBD10FBD62B}"/>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[ 342.8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5BB36E3A-C00B-4F34-BE62-659ACB8EEE7F}"/>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36AF244C-CE09-4535-AFED-34F2934FED99}"/>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304074D1-547A-4F0D-AB92-AF8ACA7D31B5}"/>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3BC03A8E-E377-45D9-AD21-FADA9E6309D6}"/>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92A004F2-717D-4F6D-9433-A9AAA6F69C95}"/>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9283D8E7-6E94-4EF9-8355-C9A602379734}"/>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08160EB2-7AAD-4CB5-A045-D54EB031EB73}"/>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7BAB6071-438A-4B5D-9B3D-2728A9344AEE}"/>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C8C47484-E8B3-4E83-985C-C966E5AAFA46}"/>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41233867-506C-4D69-90EB-59DBC549C9DC}"/>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昨年より大きく減少している。これは、平成２７年度から２８年度にかけて実施された地域複合施設「ときわ」建設事業やチセネシリ寮改築整備事業等の元金償還が始まり、将来負担額が減少し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ためで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ある。類似団体平均を大きく上回っている要因としては、村立高等学校の運営により職員数が多く、人件費の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比率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が高いためである。今後は、財政規律ガイドラインや定員適正化計画に基づいて、地方債の抑制や新規採用者の抑制を行い、類似団体平均に近づけるよう取り組んでいく。</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706D0D7C-1851-498B-BB5C-A9C6A1F21AE6}"/>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E5EDCF70-0D8E-49FC-98A9-B3D073AF58C4}"/>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636EBD9B-A2C1-4B56-B481-5FF7F14B29B4}"/>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4E5A2682-B117-4AAE-808C-53CE04703249}"/>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a:extLst>
            <a:ext uri="{FF2B5EF4-FFF2-40B4-BE49-F238E27FC236}">
              <a16:creationId xmlns:a16="http://schemas.microsoft.com/office/drawing/2014/main" id="{05DA0D93-72D0-475D-82AF-6C6D5C15C842}"/>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94D67806-49F5-4EEE-AB93-ADAD1767EB4C}"/>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2DBB1BB6-D7EC-474E-9497-FE6954F8AFE6}"/>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E00CB3BA-6E23-4DB5-8D29-1512B76F97D8}"/>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B4BF3373-2E5F-41D8-81F2-6DD72A9099F4}"/>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33884A25-A5A2-4654-83E2-17BCB477D4EB}"/>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EC9FB1C4-C423-4F0E-85A0-847C4AB5776E}"/>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32B96CAB-B05A-4C92-BA91-1D775B6535C9}"/>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id="{96D9115F-E4D5-4278-A8BD-B087FEF71915}"/>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A241F031-082C-4524-982A-287328B9FB36}"/>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F48FC509-0DD0-425F-ADF4-D97BC998F34E}"/>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8727</xdr:rowOff>
    </xdr:to>
    <xdr:cxnSp macro="">
      <xdr:nvCxnSpPr>
        <xdr:cNvPr id="129" name="直線コネクタ 128">
          <a:extLst>
            <a:ext uri="{FF2B5EF4-FFF2-40B4-BE49-F238E27FC236}">
              <a16:creationId xmlns:a16="http://schemas.microsoft.com/office/drawing/2014/main" id="{82CB3EC0-5A5E-423D-8E70-F1AD53A71489}"/>
            </a:ext>
          </a:extLst>
        </xdr:cNvPr>
        <xdr:cNvCxnSpPr/>
      </xdr:nvCxnSpPr>
      <xdr:spPr>
        <a:xfrm flipV="1">
          <a:off x="14793595" y="4541308"/>
          <a:ext cx="1269" cy="129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12554</xdr:rowOff>
    </xdr:from>
    <xdr:ext cx="560923" cy="259045"/>
    <xdr:sp macro="" textlink="">
      <xdr:nvSpPr>
        <xdr:cNvPr id="130" name="債務償還比率最小値テキスト">
          <a:extLst>
            <a:ext uri="{FF2B5EF4-FFF2-40B4-BE49-F238E27FC236}">
              <a16:creationId xmlns:a16="http://schemas.microsoft.com/office/drawing/2014/main" id="{6FA8B67C-1DF0-4442-9D7F-802ED5AB43AA}"/>
            </a:ext>
          </a:extLst>
        </xdr:cNvPr>
        <xdr:cNvSpPr txBox="1"/>
      </xdr:nvSpPr>
      <xdr:spPr>
        <a:xfrm>
          <a:off x="14846300" y="584185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8727</xdr:rowOff>
    </xdr:from>
    <xdr:to>
      <xdr:col>76</xdr:col>
      <xdr:colOff>111125</xdr:colOff>
      <xdr:row>34</xdr:row>
      <xdr:rowOff>8727</xdr:rowOff>
    </xdr:to>
    <xdr:cxnSp macro="">
      <xdr:nvCxnSpPr>
        <xdr:cNvPr id="131" name="直線コネクタ 130">
          <a:extLst>
            <a:ext uri="{FF2B5EF4-FFF2-40B4-BE49-F238E27FC236}">
              <a16:creationId xmlns:a16="http://schemas.microsoft.com/office/drawing/2014/main" id="{283A7077-0EAC-491C-BE24-C7DD728B3267}"/>
            </a:ext>
          </a:extLst>
        </xdr:cNvPr>
        <xdr:cNvCxnSpPr/>
      </xdr:nvCxnSpPr>
      <xdr:spPr>
        <a:xfrm>
          <a:off x="14706600" y="5838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a16="http://schemas.microsoft.com/office/drawing/2014/main" id="{FBE4FE82-71DA-489D-9F23-C0983B2328D2}"/>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a16="http://schemas.microsoft.com/office/drawing/2014/main" id="{5C88AFBD-C80B-4993-B69E-4CC2D3435DDA}"/>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892</xdr:rowOff>
    </xdr:from>
    <xdr:ext cx="469744" cy="259045"/>
    <xdr:sp macro="" textlink="">
      <xdr:nvSpPr>
        <xdr:cNvPr id="134" name="債務償還比率平均値テキスト">
          <a:extLst>
            <a:ext uri="{FF2B5EF4-FFF2-40B4-BE49-F238E27FC236}">
              <a16:creationId xmlns:a16="http://schemas.microsoft.com/office/drawing/2014/main" id="{F6F00D89-9364-465B-AA4D-0CB61EF89368}"/>
            </a:ext>
          </a:extLst>
        </xdr:cNvPr>
        <xdr:cNvSpPr txBox="1"/>
      </xdr:nvSpPr>
      <xdr:spPr>
        <a:xfrm>
          <a:off x="14846300" y="46300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149465</xdr:rowOff>
    </xdr:from>
    <xdr:to>
      <xdr:col>76</xdr:col>
      <xdr:colOff>73025</xdr:colOff>
      <xdr:row>28</xdr:row>
      <xdr:rowOff>79615</xdr:rowOff>
    </xdr:to>
    <xdr:sp macro="" textlink="">
      <xdr:nvSpPr>
        <xdr:cNvPr id="135" name="フローチャート: 判断 134">
          <a:extLst>
            <a:ext uri="{FF2B5EF4-FFF2-40B4-BE49-F238E27FC236}">
              <a16:creationId xmlns:a16="http://schemas.microsoft.com/office/drawing/2014/main" id="{7C5081D6-65D1-4C59-A00F-1C8B61286120}"/>
            </a:ext>
          </a:extLst>
        </xdr:cNvPr>
        <xdr:cNvSpPr/>
      </xdr:nvSpPr>
      <xdr:spPr>
        <a:xfrm>
          <a:off x="14744700" y="477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76779</xdr:rowOff>
    </xdr:from>
    <xdr:to>
      <xdr:col>72</xdr:col>
      <xdr:colOff>123825</xdr:colOff>
      <xdr:row>28</xdr:row>
      <xdr:rowOff>6929</xdr:rowOff>
    </xdr:to>
    <xdr:sp macro="" textlink="">
      <xdr:nvSpPr>
        <xdr:cNvPr id="136" name="フローチャート: 判断 135">
          <a:extLst>
            <a:ext uri="{FF2B5EF4-FFF2-40B4-BE49-F238E27FC236}">
              <a16:creationId xmlns:a16="http://schemas.microsoft.com/office/drawing/2014/main" id="{FD840770-7296-4F3C-97F5-77B8C990C7DA}"/>
            </a:ext>
          </a:extLst>
        </xdr:cNvPr>
        <xdr:cNvSpPr/>
      </xdr:nvSpPr>
      <xdr:spPr>
        <a:xfrm>
          <a:off x="14033500" y="470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27001</xdr:rowOff>
    </xdr:from>
    <xdr:to>
      <xdr:col>68</xdr:col>
      <xdr:colOff>123825</xdr:colOff>
      <xdr:row>27</xdr:row>
      <xdr:rowOff>128601</xdr:rowOff>
    </xdr:to>
    <xdr:sp macro="" textlink="">
      <xdr:nvSpPr>
        <xdr:cNvPr id="137" name="フローチャート: 判断 136">
          <a:extLst>
            <a:ext uri="{FF2B5EF4-FFF2-40B4-BE49-F238E27FC236}">
              <a16:creationId xmlns:a16="http://schemas.microsoft.com/office/drawing/2014/main" id="{44EA5BB7-169E-44A3-877D-B47CFDD84641}"/>
            </a:ext>
          </a:extLst>
        </xdr:cNvPr>
        <xdr:cNvSpPr/>
      </xdr:nvSpPr>
      <xdr:spPr>
        <a:xfrm>
          <a:off x="13271500" y="4656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124707</xdr:rowOff>
    </xdr:from>
    <xdr:to>
      <xdr:col>64</xdr:col>
      <xdr:colOff>123825</xdr:colOff>
      <xdr:row>29</xdr:row>
      <xdr:rowOff>54857</xdr:rowOff>
    </xdr:to>
    <xdr:sp macro="" textlink="">
      <xdr:nvSpPr>
        <xdr:cNvPr id="138" name="フローチャート: 判断 137">
          <a:extLst>
            <a:ext uri="{FF2B5EF4-FFF2-40B4-BE49-F238E27FC236}">
              <a16:creationId xmlns:a16="http://schemas.microsoft.com/office/drawing/2014/main" id="{AED7B9FE-DD7D-4DF6-A18A-988A3E9C284D}"/>
            </a:ext>
          </a:extLst>
        </xdr:cNvPr>
        <xdr:cNvSpPr/>
      </xdr:nvSpPr>
      <xdr:spPr>
        <a:xfrm>
          <a:off x="12509500" y="4925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128665</xdr:rowOff>
    </xdr:from>
    <xdr:to>
      <xdr:col>60</xdr:col>
      <xdr:colOff>123825</xdr:colOff>
      <xdr:row>29</xdr:row>
      <xdr:rowOff>58815</xdr:rowOff>
    </xdr:to>
    <xdr:sp macro="" textlink="">
      <xdr:nvSpPr>
        <xdr:cNvPr id="139" name="フローチャート: 判断 138">
          <a:extLst>
            <a:ext uri="{FF2B5EF4-FFF2-40B4-BE49-F238E27FC236}">
              <a16:creationId xmlns:a16="http://schemas.microsoft.com/office/drawing/2014/main" id="{9850A162-79C1-46EF-A878-D551ACA6C930}"/>
            </a:ext>
          </a:extLst>
        </xdr:cNvPr>
        <xdr:cNvSpPr/>
      </xdr:nvSpPr>
      <xdr:spPr>
        <a:xfrm>
          <a:off x="11747500" y="4929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50BEF5CD-BFC0-454B-AF86-CC49E9F6BBD6}"/>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4CCDB1EE-A718-4239-A694-E7A5FE7EA688}"/>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2E620EDF-1CAA-41A4-8463-7E24FF96FFE0}"/>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AC839063-04BC-4175-ACE6-E2367EAF1BB3}"/>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CE4CC596-BD24-45BD-A1AD-26189F578DA0}"/>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101078</xdr:rowOff>
    </xdr:from>
    <xdr:to>
      <xdr:col>76</xdr:col>
      <xdr:colOff>73025</xdr:colOff>
      <xdr:row>29</xdr:row>
      <xdr:rowOff>31228</xdr:rowOff>
    </xdr:to>
    <xdr:sp macro="" textlink="">
      <xdr:nvSpPr>
        <xdr:cNvPr id="145" name="楕円 144">
          <a:extLst>
            <a:ext uri="{FF2B5EF4-FFF2-40B4-BE49-F238E27FC236}">
              <a16:creationId xmlns:a16="http://schemas.microsoft.com/office/drawing/2014/main" id="{AD57D8F7-3EAE-4B13-A38B-6D5002E87193}"/>
            </a:ext>
          </a:extLst>
        </xdr:cNvPr>
        <xdr:cNvSpPr/>
      </xdr:nvSpPr>
      <xdr:spPr>
        <a:xfrm>
          <a:off x="14744700" y="490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79505</xdr:rowOff>
    </xdr:from>
    <xdr:ext cx="469744" cy="259045"/>
    <xdr:sp macro="" textlink="">
      <xdr:nvSpPr>
        <xdr:cNvPr id="146" name="債務償還比率該当値テキスト">
          <a:extLst>
            <a:ext uri="{FF2B5EF4-FFF2-40B4-BE49-F238E27FC236}">
              <a16:creationId xmlns:a16="http://schemas.microsoft.com/office/drawing/2014/main" id="{C4A00885-1066-42A8-830F-527146483BCB}"/>
            </a:ext>
          </a:extLst>
        </xdr:cNvPr>
        <xdr:cNvSpPr txBox="1"/>
      </xdr:nvSpPr>
      <xdr:spPr>
        <a:xfrm>
          <a:off x="14846300" y="488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162609</xdr:rowOff>
    </xdr:from>
    <xdr:to>
      <xdr:col>72</xdr:col>
      <xdr:colOff>123825</xdr:colOff>
      <xdr:row>29</xdr:row>
      <xdr:rowOff>92759</xdr:rowOff>
    </xdr:to>
    <xdr:sp macro="" textlink="">
      <xdr:nvSpPr>
        <xdr:cNvPr id="147" name="楕円 146">
          <a:extLst>
            <a:ext uri="{FF2B5EF4-FFF2-40B4-BE49-F238E27FC236}">
              <a16:creationId xmlns:a16="http://schemas.microsoft.com/office/drawing/2014/main" id="{FCA29B45-D0AF-4227-9730-431ECBF78BB0}"/>
            </a:ext>
          </a:extLst>
        </xdr:cNvPr>
        <xdr:cNvSpPr/>
      </xdr:nvSpPr>
      <xdr:spPr>
        <a:xfrm>
          <a:off x="14033500" y="496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151878</xdr:rowOff>
    </xdr:from>
    <xdr:to>
      <xdr:col>76</xdr:col>
      <xdr:colOff>22225</xdr:colOff>
      <xdr:row>29</xdr:row>
      <xdr:rowOff>41959</xdr:rowOff>
    </xdr:to>
    <xdr:cxnSp macro="">
      <xdr:nvCxnSpPr>
        <xdr:cNvPr id="148" name="直線コネクタ 147">
          <a:extLst>
            <a:ext uri="{FF2B5EF4-FFF2-40B4-BE49-F238E27FC236}">
              <a16:creationId xmlns:a16="http://schemas.microsoft.com/office/drawing/2014/main" id="{EE13A132-709F-4975-AE79-8EF51E2A6E57}"/>
            </a:ext>
          </a:extLst>
        </xdr:cNvPr>
        <xdr:cNvCxnSpPr/>
      </xdr:nvCxnSpPr>
      <xdr:spPr>
        <a:xfrm flipV="1">
          <a:off x="14084300" y="4952478"/>
          <a:ext cx="711200" cy="6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53291</xdr:rowOff>
    </xdr:from>
    <xdr:to>
      <xdr:col>68</xdr:col>
      <xdr:colOff>123825</xdr:colOff>
      <xdr:row>29</xdr:row>
      <xdr:rowOff>154891</xdr:rowOff>
    </xdr:to>
    <xdr:sp macro="" textlink="">
      <xdr:nvSpPr>
        <xdr:cNvPr id="149" name="楕円 148">
          <a:extLst>
            <a:ext uri="{FF2B5EF4-FFF2-40B4-BE49-F238E27FC236}">
              <a16:creationId xmlns:a16="http://schemas.microsoft.com/office/drawing/2014/main" id="{36EAA781-D465-4CF3-ABFF-EB3E5ECE6F95}"/>
            </a:ext>
          </a:extLst>
        </xdr:cNvPr>
        <xdr:cNvSpPr/>
      </xdr:nvSpPr>
      <xdr:spPr>
        <a:xfrm>
          <a:off x="13271500" y="5025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41959</xdr:rowOff>
    </xdr:from>
    <xdr:to>
      <xdr:col>72</xdr:col>
      <xdr:colOff>73025</xdr:colOff>
      <xdr:row>29</xdr:row>
      <xdr:rowOff>104091</xdr:rowOff>
    </xdr:to>
    <xdr:cxnSp macro="">
      <xdr:nvCxnSpPr>
        <xdr:cNvPr id="150" name="直線コネクタ 149">
          <a:extLst>
            <a:ext uri="{FF2B5EF4-FFF2-40B4-BE49-F238E27FC236}">
              <a16:creationId xmlns:a16="http://schemas.microsoft.com/office/drawing/2014/main" id="{EAD0BEA4-E38E-441B-8F6C-7BB3284F9447}"/>
            </a:ext>
          </a:extLst>
        </xdr:cNvPr>
        <xdr:cNvCxnSpPr/>
      </xdr:nvCxnSpPr>
      <xdr:spPr>
        <a:xfrm flipV="1">
          <a:off x="13322300" y="5014009"/>
          <a:ext cx="762000" cy="62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38968</xdr:rowOff>
    </xdr:from>
    <xdr:to>
      <xdr:col>64</xdr:col>
      <xdr:colOff>123825</xdr:colOff>
      <xdr:row>30</xdr:row>
      <xdr:rowOff>140568</xdr:rowOff>
    </xdr:to>
    <xdr:sp macro="" textlink="">
      <xdr:nvSpPr>
        <xdr:cNvPr id="151" name="楕円 150">
          <a:extLst>
            <a:ext uri="{FF2B5EF4-FFF2-40B4-BE49-F238E27FC236}">
              <a16:creationId xmlns:a16="http://schemas.microsoft.com/office/drawing/2014/main" id="{E9E093DA-FED1-439A-BCE1-6F5D93FF4F42}"/>
            </a:ext>
          </a:extLst>
        </xdr:cNvPr>
        <xdr:cNvSpPr/>
      </xdr:nvSpPr>
      <xdr:spPr>
        <a:xfrm>
          <a:off x="12509500" y="518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104091</xdr:rowOff>
    </xdr:from>
    <xdr:to>
      <xdr:col>68</xdr:col>
      <xdr:colOff>73025</xdr:colOff>
      <xdr:row>30</xdr:row>
      <xdr:rowOff>89768</xdr:rowOff>
    </xdr:to>
    <xdr:cxnSp macro="">
      <xdr:nvCxnSpPr>
        <xdr:cNvPr id="152" name="直線コネクタ 151">
          <a:extLst>
            <a:ext uri="{FF2B5EF4-FFF2-40B4-BE49-F238E27FC236}">
              <a16:creationId xmlns:a16="http://schemas.microsoft.com/office/drawing/2014/main" id="{FC54031F-B34D-4A84-A64F-BDB28963C68F}"/>
            </a:ext>
          </a:extLst>
        </xdr:cNvPr>
        <xdr:cNvCxnSpPr/>
      </xdr:nvCxnSpPr>
      <xdr:spPr>
        <a:xfrm flipV="1">
          <a:off x="12560300" y="5076141"/>
          <a:ext cx="762000" cy="15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3725</xdr:rowOff>
    </xdr:from>
    <xdr:to>
      <xdr:col>60</xdr:col>
      <xdr:colOff>123825</xdr:colOff>
      <xdr:row>32</xdr:row>
      <xdr:rowOff>105325</xdr:rowOff>
    </xdr:to>
    <xdr:sp macro="" textlink="">
      <xdr:nvSpPr>
        <xdr:cNvPr id="153" name="楕円 152">
          <a:extLst>
            <a:ext uri="{FF2B5EF4-FFF2-40B4-BE49-F238E27FC236}">
              <a16:creationId xmlns:a16="http://schemas.microsoft.com/office/drawing/2014/main" id="{086FCB26-41C7-4419-9623-A89F8DF24C0F}"/>
            </a:ext>
          </a:extLst>
        </xdr:cNvPr>
        <xdr:cNvSpPr/>
      </xdr:nvSpPr>
      <xdr:spPr>
        <a:xfrm>
          <a:off x="11747500" y="549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89768</xdr:rowOff>
    </xdr:from>
    <xdr:to>
      <xdr:col>64</xdr:col>
      <xdr:colOff>73025</xdr:colOff>
      <xdr:row>32</xdr:row>
      <xdr:rowOff>54525</xdr:rowOff>
    </xdr:to>
    <xdr:cxnSp macro="">
      <xdr:nvCxnSpPr>
        <xdr:cNvPr id="154" name="直線コネクタ 153">
          <a:extLst>
            <a:ext uri="{FF2B5EF4-FFF2-40B4-BE49-F238E27FC236}">
              <a16:creationId xmlns:a16="http://schemas.microsoft.com/office/drawing/2014/main" id="{B68630C4-CB15-46EA-9060-ED1AEBAE179B}"/>
            </a:ext>
          </a:extLst>
        </xdr:cNvPr>
        <xdr:cNvCxnSpPr/>
      </xdr:nvCxnSpPr>
      <xdr:spPr>
        <a:xfrm flipV="1">
          <a:off x="11798300" y="5233268"/>
          <a:ext cx="762000" cy="307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23456</xdr:rowOff>
    </xdr:from>
    <xdr:ext cx="469744" cy="259045"/>
    <xdr:sp macro="" textlink="">
      <xdr:nvSpPr>
        <xdr:cNvPr id="155" name="n_1aveValue債務償還比率">
          <a:extLst>
            <a:ext uri="{FF2B5EF4-FFF2-40B4-BE49-F238E27FC236}">
              <a16:creationId xmlns:a16="http://schemas.microsoft.com/office/drawing/2014/main" id="{4ACBF3DC-0062-4D79-8BD6-63F3D217A999}"/>
            </a:ext>
          </a:extLst>
        </xdr:cNvPr>
        <xdr:cNvSpPr txBox="1"/>
      </xdr:nvSpPr>
      <xdr:spPr>
        <a:xfrm>
          <a:off x="13836727" y="448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145128</xdr:rowOff>
    </xdr:from>
    <xdr:ext cx="469744" cy="259045"/>
    <xdr:sp macro="" textlink="">
      <xdr:nvSpPr>
        <xdr:cNvPr id="156" name="n_2aveValue債務償還比率">
          <a:extLst>
            <a:ext uri="{FF2B5EF4-FFF2-40B4-BE49-F238E27FC236}">
              <a16:creationId xmlns:a16="http://schemas.microsoft.com/office/drawing/2014/main" id="{4D67029D-1D86-4BC9-B15F-090E153881A9}"/>
            </a:ext>
          </a:extLst>
        </xdr:cNvPr>
        <xdr:cNvSpPr txBox="1"/>
      </xdr:nvSpPr>
      <xdr:spPr>
        <a:xfrm>
          <a:off x="13087427" y="4431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71384</xdr:rowOff>
    </xdr:from>
    <xdr:ext cx="469744" cy="259045"/>
    <xdr:sp macro="" textlink="">
      <xdr:nvSpPr>
        <xdr:cNvPr id="157" name="n_3aveValue債務償還比率">
          <a:extLst>
            <a:ext uri="{FF2B5EF4-FFF2-40B4-BE49-F238E27FC236}">
              <a16:creationId xmlns:a16="http://schemas.microsoft.com/office/drawing/2014/main" id="{729D4704-B1EF-4337-B81B-9DBC995633A9}"/>
            </a:ext>
          </a:extLst>
        </xdr:cNvPr>
        <xdr:cNvSpPr txBox="1"/>
      </xdr:nvSpPr>
      <xdr:spPr>
        <a:xfrm>
          <a:off x="12325427" y="4700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75342</xdr:rowOff>
    </xdr:from>
    <xdr:ext cx="469744" cy="259045"/>
    <xdr:sp macro="" textlink="">
      <xdr:nvSpPr>
        <xdr:cNvPr id="158" name="n_4aveValue債務償還比率">
          <a:extLst>
            <a:ext uri="{FF2B5EF4-FFF2-40B4-BE49-F238E27FC236}">
              <a16:creationId xmlns:a16="http://schemas.microsoft.com/office/drawing/2014/main" id="{E3E672C2-7EA3-498A-855C-BAE474F332FA}"/>
            </a:ext>
          </a:extLst>
        </xdr:cNvPr>
        <xdr:cNvSpPr txBox="1"/>
      </xdr:nvSpPr>
      <xdr:spPr>
        <a:xfrm>
          <a:off x="11563427" y="4704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83886</xdr:rowOff>
    </xdr:from>
    <xdr:ext cx="469744" cy="259045"/>
    <xdr:sp macro="" textlink="">
      <xdr:nvSpPr>
        <xdr:cNvPr id="159" name="n_1mainValue債務償還比率">
          <a:extLst>
            <a:ext uri="{FF2B5EF4-FFF2-40B4-BE49-F238E27FC236}">
              <a16:creationId xmlns:a16="http://schemas.microsoft.com/office/drawing/2014/main" id="{2410C0A2-E603-44FF-8346-43E299BA1A79}"/>
            </a:ext>
          </a:extLst>
        </xdr:cNvPr>
        <xdr:cNvSpPr txBox="1"/>
      </xdr:nvSpPr>
      <xdr:spPr>
        <a:xfrm>
          <a:off x="13836727" y="5055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146018</xdr:rowOff>
    </xdr:from>
    <xdr:ext cx="469744" cy="259045"/>
    <xdr:sp macro="" textlink="">
      <xdr:nvSpPr>
        <xdr:cNvPr id="160" name="n_2mainValue債務償還比率">
          <a:extLst>
            <a:ext uri="{FF2B5EF4-FFF2-40B4-BE49-F238E27FC236}">
              <a16:creationId xmlns:a16="http://schemas.microsoft.com/office/drawing/2014/main" id="{81393CBE-D3D6-4E84-A5FA-1E3184461278}"/>
            </a:ext>
          </a:extLst>
        </xdr:cNvPr>
        <xdr:cNvSpPr txBox="1"/>
      </xdr:nvSpPr>
      <xdr:spPr>
        <a:xfrm>
          <a:off x="13087427" y="5118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131695</xdr:rowOff>
    </xdr:from>
    <xdr:ext cx="469744" cy="259045"/>
    <xdr:sp macro="" textlink="">
      <xdr:nvSpPr>
        <xdr:cNvPr id="161" name="n_3mainValue債務償還比率">
          <a:extLst>
            <a:ext uri="{FF2B5EF4-FFF2-40B4-BE49-F238E27FC236}">
              <a16:creationId xmlns:a16="http://schemas.microsoft.com/office/drawing/2014/main" id="{1B687ECF-5482-4379-A94D-4400F22AD929}"/>
            </a:ext>
          </a:extLst>
        </xdr:cNvPr>
        <xdr:cNvSpPr txBox="1"/>
      </xdr:nvSpPr>
      <xdr:spPr>
        <a:xfrm>
          <a:off x="12325427" y="527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96452</xdr:rowOff>
    </xdr:from>
    <xdr:ext cx="469744" cy="259045"/>
    <xdr:sp macro="" textlink="">
      <xdr:nvSpPr>
        <xdr:cNvPr id="162" name="n_4mainValue債務償還比率">
          <a:extLst>
            <a:ext uri="{FF2B5EF4-FFF2-40B4-BE49-F238E27FC236}">
              <a16:creationId xmlns:a16="http://schemas.microsoft.com/office/drawing/2014/main" id="{50826DCE-E765-42B5-A240-F4B7CCCBE0C1}"/>
            </a:ext>
          </a:extLst>
        </xdr:cNvPr>
        <xdr:cNvSpPr txBox="1"/>
      </xdr:nvSpPr>
      <xdr:spPr>
        <a:xfrm>
          <a:off x="11563427" y="5582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13119036-7E46-4021-BFBD-B968E55872D7}"/>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11F9C80D-4415-4D1A-AAA6-8392BC5C95F8}"/>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241C8D72-DD4E-4D6B-B7EA-F7CD8D64EDE5}"/>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85E52022-E310-4E9B-8AD4-D5E33ECF0001}"/>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342A3698-137D-43F6-BF63-171BE4AC639F}"/>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DD95352D-A12F-44AA-9D5C-F9FA8F01F56E}"/>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CCBCDDE-05A0-45FD-92CF-17DD3EA1A32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B3FD2DE-7BD8-4159-97E5-469B397D5D5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217DC3F-8F7B-41AD-8A7C-C14363485B4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FCA8FB0-99BB-4F72-9B64-8C9A2EAED70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北海道音威子府村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82BEE48-5976-43FB-9E4F-9D321FEE34C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71E9701-AE72-4497-AE1C-EC9E64D4598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3A11AEE-43FD-4B05-89D4-469C6CF2A61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A349239-18E5-410E-9957-3D186E3DCB5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102B26A-387F-430D-8268-0F465D9A92B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6098DBB-3257-458E-8DDC-2CD187E749F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636
635
275.63
2,130,081
2,050,134
79,877
1,484,107
2,239,712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A89039E-4077-403F-ACF3-C5BBA6638E0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FBBDB8C-8A6C-4114-955D-98940AEC8DC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2EE0CF5-B064-4ECE-9029-E241C368B2F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144506C-10E8-47C0-8022-014F275DB7D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9DF78AB-1837-4714-BCD3-11753C7C55F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2939D0E-0625-4336-A4E3-53F616D1E337}"/>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4B6CF10-3CF5-49B9-A693-31ED54D29FF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A46CD97-BF80-4A40-85B4-66BB172A9F5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023892D-EAC1-4CFF-A71F-220802AA53E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16E779F-F678-496A-9775-0D068ECE374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6215CA1-3A67-4811-95A7-B070C58A092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0CC09D0-0CE5-43F8-A470-976F8DB174A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53D4DCB-67AE-4F77-83E1-346C705B406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67662EF-2CA1-4A4D-801C-BA9552AB500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6A52798-DF1E-4069-AE77-AD179803ECF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BABA2C0-6BF1-4CB6-92D9-18BA5580F89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3D1EF6B-0A95-4CAB-8474-08541AF6625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5F21D39-3F55-4C17-B8E6-5E785B7F102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928F86E-66C3-4DFC-8E3D-DC2AF6AE440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B427F61-87A7-41D7-8368-E7A9C37D802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5B20EFE-512E-4212-B028-261108C64A7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AB1C61B-85CF-45DC-868C-8BA5546A21B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7FDE617-9E84-47CD-951D-3A82111B7BF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5431B9D-DB42-4051-8C7B-FA9F917EE4D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DE6F881-F345-4D77-BEEB-72AE662E088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6E0492F-C560-417F-B1F3-45072DE1B2C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DE72511-3B4E-41FD-AC0B-8A11940E810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82B5F08-1CE2-4CF4-9586-8B28CCF2800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B44AC30-27B2-46C8-8763-6D7504E8934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D348DE8-5712-4CE4-A178-56F7FDC1F22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78645AD-19F6-4E7D-A2E0-81DFB3A7DC7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1FA7BCC-22B9-41A0-BE44-C9270D5005E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B91951EF-8DAB-4D3D-A368-F0BA0DD1F87A}"/>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6EF9D25F-7C01-460F-80BA-761517E57639}"/>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95FE64F5-8320-4F83-BE57-D0324936D779}"/>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B6323752-0D08-44A3-9699-E3D68A2C66F3}"/>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61C0F767-D589-47B8-B69D-8C4A30C3CF0A}"/>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C80931BC-7995-470A-A4AD-BE030A2A1F95}"/>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E85903A1-6471-44E8-82C7-A6C35DB0D65E}"/>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53D5463C-79E2-4E40-A570-83D45DB1DA62}"/>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E2C9AC17-3E16-4328-AA41-27206955C2AE}"/>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F369F6D4-A36B-4B0E-93F7-79DA37B5F927}"/>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D49F9244-7F88-43EE-B560-B3E402D63A9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FB08E152-A563-4F35-9AE8-EB5466FCB883}"/>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413455D2-4641-4BD6-80FF-C99A59EE77C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xdr:rowOff>
    </xdr:from>
    <xdr:to>
      <xdr:col>24</xdr:col>
      <xdr:colOff>62865</xdr:colOff>
      <xdr:row>42</xdr:row>
      <xdr:rowOff>9525</xdr:rowOff>
    </xdr:to>
    <xdr:cxnSp macro="">
      <xdr:nvCxnSpPr>
        <xdr:cNvPr id="57" name="直線コネクタ 56">
          <a:extLst>
            <a:ext uri="{FF2B5EF4-FFF2-40B4-BE49-F238E27FC236}">
              <a16:creationId xmlns:a16="http://schemas.microsoft.com/office/drawing/2014/main" id="{709624D8-C2FA-4F58-8532-916C95610C86}"/>
            </a:ext>
          </a:extLst>
        </xdr:cNvPr>
        <xdr:cNvCxnSpPr/>
      </xdr:nvCxnSpPr>
      <xdr:spPr>
        <a:xfrm flipV="1">
          <a:off x="4634865" y="5665470"/>
          <a:ext cx="0" cy="154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13352</xdr:rowOff>
    </xdr:from>
    <xdr:ext cx="405111" cy="259045"/>
    <xdr:sp macro="" textlink="">
      <xdr:nvSpPr>
        <xdr:cNvPr id="58" name="【道路】&#10;有形固定資産減価償却率最小値テキスト">
          <a:extLst>
            <a:ext uri="{FF2B5EF4-FFF2-40B4-BE49-F238E27FC236}">
              <a16:creationId xmlns:a16="http://schemas.microsoft.com/office/drawing/2014/main" id="{404AABA9-3846-4017-ABB2-E3D7C131E3F6}"/>
            </a:ext>
          </a:extLst>
        </xdr:cNvPr>
        <xdr:cNvSpPr txBox="1"/>
      </xdr:nvSpPr>
      <xdr:spPr>
        <a:xfrm>
          <a:off x="4673600" y="721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xdr:rowOff>
    </xdr:from>
    <xdr:to>
      <xdr:col>24</xdr:col>
      <xdr:colOff>152400</xdr:colOff>
      <xdr:row>42</xdr:row>
      <xdr:rowOff>9525</xdr:rowOff>
    </xdr:to>
    <xdr:cxnSp macro="">
      <xdr:nvCxnSpPr>
        <xdr:cNvPr id="59" name="直線コネクタ 58">
          <a:extLst>
            <a:ext uri="{FF2B5EF4-FFF2-40B4-BE49-F238E27FC236}">
              <a16:creationId xmlns:a16="http://schemas.microsoft.com/office/drawing/2014/main" id="{49CBCE49-C929-48D5-9AC3-2D17926920F1}"/>
            </a:ext>
          </a:extLst>
        </xdr:cNvPr>
        <xdr:cNvCxnSpPr/>
      </xdr:nvCxnSpPr>
      <xdr:spPr>
        <a:xfrm>
          <a:off x="4546600" y="721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125747</xdr:rowOff>
    </xdr:from>
    <xdr:ext cx="405111" cy="259045"/>
    <xdr:sp macro="" textlink="">
      <xdr:nvSpPr>
        <xdr:cNvPr id="60" name="【道路】&#10;有形固定資産減価償却率最大値テキスト">
          <a:extLst>
            <a:ext uri="{FF2B5EF4-FFF2-40B4-BE49-F238E27FC236}">
              <a16:creationId xmlns:a16="http://schemas.microsoft.com/office/drawing/2014/main" id="{02C8F61B-DA14-45DB-8A39-A4BE97FE7D2B}"/>
            </a:ext>
          </a:extLst>
        </xdr:cNvPr>
        <xdr:cNvSpPr txBox="1"/>
      </xdr:nvSpPr>
      <xdr:spPr>
        <a:xfrm>
          <a:off x="4673600" y="544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xdr:rowOff>
    </xdr:from>
    <xdr:to>
      <xdr:col>24</xdr:col>
      <xdr:colOff>152400</xdr:colOff>
      <xdr:row>33</xdr:row>
      <xdr:rowOff>7620</xdr:rowOff>
    </xdr:to>
    <xdr:cxnSp macro="">
      <xdr:nvCxnSpPr>
        <xdr:cNvPr id="61" name="直線コネクタ 60">
          <a:extLst>
            <a:ext uri="{FF2B5EF4-FFF2-40B4-BE49-F238E27FC236}">
              <a16:creationId xmlns:a16="http://schemas.microsoft.com/office/drawing/2014/main" id="{506D46B0-200D-4AFA-9B13-DB9EF6EF2996}"/>
            </a:ext>
          </a:extLst>
        </xdr:cNvPr>
        <xdr:cNvCxnSpPr/>
      </xdr:nvCxnSpPr>
      <xdr:spPr>
        <a:xfrm>
          <a:off x="4546600" y="566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63517</xdr:rowOff>
    </xdr:from>
    <xdr:ext cx="405111" cy="259045"/>
    <xdr:sp macro="" textlink="">
      <xdr:nvSpPr>
        <xdr:cNvPr id="62" name="【道路】&#10;有形固定資産減価償却率平均値テキスト">
          <a:extLst>
            <a:ext uri="{FF2B5EF4-FFF2-40B4-BE49-F238E27FC236}">
              <a16:creationId xmlns:a16="http://schemas.microsoft.com/office/drawing/2014/main" id="{202E1CB1-DE29-4003-9AFB-446D56943BD4}"/>
            </a:ext>
          </a:extLst>
        </xdr:cNvPr>
        <xdr:cNvSpPr txBox="1"/>
      </xdr:nvSpPr>
      <xdr:spPr>
        <a:xfrm>
          <a:off x="4673600" y="6407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40640</xdr:rowOff>
    </xdr:from>
    <xdr:to>
      <xdr:col>24</xdr:col>
      <xdr:colOff>114300</xdr:colOff>
      <xdr:row>38</xdr:row>
      <xdr:rowOff>142240</xdr:rowOff>
    </xdr:to>
    <xdr:sp macro="" textlink="">
      <xdr:nvSpPr>
        <xdr:cNvPr id="63" name="フローチャート: 判断 62">
          <a:extLst>
            <a:ext uri="{FF2B5EF4-FFF2-40B4-BE49-F238E27FC236}">
              <a16:creationId xmlns:a16="http://schemas.microsoft.com/office/drawing/2014/main" id="{6D7F276C-6834-409B-BD29-C42CC729069D}"/>
            </a:ext>
          </a:extLst>
        </xdr:cNvPr>
        <xdr:cNvSpPr/>
      </xdr:nvSpPr>
      <xdr:spPr>
        <a:xfrm>
          <a:off x="45847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36830</xdr:rowOff>
    </xdr:from>
    <xdr:to>
      <xdr:col>20</xdr:col>
      <xdr:colOff>38100</xdr:colOff>
      <xdr:row>38</xdr:row>
      <xdr:rowOff>138430</xdr:rowOff>
    </xdr:to>
    <xdr:sp macro="" textlink="">
      <xdr:nvSpPr>
        <xdr:cNvPr id="64" name="フローチャート: 判断 63">
          <a:extLst>
            <a:ext uri="{FF2B5EF4-FFF2-40B4-BE49-F238E27FC236}">
              <a16:creationId xmlns:a16="http://schemas.microsoft.com/office/drawing/2014/main" id="{F12BFE98-A96B-4637-82F1-018E1F9917A4}"/>
            </a:ext>
          </a:extLst>
        </xdr:cNvPr>
        <xdr:cNvSpPr/>
      </xdr:nvSpPr>
      <xdr:spPr>
        <a:xfrm>
          <a:off x="3746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5" name="フローチャート: 判断 64">
          <a:extLst>
            <a:ext uri="{FF2B5EF4-FFF2-40B4-BE49-F238E27FC236}">
              <a16:creationId xmlns:a16="http://schemas.microsoft.com/office/drawing/2014/main" id="{E7B691F9-ABFF-4667-9714-C4E68515AF0D}"/>
            </a:ext>
          </a:extLst>
        </xdr:cNvPr>
        <xdr:cNvSpPr/>
      </xdr:nvSpPr>
      <xdr:spPr>
        <a:xfrm>
          <a:off x="2857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27305</xdr:rowOff>
    </xdr:from>
    <xdr:to>
      <xdr:col>10</xdr:col>
      <xdr:colOff>165100</xdr:colOff>
      <xdr:row>38</xdr:row>
      <xdr:rowOff>128905</xdr:rowOff>
    </xdr:to>
    <xdr:sp macro="" textlink="">
      <xdr:nvSpPr>
        <xdr:cNvPr id="66" name="フローチャート: 判断 65">
          <a:extLst>
            <a:ext uri="{FF2B5EF4-FFF2-40B4-BE49-F238E27FC236}">
              <a16:creationId xmlns:a16="http://schemas.microsoft.com/office/drawing/2014/main" id="{1E20E731-C6D1-4E65-AB4A-794B79AB1C2B}"/>
            </a:ext>
          </a:extLst>
        </xdr:cNvPr>
        <xdr:cNvSpPr/>
      </xdr:nvSpPr>
      <xdr:spPr>
        <a:xfrm>
          <a:off x="1968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a:extLst>
            <a:ext uri="{FF2B5EF4-FFF2-40B4-BE49-F238E27FC236}">
              <a16:creationId xmlns:a16="http://schemas.microsoft.com/office/drawing/2014/main" id="{9044E610-78B3-4396-8748-FD6EC4CEDC3F}"/>
            </a:ext>
          </a:extLst>
        </xdr:cNvPr>
        <xdr:cNvSpPr/>
      </xdr:nvSpPr>
      <xdr:spPr>
        <a:xfrm>
          <a:off x="1079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5AE915F-2162-46E9-AA54-1D843263D56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553C5CA-1019-4188-BBC6-552E456FC1C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BD46E99-E25D-4438-8D8A-A5CD49D0149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31D19F9-577B-483F-A255-487B1A4314D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131C5FB-95E3-428C-8838-68DAF347125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57785</xdr:rowOff>
    </xdr:from>
    <xdr:to>
      <xdr:col>24</xdr:col>
      <xdr:colOff>114300</xdr:colOff>
      <xdr:row>39</xdr:row>
      <xdr:rowOff>159385</xdr:rowOff>
    </xdr:to>
    <xdr:sp macro="" textlink="">
      <xdr:nvSpPr>
        <xdr:cNvPr id="73" name="楕円 72">
          <a:extLst>
            <a:ext uri="{FF2B5EF4-FFF2-40B4-BE49-F238E27FC236}">
              <a16:creationId xmlns:a16="http://schemas.microsoft.com/office/drawing/2014/main" id="{BE5A4CB6-C1D3-4E37-AFF5-CC7FFA7F4066}"/>
            </a:ext>
          </a:extLst>
        </xdr:cNvPr>
        <xdr:cNvSpPr/>
      </xdr:nvSpPr>
      <xdr:spPr>
        <a:xfrm>
          <a:off x="4584700" y="674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36212</xdr:rowOff>
    </xdr:from>
    <xdr:ext cx="405111" cy="259045"/>
    <xdr:sp macro="" textlink="">
      <xdr:nvSpPr>
        <xdr:cNvPr id="74" name="【道路】&#10;有形固定資産減価償却率該当値テキスト">
          <a:extLst>
            <a:ext uri="{FF2B5EF4-FFF2-40B4-BE49-F238E27FC236}">
              <a16:creationId xmlns:a16="http://schemas.microsoft.com/office/drawing/2014/main" id="{F3AF3DE6-8256-4B37-9303-4C21F0D06123}"/>
            </a:ext>
          </a:extLst>
        </xdr:cNvPr>
        <xdr:cNvSpPr txBox="1"/>
      </xdr:nvSpPr>
      <xdr:spPr>
        <a:xfrm>
          <a:off x="4673600" y="672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17780</xdr:rowOff>
    </xdr:from>
    <xdr:to>
      <xdr:col>20</xdr:col>
      <xdr:colOff>38100</xdr:colOff>
      <xdr:row>39</xdr:row>
      <xdr:rowOff>119380</xdr:rowOff>
    </xdr:to>
    <xdr:sp macro="" textlink="">
      <xdr:nvSpPr>
        <xdr:cNvPr id="75" name="楕円 74">
          <a:extLst>
            <a:ext uri="{FF2B5EF4-FFF2-40B4-BE49-F238E27FC236}">
              <a16:creationId xmlns:a16="http://schemas.microsoft.com/office/drawing/2014/main" id="{24E22DFC-900E-4807-B429-FF4134E6A70C}"/>
            </a:ext>
          </a:extLst>
        </xdr:cNvPr>
        <xdr:cNvSpPr/>
      </xdr:nvSpPr>
      <xdr:spPr>
        <a:xfrm>
          <a:off x="3746500" y="670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68580</xdr:rowOff>
    </xdr:from>
    <xdr:to>
      <xdr:col>24</xdr:col>
      <xdr:colOff>63500</xdr:colOff>
      <xdr:row>39</xdr:row>
      <xdr:rowOff>108585</xdr:rowOff>
    </xdr:to>
    <xdr:cxnSp macro="">
      <xdr:nvCxnSpPr>
        <xdr:cNvPr id="76" name="直線コネクタ 75">
          <a:extLst>
            <a:ext uri="{FF2B5EF4-FFF2-40B4-BE49-F238E27FC236}">
              <a16:creationId xmlns:a16="http://schemas.microsoft.com/office/drawing/2014/main" id="{8CFE4619-F4F2-4E4E-BEB4-C8AEAC94D899}"/>
            </a:ext>
          </a:extLst>
        </xdr:cNvPr>
        <xdr:cNvCxnSpPr/>
      </xdr:nvCxnSpPr>
      <xdr:spPr>
        <a:xfrm>
          <a:off x="3797300" y="675513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147320</xdr:rowOff>
    </xdr:from>
    <xdr:to>
      <xdr:col>15</xdr:col>
      <xdr:colOff>101600</xdr:colOff>
      <xdr:row>39</xdr:row>
      <xdr:rowOff>77470</xdr:rowOff>
    </xdr:to>
    <xdr:sp macro="" textlink="">
      <xdr:nvSpPr>
        <xdr:cNvPr id="77" name="楕円 76">
          <a:extLst>
            <a:ext uri="{FF2B5EF4-FFF2-40B4-BE49-F238E27FC236}">
              <a16:creationId xmlns:a16="http://schemas.microsoft.com/office/drawing/2014/main" id="{FDED66AD-0F0F-4B8D-86D3-DE061FCA1C74}"/>
            </a:ext>
          </a:extLst>
        </xdr:cNvPr>
        <xdr:cNvSpPr/>
      </xdr:nvSpPr>
      <xdr:spPr>
        <a:xfrm>
          <a:off x="2857500" y="6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26670</xdr:rowOff>
    </xdr:from>
    <xdr:to>
      <xdr:col>19</xdr:col>
      <xdr:colOff>177800</xdr:colOff>
      <xdr:row>39</xdr:row>
      <xdr:rowOff>68580</xdr:rowOff>
    </xdr:to>
    <xdr:cxnSp macro="">
      <xdr:nvCxnSpPr>
        <xdr:cNvPr id="78" name="直線コネクタ 77">
          <a:extLst>
            <a:ext uri="{FF2B5EF4-FFF2-40B4-BE49-F238E27FC236}">
              <a16:creationId xmlns:a16="http://schemas.microsoft.com/office/drawing/2014/main" id="{085FB751-0A67-457E-98A9-68EA7DBD3EC5}"/>
            </a:ext>
          </a:extLst>
        </xdr:cNvPr>
        <xdr:cNvCxnSpPr/>
      </xdr:nvCxnSpPr>
      <xdr:spPr>
        <a:xfrm>
          <a:off x="2908300" y="67132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107315</xdr:rowOff>
    </xdr:from>
    <xdr:to>
      <xdr:col>10</xdr:col>
      <xdr:colOff>165100</xdr:colOff>
      <xdr:row>39</xdr:row>
      <xdr:rowOff>37465</xdr:rowOff>
    </xdr:to>
    <xdr:sp macro="" textlink="">
      <xdr:nvSpPr>
        <xdr:cNvPr id="79" name="楕円 78">
          <a:extLst>
            <a:ext uri="{FF2B5EF4-FFF2-40B4-BE49-F238E27FC236}">
              <a16:creationId xmlns:a16="http://schemas.microsoft.com/office/drawing/2014/main" id="{16AE4CFC-A8C0-4427-8E31-34F55FA2FDD3}"/>
            </a:ext>
          </a:extLst>
        </xdr:cNvPr>
        <xdr:cNvSpPr/>
      </xdr:nvSpPr>
      <xdr:spPr>
        <a:xfrm>
          <a:off x="1968500" y="662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158115</xdr:rowOff>
    </xdr:from>
    <xdr:to>
      <xdr:col>15</xdr:col>
      <xdr:colOff>50800</xdr:colOff>
      <xdr:row>39</xdr:row>
      <xdr:rowOff>26670</xdr:rowOff>
    </xdr:to>
    <xdr:cxnSp macro="">
      <xdr:nvCxnSpPr>
        <xdr:cNvPr id="80" name="直線コネクタ 79">
          <a:extLst>
            <a:ext uri="{FF2B5EF4-FFF2-40B4-BE49-F238E27FC236}">
              <a16:creationId xmlns:a16="http://schemas.microsoft.com/office/drawing/2014/main" id="{E43D2111-DCEA-48C5-BAD0-3C311FB9E2EC}"/>
            </a:ext>
          </a:extLst>
        </xdr:cNvPr>
        <xdr:cNvCxnSpPr/>
      </xdr:nvCxnSpPr>
      <xdr:spPr>
        <a:xfrm>
          <a:off x="2019300" y="667321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69215</xdr:rowOff>
    </xdr:from>
    <xdr:to>
      <xdr:col>6</xdr:col>
      <xdr:colOff>38100</xdr:colOff>
      <xdr:row>38</xdr:row>
      <xdr:rowOff>170815</xdr:rowOff>
    </xdr:to>
    <xdr:sp macro="" textlink="">
      <xdr:nvSpPr>
        <xdr:cNvPr id="81" name="楕円 80">
          <a:extLst>
            <a:ext uri="{FF2B5EF4-FFF2-40B4-BE49-F238E27FC236}">
              <a16:creationId xmlns:a16="http://schemas.microsoft.com/office/drawing/2014/main" id="{A1D4E997-87E2-47D2-AA77-179E41AF6E26}"/>
            </a:ext>
          </a:extLst>
        </xdr:cNvPr>
        <xdr:cNvSpPr/>
      </xdr:nvSpPr>
      <xdr:spPr>
        <a:xfrm>
          <a:off x="1079500" y="658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120015</xdr:rowOff>
    </xdr:from>
    <xdr:to>
      <xdr:col>10</xdr:col>
      <xdr:colOff>114300</xdr:colOff>
      <xdr:row>38</xdr:row>
      <xdr:rowOff>158115</xdr:rowOff>
    </xdr:to>
    <xdr:cxnSp macro="">
      <xdr:nvCxnSpPr>
        <xdr:cNvPr id="82" name="直線コネクタ 81">
          <a:extLst>
            <a:ext uri="{FF2B5EF4-FFF2-40B4-BE49-F238E27FC236}">
              <a16:creationId xmlns:a16="http://schemas.microsoft.com/office/drawing/2014/main" id="{55A01F15-5B8E-4753-A907-0AFACD26272B}"/>
            </a:ext>
          </a:extLst>
        </xdr:cNvPr>
        <xdr:cNvCxnSpPr/>
      </xdr:nvCxnSpPr>
      <xdr:spPr>
        <a:xfrm>
          <a:off x="1130300" y="663511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154957</xdr:rowOff>
    </xdr:from>
    <xdr:ext cx="405111" cy="259045"/>
    <xdr:sp macro="" textlink="">
      <xdr:nvSpPr>
        <xdr:cNvPr id="83" name="n_1aveValue【道路】&#10;有形固定資産減価償却率">
          <a:extLst>
            <a:ext uri="{FF2B5EF4-FFF2-40B4-BE49-F238E27FC236}">
              <a16:creationId xmlns:a16="http://schemas.microsoft.com/office/drawing/2014/main" id="{71BE4EF0-314F-44AB-8B21-FFB3C8C37E33}"/>
            </a:ext>
          </a:extLst>
        </xdr:cNvPr>
        <xdr:cNvSpPr txBox="1"/>
      </xdr:nvSpPr>
      <xdr:spPr>
        <a:xfrm>
          <a:off x="35820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132097</xdr:rowOff>
    </xdr:from>
    <xdr:ext cx="405111" cy="259045"/>
    <xdr:sp macro="" textlink="">
      <xdr:nvSpPr>
        <xdr:cNvPr id="84" name="n_2aveValue【道路】&#10;有形固定資産減価償却率">
          <a:extLst>
            <a:ext uri="{FF2B5EF4-FFF2-40B4-BE49-F238E27FC236}">
              <a16:creationId xmlns:a16="http://schemas.microsoft.com/office/drawing/2014/main" id="{B342266D-3273-49B2-9D85-97C2316DF3F4}"/>
            </a:ext>
          </a:extLst>
        </xdr:cNvPr>
        <xdr:cNvSpPr txBox="1"/>
      </xdr:nvSpPr>
      <xdr:spPr>
        <a:xfrm>
          <a:off x="27057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145432</xdr:rowOff>
    </xdr:from>
    <xdr:ext cx="405111" cy="259045"/>
    <xdr:sp macro="" textlink="">
      <xdr:nvSpPr>
        <xdr:cNvPr id="85" name="n_3aveValue【道路】&#10;有形固定資産減価償却率">
          <a:extLst>
            <a:ext uri="{FF2B5EF4-FFF2-40B4-BE49-F238E27FC236}">
              <a16:creationId xmlns:a16="http://schemas.microsoft.com/office/drawing/2014/main" id="{0548F5AD-D195-4EBA-A86A-CE6D60B180E9}"/>
            </a:ext>
          </a:extLst>
        </xdr:cNvPr>
        <xdr:cNvSpPr txBox="1"/>
      </xdr:nvSpPr>
      <xdr:spPr>
        <a:xfrm>
          <a:off x="1816744"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80662</xdr:rowOff>
    </xdr:from>
    <xdr:ext cx="405111" cy="259045"/>
    <xdr:sp macro="" textlink="">
      <xdr:nvSpPr>
        <xdr:cNvPr id="86" name="n_4aveValue【道路】&#10;有形固定資産減価償却率">
          <a:extLst>
            <a:ext uri="{FF2B5EF4-FFF2-40B4-BE49-F238E27FC236}">
              <a16:creationId xmlns:a16="http://schemas.microsoft.com/office/drawing/2014/main" id="{6CC47636-DCCC-4053-BB27-03C9F194A176}"/>
            </a:ext>
          </a:extLst>
        </xdr:cNvPr>
        <xdr:cNvSpPr txBox="1"/>
      </xdr:nvSpPr>
      <xdr:spPr>
        <a:xfrm>
          <a:off x="927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110507</xdr:rowOff>
    </xdr:from>
    <xdr:ext cx="405111" cy="259045"/>
    <xdr:sp macro="" textlink="">
      <xdr:nvSpPr>
        <xdr:cNvPr id="87" name="n_1mainValue【道路】&#10;有形固定資産減価償却率">
          <a:extLst>
            <a:ext uri="{FF2B5EF4-FFF2-40B4-BE49-F238E27FC236}">
              <a16:creationId xmlns:a16="http://schemas.microsoft.com/office/drawing/2014/main" id="{2147C835-F79A-47BB-A11B-72BBDC905CD9}"/>
            </a:ext>
          </a:extLst>
        </xdr:cNvPr>
        <xdr:cNvSpPr txBox="1"/>
      </xdr:nvSpPr>
      <xdr:spPr>
        <a:xfrm>
          <a:off x="3582044" y="679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68597</xdr:rowOff>
    </xdr:from>
    <xdr:ext cx="405111" cy="259045"/>
    <xdr:sp macro="" textlink="">
      <xdr:nvSpPr>
        <xdr:cNvPr id="88" name="n_2mainValue【道路】&#10;有形固定資産減価償却率">
          <a:extLst>
            <a:ext uri="{FF2B5EF4-FFF2-40B4-BE49-F238E27FC236}">
              <a16:creationId xmlns:a16="http://schemas.microsoft.com/office/drawing/2014/main" id="{8AADFCB8-8607-4E13-86B2-4936D0772FFA}"/>
            </a:ext>
          </a:extLst>
        </xdr:cNvPr>
        <xdr:cNvSpPr txBox="1"/>
      </xdr:nvSpPr>
      <xdr:spPr>
        <a:xfrm>
          <a:off x="2705744" y="675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28592</xdr:rowOff>
    </xdr:from>
    <xdr:ext cx="405111" cy="259045"/>
    <xdr:sp macro="" textlink="">
      <xdr:nvSpPr>
        <xdr:cNvPr id="89" name="n_3mainValue【道路】&#10;有形固定資産減価償却率">
          <a:extLst>
            <a:ext uri="{FF2B5EF4-FFF2-40B4-BE49-F238E27FC236}">
              <a16:creationId xmlns:a16="http://schemas.microsoft.com/office/drawing/2014/main" id="{C2531305-0117-4394-9F36-3545030707FD}"/>
            </a:ext>
          </a:extLst>
        </xdr:cNvPr>
        <xdr:cNvSpPr txBox="1"/>
      </xdr:nvSpPr>
      <xdr:spPr>
        <a:xfrm>
          <a:off x="1816744" y="671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161942</xdr:rowOff>
    </xdr:from>
    <xdr:ext cx="405111" cy="259045"/>
    <xdr:sp macro="" textlink="">
      <xdr:nvSpPr>
        <xdr:cNvPr id="90" name="n_4mainValue【道路】&#10;有形固定資産減価償却率">
          <a:extLst>
            <a:ext uri="{FF2B5EF4-FFF2-40B4-BE49-F238E27FC236}">
              <a16:creationId xmlns:a16="http://schemas.microsoft.com/office/drawing/2014/main" id="{42F7E1F2-E31F-45AF-ADC5-726C28754040}"/>
            </a:ext>
          </a:extLst>
        </xdr:cNvPr>
        <xdr:cNvSpPr txBox="1"/>
      </xdr:nvSpPr>
      <xdr:spPr>
        <a:xfrm>
          <a:off x="927744" y="667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EDE47819-33A1-4A4D-90CE-DE91A64B8CF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EBAA451E-CF08-43EE-94AD-AE1433BDD40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E3BA6792-D3AA-452B-B379-E0CFF5C0691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247CAD43-ED5E-4BEB-AF6E-277663B1259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80479FDB-7222-428F-9643-88C2F305B0B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862AE8C2-5E37-443B-9CC2-4FB7CB1EFAE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5F654320-63A5-486D-87C5-5E1EB9E3644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DC57D0D5-0340-4219-811D-A041056AA81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DB9C49DC-AA11-43F7-B872-273BBBA5011E}"/>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88858839-EEB5-46B9-ABB7-617F5686C76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07A92789-4D2E-44C2-AB6C-8D1E1AB159D3}"/>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2E3BB0B1-9340-46D3-A4A7-343015B9899F}"/>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D013A11A-6ECB-4C15-B755-D229DCFE2668}"/>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id="{83522EB2-8288-4DBF-BC7B-242EFCC55565}"/>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CA57E996-9957-40E4-976A-8C2F3C8D94B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A347E6B1-50DE-4ED4-B924-699164E4DC7C}"/>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98BC06FC-D6FC-4BBC-859D-C8D14F40811B}"/>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F0FA01C3-6E71-49C9-94FE-D8A9F5B2DD8B}"/>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C3E9E88B-EF63-4766-B475-F765D8A083F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4B7AC66A-A7BF-450A-AE86-2DA70C9D2D89}"/>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6E5A3A90-2573-4338-AA1C-A087DFDBF51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166086</xdr:rowOff>
    </xdr:from>
    <xdr:to>
      <xdr:col>54</xdr:col>
      <xdr:colOff>189865</xdr:colOff>
      <xdr:row>41</xdr:row>
      <xdr:rowOff>131556</xdr:rowOff>
    </xdr:to>
    <xdr:cxnSp macro="">
      <xdr:nvCxnSpPr>
        <xdr:cNvPr id="112" name="直線コネクタ 111">
          <a:extLst>
            <a:ext uri="{FF2B5EF4-FFF2-40B4-BE49-F238E27FC236}">
              <a16:creationId xmlns:a16="http://schemas.microsoft.com/office/drawing/2014/main" id="{4820BC6F-825D-49ED-88D7-D653638F81F7}"/>
            </a:ext>
          </a:extLst>
        </xdr:cNvPr>
        <xdr:cNvCxnSpPr/>
      </xdr:nvCxnSpPr>
      <xdr:spPr>
        <a:xfrm flipV="1">
          <a:off x="10476865" y="5823936"/>
          <a:ext cx="0" cy="1337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135383</xdr:rowOff>
    </xdr:from>
    <xdr:ext cx="469744" cy="259045"/>
    <xdr:sp macro="" textlink="">
      <xdr:nvSpPr>
        <xdr:cNvPr id="113" name="【道路】&#10;一人当たり延長最小値テキスト">
          <a:extLst>
            <a:ext uri="{FF2B5EF4-FFF2-40B4-BE49-F238E27FC236}">
              <a16:creationId xmlns:a16="http://schemas.microsoft.com/office/drawing/2014/main" id="{D5EA30B6-9854-412D-B190-8CAFA7D64871}"/>
            </a:ext>
          </a:extLst>
        </xdr:cNvPr>
        <xdr:cNvSpPr txBox="1"/>
      </xdr:nvSpPr>
      <xdr:spPr>
        <a:xfrm>
          <a:off x="10515600" y="716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131556</xdr:rowOff>
    </xdr:from>
    <xdr:to>
      <xdr:col>55</xdr:col>
      <xdr:colOff>88900</xdr:colOff>
      <xdr:row>41</xdr:row>
      <xdr:rowOff>131556</xdr:rowOff>
    </xdr:to>
    <xdr:cxnSp macro="">
      <xdr:nvCxnSpPr>
        <xdr:cNvPr id="114" name="直線コネクタ 113">
          <a:extLst>
            <a:ext uri="{FF2B5EF4-FFF2-40B4-BE49-F238E27FC236}">
              <a16:creationId xmlns:a16="http://schemas.microsoft.com/office/drawing/2014/main" id="{DE63394F-1E8A-4777-949E-FDDA66CDEFE0}"/>
            </a:ext>
          </a:extLst>
        </xdr:cNvPr>
        <xdr:cNvCxnSpPr/>
      </xdr:nvCxnSpPr>
      <xdr:spPr>
        <a:xfrm>
          <a:off x="10388600" y="716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112763</xdr:rowOff>
    </xdr:from>
    <xdr:ext cx="599010" cy="259045"/>
    <xdr:sp macro="" textlink="">
      <xdr:nvSpPr>
        <xdr:cNvPr id="115" name="【道路】&#10;一人当たり延長最大値テキスト">
          <a:extLst>
            <a:ext uri="{FF2B5EF4-FFF2-40B4-BE49-F238E27FC236}">
              <a16:creationId xmlns:a16="http://schemas.microsoft.com/office/drawing/2014/main" id="{0B8169C6-BF6B-46B6-BD7A-42F198AD5DAB}"/>
            </a:ext>
          </a:extLst>
        </xdr:cNvPr>
        <xdr:cNvSpPr txBox="1"/>
      </xdr:nvSpPr>
      <xdr:spPr>
        <a:xfrm>
          <a:off x="10515600" y="559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166086</xdr:rowOff>
    </xdr:from>
    <xdr:to>
      <xdr:col>55</xdr:col>
      <xdr:colOff>88900</xdr:colOff>
      <xdr:row>33</xdr:row>
      <xdr:rowOff>166086</xdr:rowOff>
    </xdr:to>
    <xdr:cxnSp macro="">
      <xdr:nvCxnSpPr>
        <xdr:cNvPr id="116" name="直線コネクタ 115">
          <a:extLst>
            <a:ext uri="{FF2B5EF4-FFF2-40B4-BE49-F238E27FC236}">
              <a16:creationId xmlns:a16="http://schemas.microsoft.com/office/drawing/2014/main" id="{4AC4F66B-AAF3-4FD0-BC7A-F438A22891D3}"/>
            </a:ext>
          </a:extLst>
        </xdr:cNvPr>
        <xdr:cNvCxnSpPr/>
      </xdr:nvCxnSpPr>
      <xdr:spPr>
        <a:xfrm>
          <a:off x="10388600" y="582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73848</xdr:rowOff>
    </xdr:from>
    <xdr:ext cx="534377" cy="259045"/>
    <xdr:sp macro="" textlink="">
      <xdr:nvSpPr>
        <xdr:cNvPr id="117" name="【道路】&#10;一人当たり延長平均値テキスト">
          <a:extLst>
            <a:ext uri="{FF2B5EF4-FFF2-40B4-BE49-F238E27FC236}">
              <a16:creationId xmlns:a16="http://schemas.microsoft.com/office/drawing/2014/main" id="{9B5B5B44-E78D-4BD1-8117-BC0822BA2D3C}"/>
            </a:ext>
          </a:extLst>
        </xdr:cNvPr>
        <xdr:cNvSpPr txBox="1"/>
      </xdr:nvSpPr>
      <xdr:spPr>
        <a:xfrm>
          <a:off x="10515600" y="6931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95421</xdr:rowOff>
    </xdr:from>
    <xdr:to>
      <xdr:col>55</xdr:col>
      <xdr:colOff>50800</xdr:colOff>
      <xdr:row>41</xdr:row>
      <xdr:rowOff>25571</xdr:rowOff>
    </xdr:to>
    <xdr:sp macro="" textlink="">
      <xdr:nvSpPr>
        <xdr:cNvPr id="118" name="フローチャート: 判断 117">
          <a:extLst>
            <a:ext uri="{FF2B5EF4-FFF2-40B4-BE49-F238E27FC236}">
              <a16:creationId xmlns:a16="http://schemas.microsoft.com/office/drawing/2014/main" id="{2C903DCE-F2FD-48C8-9C92-030116B7655E}"/>
            </a:ext>
          </a:extLst>
        </xdr:cNvPr>
        <xdr:cNvSpPr/>
      </xdr:nvSpPr>
      <xdr:spPr>
        <a:xfrm>
          <a:off x="10426700" y="695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108476</xdr:rowOff>
    </xdr:from>
    <xdr:to>
      <xdr:col>50</xdr:col>
      <xdr:colOff>165100</xdr:colOff>
      <xdr:row>41</xdr:row>
      <xdr:rowOff>38626</xdr:rowOff>
    </xdr:to>
    <xdr:sp macro="" textlink="">
      <xdr:nvSpPr>
        <xdr:cNvPr id="119" name="フローチャート: 判断 118">
          <a:extLst>
            <a:ext uri="{FF2B5EF4-FFF2-40B4-BE49-F238E27FC236}">
              <a16:creationId xmlns:a16="http://schemas.microsoft.com/office/drawing/2014/main" id="{78FBC82C-3CD0-4696-A095-7851B9AF424B}"/>
            </a:ext>
          </a:extLst>
        </xdr:cNvPr>
        <xdr:cNvSpPr/>
      </xdr:nvSpPr>
      <xdr:spPr>
        <a:xfrm>
          <a:off x="9588500" y="6966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113825</xdr:rowOff>
    </xdr:from>
    <xdr:to>
      <xdr:col>46</xdr:col>
      <xdr:colOff>38100</xdr:colOff>
      <xdr:row>41</xdr:row>
      <xdr:rowOff>43975</xdr:rowOff>
    </xdr:to>
    <xdr:sp macro="" textlink="">
      <xdr:nvSpPr>
        <xdr:cNvPr id="120" name="フローチャート: 判断 119">
          <a:extLst>
            <a:ext uri="{FF2B5EF4-FFF2-40B4-BE49-F238E27FC236}">
              <a16:creationId xmlns:a16="http://schemas.microsoft.com/office/drawing/2014/main" id="{BAEF6A46-A7EF-4927-B07E-972FF8ABD462}"/>
            </a:ext>
          </a:extLst>
        </xdr:cNvPr>
        <xdr:cNvSpPr/>
      </xdr:nvSpPr>
      <xdr:spPr>
        <a:xfrm>
          <a:off x="8699500" y="697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136767</xdr:rowOff>
    </xdr:from>
    <xdr:to>
      <xdr:col>41</xdr:col>
      <xdr:colOff>101600</xdr:colOff>
      <xdr:row>41</xdr:row>
      <xdr:rowOff>66917</xdr:rowOff>
    </xdr:to>
    <xdr:sp macro="" textlink="">
      <xdr:nvSpPr>
        <xdr:cNvPr id="121" name="フローチャート: 判断 120">
          <a:extLst>
            <a:ext uri="{FF2B5EF4-FFF2-40B4-BE49-F238E27FC236}">
              <a16:creationId xmlns:a16="http://schemas.microsoft.com/office/drawing/2014/main" id="{4561A90D-041A-45A8-B37C-8059B642F2E6}"/>
            </a:ext>
          </a:extLst>
        </xdr:cNvPr>
        <xdr:cNvSpPr/>
      </xdr:nvSpPr>
      <xdr:spPr>
        <a:xfrm>
          <a:off x="7810500" y="699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126238</xdr:rowOff>
    </xdr:from>
    <xdr:to>
      <xdr:col>36</xdr:col>
      <xdr:colOff>165100</xdr:colOff>
      <xdr:row>41</xdr:row>
      <xdr:rowOff>56388</xdr:rowOff>
    </xdr:to>
    <xdr:sp macro="" textlink="">
      <xdr:nvSpPr>
        <xdr:cNvPr id="122" name="フローチャート: 判断 121">
          <a:extLst>
            <a:ext uri="{FF2B5EF4-FFF2-40B4-BE49-F238E27FC236}">
              <a16:creationId xmlns:a16="http://schemas.microsoft.com/office/drawing/2014/main" id="{FEE1C54D-CCA6-4B23-A43A-BFA4F3BD64BC}"/>
            </a:ext>
          </a:extLst>
        </xdr:cNvPr>
        <xdr:cNvSpPr/>
      </xdr:nvSpPr>
      <xdr:spPr>
        <a:xfrm>
          <a:off x="6921500" y="6984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5465F244-AAA0-48EB-A5D3-F2F4FE8971E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7D4507CE-8173-4F72-8A16-DA863CC39D6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D33912C-B2BE-45FD-959C-D80C3151297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2EBB369-09F3-4FE3-B83A-4C9379EB244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2BCB647-9DFD-497F-802C-166708A657D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104644</xdr:rowOff>
    </xdr:from>
    <xdr:to>
      <xdr:col>55</xdr:col>
      <xdr:colOff>50800</xdr:colOff>
      <xdr:row>38</xdr:row>
      <xdr:rowOff>34794</xdr:rowOff>
    </xdr:to>
    <xdr:sp macro="" textlink="">
      <xdr:nvSpPr>
        <xdr:cNvPr id="128" name="楕円 127">
          <a:extLst>
            <a:ext uri="{FF2B5EF4-FFF2-40B4-BE49-F238E27FC236}">
              <a16:creationId xmlns:a16="http://schemas.microsoft.com/office/drawing/2014/main" id="{9340B841-B8B3-4915-9A69-1B7664A2D343}"/>
            </a:ext>
          </a:extLst>
        </xdr:cNvPr>
        <xdr:cNvSpPr/>
      </xdr:nvSpPr>
      <xdr:spPr>
        <a:xfrm>
          <a:off x="10426700" y="644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127521</xdr:rowOff>
    </xdr:from>
    <xdr:ext cx="599010" cy="259045"/>
    <xdr:sp macro="" textlink="">
      <xdr:nvSpPr>
        <xdr:cNvPr id="129" name="【道路】&#10;一人当たり延長該当値テキスト">
          <a:extLst>
            <a:ext uri="{FF2B5EF4-FFF2-40B4-BE49-F238E27FC236}">
              <a16:creationId xmlns:a16="http://schemas.microsoft.com/office/drawing/2014/main" id="{2071A5E0-D45B-4203-9076-EA56368D968E}"/>
            </a:ext>
          </a:extLst>
        </xdr:cNvPr>
        <xdr:cNvSpPr txBox="1"/>
      </xdr:nvSpPr>
      <xdr:spPr>
        <a:xfrm>
          <a:off x="10515600" y="6299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136438</xdr:rowOff>
    </xdr:from>
    <xdr:to>
      <xdr:col>50</xdr:col>
      <xdr:colOff>165100</xdr:colOff>
      <xdr:row>38</xdr:row>
      <xdr:rowOff>66588</xdr:rowOff>
    </xdr:to>
    <xdr:sp macro="" textlink="">
      <xdr:nvSpPr>
        <xdr:cNvPr id="130" name="楕円 129">
          <a:extLst>
            <a:ext uri="{FF2B5EF4-FFF2-40B4-BE49-F238E27FC236}">
              <a16:creationId xmlns:a16="http://schemas.microsoft.com/office/drawing/2014/main" id="{1FD32C18-4CD2-4B88-8AB3-2B3AD578518A}"/>
            </a:ext>
          </a:extLst>
        </xdr:cNvPr>
        <xdr:cNvSpPr/>
      </xdr:nvSpPr>
      <xdr:spPr>
        <a:xfrm>
          <a:off x="9588500" y="6480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155444</xdr:rowOff>
    </xdr:from>
    <xdr:to>
      <xdr:col>55</xdr:col>
      <xdr:colOff>0</xdr:colOff>
      <xdr:row>38</xdr:row>
      <xdr:rowOff>15788</xdr:rowOff>
    </xdr:to>
    <xdr:cxnSp macro="">
      <xdr:nvCxnSpPr>
        <xdr:cNvPr id="131" name="直線コネクタ 130">
          <a:extLst>
            <a:ext uri="{FF2B5EF4-FFF2-40B4-BE49-F238E27FC236}">
              <a16:creationId xmlns:a16="http://schemas.microsoft.com/office/drawing/2014/main" id="{F2059972-F951-4130-BA46-D427A2854A80}"/>
            </a:ext>
          </a:extLst>
        </xdr:cNvPr>
        <xdr:cNvCxnSpPr/>
      </xdr:nvCxnSpPr>
      <xdr:spPr>
        <a:xfrm flipV="1">
          <a:off x="9639300" y="6499094"/>
          <a:ext cx="838200" cy="31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149411</xdr:rowOff>
    </xdr:from>
    <xdr:to>
      <xdr:col>46</xdr:col>
      <xdr:colOff>38100</xdr:colOff>
      <xdr:row>38</xdr:row>
      <xdr:rowOff>79561</xdr:rowOff>
    </xdr:to>
    <xdr:sp macro="" textlink="">
      <xdr:nvSpPr>
        <xdr:cNvPr id="132" name="楕円 131">
          <a:extLst>
            <a:ext uri="{FF2B5EF4-FFF2-40B4-BE49-F238E27FC236}">
              <a16:creationId xmlns:a16="http://schemas.microsoft.com/office/drawing/2014/main" id="{7B01FC15-2397-4308-A18F-B2A8F61FD9DE}"/>
            </a:ext>
          </a:extLst>
        </xdr:cNvPr>
        <xdr:cNvSpPr/>
      </xdr:nvSpPr>
      <xdr:spPr>
        <a:xfrm>
          <a:off x="8699500" y="649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15788</xdr:rowOff>
    </xdr:from>
    <xdr:to>
      <xdr:col>50</xdr:col>
      <xdr:colOff>114300</xdr:colOff>
      <xdr:row>38</xdr:row>
      <xdr:rowOff>28761</xdr:rowOff>
    </xdr:to>
    <xdr:cxnSp macro="">
      <xdr:nvCxnSpPr>
        <xdr:cNvPr id="133" name="直線コネクタ 132">
          <a:extLst>
            <a:ext uri="{FF2B5EF4-FFF2-40B4-BE49-F238E27FC236}">
              <a16:creationId xmlns:a16="http://schemas.microsoft.com/office/drawing/2014/main" id="{85F490A0-3E2B-405B-883B-9973C7CFDD7C}"/>
            </a:ext>
          </a:extLst>
        </xdr:cNvPr>
        <xdr:cNvCxnSpPr/>
      </xdr:nvCxnSpPr>
      <xdr:spPr>
        <a:xfrm flipV="1">
          <a:off x="8750300" y="6530888"/>
          <a:ext cx="889000" cy="12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164464</xdr:rowOff>
    </xdr:from>
    <xdr:to>
      <xdr:col>41</xdr:col>
      <xdr:colOff>101600</xdr:colOff>
      <xdr:row>38</xdr:row>
      <xdr:rowOff>94614</xdr:rowOff>
    </xdr:to>
    <xdr:sp macro="" textlink="">
      <xdr:nvSpPr>
        <xdr:cNvPr id="134" name="楕円 133">
          <a:extLst>
            <a:ext uri="{FF2B5EF4-FFF2-40B4-BE49-F238E27FC236}">
              <a16:creationId xmlns:a16="http://schemas.microsoft.com/office/drawing/2014/main" id="{256C67CB-5097-4208-8373-0147747E98A0}"/>
            </a:ext>
          </a:extLst>
        </xdr:cNvPr>
        <xdr:cNvSpPr/>
      </xdr:nvSpPr>
      <xdr:spPr>
        <a:xfrm>
          <a:off x="7810500" y="650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28761</xdr:rowOff>
    </xdr:from>
    <xdr:to>
      <xdr:col>45</xdr:col>
      <xdr:colOff>177800</xdr:colOff>
      <xdr:row>38</xdr:row>
      <xdr:rowOff>43814</xdr:rowOff>
    </xdr:to>
    <xdr:cxnSp macro="">
      <xdr:nvCxnSpPr>
        <xdr:cNvPr id="135" name="直線コネクタ 134">
          <a:extLst>
            <a:ext uri="{FF2B5EF4-FFF2-40B4-BE49-F238E27FC236}">
              <a16:creationId xmlns:a16="http://schemas.microsoft.com/office/drawing/2014/main" id="{FFE4C331-6AC5-4A2E-86A3-14FDD6E8CBD1}"/>
            </a:ext>
          </a:extLst>
        </xdr:cNvPr>
        <xdr:cNvCxnSpPr/>
      </xdr:nvCxnSpPr>
      <xdr:spPr>
        <a:xfrm flipV="1">
          <a:off x="7861300" y="6543861"/>
          <a:ext cx="889000" cy="15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22625</xdr:rowOff>
    </xdr:from>
    <xdr:to>
      <xdr:col>36</xdr:col>
      <xdr:colOff>165100</xdr:colOff>
      <xdr:row>38</xdr:row>
      <xdr:rowOff>124225</xdr:rowOff>
    </xdr:to>
    <xdr:sp macro="" textlink="">
      <xdr:nvSpPr>
        <xdr:cNvPr id="136" name="楕円 135">
          <a:extLst>
            <a:ext uri="{FF2B5EF4-FFF2-40B4-BE49-F238E27FC236}">
              <a16:creationId xmlns:a16="http://schemas.microsoft.com/office/drawing/2014/main" id="{2DCA383E-9ED9-470E-BBB0-B5C9DE9818D8}"/>
            </a:ext>
          </a:extLst>
        </xdr:cNvPr>
        <xdr:cNvSpPr/>
      </xdr:nvSpPr>
      <xdr:spPr>
        <a:xfrm>
          <a:off x="6921500" y="653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43814</xdr:rowOff>
    </xdr:from>
    <xdr:to>
      <xdr:col>41</xdr:col>
      <xdr:colOff>50800</xdr:colOff>
      <xdr:row>38</xdr:row>
      <xdr:rowOff>73425</xdr:rowOff>
    </xdr:to>
    <xdr:cxnSp macro="">
      <xdr:nvCxnSpPr>
        <xdr:cNvPr id="137" name="直線コネクタ 136">
          <a:extLst>
            <a:ext uri="{FF2B5EF4-FFF2-40B4-BE49-F238E27FC236}">
              <a16:creationId xmlns:a16="http://schemas.microsoft.com/office/drawing/2014/main" id="{6D5F9232-5832-4055-ADF8-4EEE0B49C786}"/>
            </a:ext>
          </a:extLst>
        </xdr:cNvPr>
        <xdr:cNvCxnSpPr/>
      </xdr:nvCxnSpPr>
      <xdr:spPr>
        <a:xfrm flipV="1">
          <a:off x="6972300" y="6558914"/>
          <a:ext cx="889000" cy="29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29753</xdr:rowOff>
    </xdr:from>
    <xdr:ext cx="534377" cy="259045"/>
    <xdr:sp macro="" textlink="">
      <xdr:nvSpPr>
        <xdr:cNvPr id="138" name="n_1aveValue【道路】&#10;一人当たり延長">
          <a:extLst>
            <a:ext uri="{FF2B5EF4-FFF2-40B4-BE49-F238E27FC236}">
              <a16:creationId xmlns:a16="http://schemas.microsoft.com/office/drawing/2014/main" id="{2CBE2617-7BE1-401A-9150-81F437D102DC}"/>
            </a:ext>
          </a:extLst>
        </xdr:cNvPr>
        <xdr:cNvSpPr txBox="1"/>
      </xdr:nvSpPr>
      <xdr:spPr>
        <a:xfrm>
          <a:off x="9359411" y="7059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35102</xdr:rowOff>
    </xdr:from>
    <xdr:ext cx="534377" cy="259045"/>
    <xdr:sp macro="" textlink="">
      <xdr:nvSpPr>
        <xdr:cNvPr id="139" name="n_2aveValue【道路】&#10;一人当たり延長">
          <a:extLst>
            <a:ext uri="{FF2B5EF4-FFF2-40B4-BE49-F238E27FC236}">
              <a16:creationId xmlns:a16="http://schemas.microsoft.com/office/drawing/2014/main" id="{DED0F471-AEA4-4310-99A6-7CE2ECDBE8BA}"/>
            </a:ext>
          </a:extLst>
        </xdr:cNvPr>
        <xdr:cNvSpPr txBox="1"/>
      </xdr:nvSpPr>
      <xdr:spPr>
        <a:xfrm>
          <a:off x="8483111" y="706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58044</xdr:rowOff>
    </xdr:from>
    <xdr:ext cx="534377" cy="259045"/>
    <xdr:sp macro="" textlink="">
      <xdr:nvSpPr>
        <xdr:cNvPr id="140" name="n_3aveValue【道路】&#10;一人当たり延長">
          <a:extLst>
            <a:ext uri="{FF2B5EF4-FFF2-40B4-BE49-F238E27FC236}">
              <a16:creationId xmlns:a16="http://schemas.microsoft.com/office/drawing/2014/main" id="{CD052373-4447-4701-B9B3-410B2EF31D14}"/>
            </a:ext>
          </a:extLst>
        </xdr:cNvPr>
        <xdr:cNvSpPr txBox="1"/>
      </xdr:nvSpPr>
      <xdr:spPr>
        <a:xfrm>
          <a:off x="7594111" y="7087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47515</xdr:rowOff>
    </xdr:from>
    <xdr:ext cx="534377" cy="259045"/>
    <xdr:sp macro="" textlink="">
      <xdr:nvSpPr>
        <xdr:cNvPr id="141" name="n_4aveValue【道路】&#10;一人当たり延長">
          <a:extLst>
            <a:ext uri="{FF2B5EF4-FFF2-40B4-BE49-F238E27FC236}">
              <a16:creationId xmlns:a16="http://schemas.microsoft.com/office/drawing/2014/main" id="{75319AC5-6AF7-498E-955D-FBCF95BD9561}"/>
            </a:ext>
          </a:extLst>
        </xdr:cNvPr>
        <xdr:cNvSpPr txBox="1"/>
      </xdr:nvSpPr>
      <xdr:spPr>
        <a:xfrm>
          <a:off x="6705111" y="707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36</xdr:row>
      <xdr:rowOff>83115</xdr:rowOff>
    </xdr:from>
    <xdr:ext cx="599010" cy="259045"/>
    <xdr:sp macro="" textlink="">
      <xdr:nvSpPr>
        <xdr:cNvPr id="142" name="n_1mainValue【道路】&#10;一人当たり延長">
          <a:extLst>
            <a:ext uri="{FF2B5EF4-FFF2-40B4-BE49-F238E27FC236}">
              <a16:creationId xmlns:a16="http://schemas.microsoft.com/office/drawing/2014/main" id="{261DDFFD-A8FB-467C-9516-7D85DC281FDC}"/>
            </a:ext>
          </a:extLst>
        </xdr:cNvPr>
        <xdr:cNvSpPr txBox="1"/>
      </xdr:nvSpPr>
      <xdr:spPr>
        <a:xfrm>
          <a:off x="9327094" y="6255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36</xdr:row>
      <xdr:rowOff>96088</xdr:rowOff>
    </xdr:from>
    <xdr:ext cx="599010" cy="259045"/>
    <xdr:sp macro="" textlink="">
      <xdr:nvSpPr>
        <xdr:cNvPr id="143" name="n_2mainValue【道路】&#10;一人当たり延長">
          <a:extLst>
            <a:ext uri="{FF2B5EF4-FFF2-40B4-BE49-F238E27FC236}">
              <a16:creationId xmlns:a16="http://schemas.microsoft.com/office/drawing/2014/main" id="{14B00D3D-7CDA-463C-909C-79AC2D0E8A77}"/>
            </a:ext>
          </a:extLst>
        </xdr:cNvPr>
        <xdr:cNvSpPr txBox="1"/>
      </xdr:nvSpPr>
      <xdr:spPr>
        <a:xfrm>
          <a:off x="8450794" y="6268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36</xdr:row>
      <xdr:rowOff>111141</xdr:rowOff>
    </xdr:from>
    <xdr:ext cx="599010" cy="259045"/>
    <xdr:sp macro="" textlink="">
      <xdr:nvSpPr>
        <xdr:cNvPr id="144" name="n_3mainValue【道路】&#10;一人当たり延長">
          <a:extLst>
            <a:ext uri="{FF2B5EF4-FFF2-40B4-BE49-F238E27FC236}">
              <a16:creationId xmlns:a16="http://schemas.microsoft.com/office/drawing/2014/main" id="{9F921D51-DF66-47A0-82BB-67B903608AB5}"/>
            </a:ext>
          </a:extLst>
        </xdr:cNvPr>
        <xdr:cNvSpPr txBox="1"/>
      </xdr:nvSpPr>
      <xdr:spPr>
        <a:xfrm>
          <a:off x="7561794" y="628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5294</xdr:colOff>
      <xdr:row>36</xdr:row>
      <xdr:rowOff>140752</xdr:rowOff>
    </xdr:from>
    <xdr:ext cx="599010" cy="259045"/>
    <xdr:sp macro="" textlink="">
      <xdr:nvSpPr>
        <xdr:cNvPr id="145" name="n_4mainValue【道路】&#10;一人当たり延長">
          <a:extLst>
            <a:ext uri="{FF2B5EF4-FFF2-40B4-BE49-F238E27FC236}">
              <a16:creationId xmlns:a16="http://schemas.microsoft.com/office/drawing/2014/main" id="{8983E40B-4269-454C-A5BF-3936C0D3D3AB}"/>
            </a:ext>
          </a:extLst>
        </xdr:cNvPr>
        <xdr:cNvSpPr txBox="1"/>
      </xdr:nvSpPr>
      <xdr:spPr>
        <a:xfrm>
          <a:off x="6672794" y="6312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A736C88B-E9A6-4D2C-B3E3-ADFF8F79054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52CC1D6A-7417-4852-9727-4849DCE89F7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B98C1955-CB31-4147-8B7A-319611FD1F2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A48B86D6-F260-4187-8EA2-9D9DFDC69AF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71C06F06-D466-4E52-BA16-9A73F8A4306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CC410B49-29F5-435D-9B62-72120A069E0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89CB4502-0A16-4671-B424-06731601405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6C5A85E3-7758-4BAB-B75D-6D0912F13A9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11ECE931-9F39-413B-B6CA-001687538BA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42782D4F-B77E-4C4C-A40C-12E8C1DA7B2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91A6FB3D-9913-493E-8889-6BC218B933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977F3D6B-3534-4565-AEC8-B584C66EAEC3}"/>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D7459CF1-9A8C-4C5D-96E2-AF7C7F93C0D1}"/>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5F675054-C3E7-489A-A8E0-77AEABB07266}"/>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A41322E4-3EE3-4524-ACDF-AE8FFE67EB41}"/>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6C016216-A545-47D7-9E87-10A7958714AD}"/>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EA7E8349-7032-48C0-898E-6053833F73AE}"/>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BD581FEA-F3C7-4EDD-815C-54F62EE53A78}"/>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AE54BEB9-E6DB-44D0-9C27-11E66D4B3F3F}"/>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6AA9822F-4AD7-4D27-B8AC-263BDA24549B}"/>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6" name="テキスト ボックス 165">
          <a:extLst>
            <a:ext uri="{FF2B5EF4-FFF2-40B4-BE49-F238E27FC236}">
              <a16:creationId xmlns:a16="http://schemas.microsoft.com/office/drawing/2014/main" id="{9045199D-A96B-4561-8840-C58E400580E0}"/>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ADF0B1C1-2BC6-4F73-9E1E-CD765B24324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0D932E04-13ED-4061-8B3D-1F59E23C324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69" name="直線コネクタ 168">
          <a:extLst>
            <a:ext uri="{FF2B5EF4-FFF2-40B4-BE49-F238E27FC236}">
              <a16:creationId xmlns:a16="http://schemas.microsoft.com/office/drawing/2014/main" id="{0DA72120-1836-4E67-A647-2D64CFFF3890}"/>
            </a:ext>
          </a:extLst>
        </xdr:cNvPr>
        <xdr:cNvCxnSpPr/>
      </xdr:nvCxnSpPr>
      <xdr:spPr>
        <a:xfrm flipV="1">
          <a:off x="4634865"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70" name="【橋りょう・トンネル】&#10;有形固定資産減価償却率最小値テキスト">
          <a:extLst>
            <a:ext uri="{FF2B5EF4-FFF2-40B4-BE49-F238E27FC236}">
              <a16:creationId xmlns:a16="http://schemas.microsoft.com/office/drawing/2014/main" id="{2999CBB6-80D7-4CFC-85C6-8F5D44DA4A8E}"/>
            </a:ext>
          </a:extLst>
        </xdr:cNvPr>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71" name="直線コネクタ 170">
          <a:extLst>
            <a:ext uri="{FF2B5EF4-FFF2-40B4-BE49-F238E27FC236}">
              <a16:creationId xmlns:a16="http://schemas.microsoft.com/office/drawing/2014/main" id="{7D93A8D0-96AE-4E69-9161-3D02663EF14F}"/>
            </a:ext>
          </a:extLst>
        </xdr:cNvPr>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72" name="【橋りょう・トンネル】&#10;有形固定資産減価償却率最大値テキスト">
          <a:extLst>
            <a:ext uri="{FF2B5EF4-FFF2-40B4-BE49-F238E27FC236}">
              <a16:creationId xmlns:a16="http://schemas.microsoft.com/office/drawing/2014/main" id="{5D8CFA65-B1A7-4B88-A223-4B7B69385612}"/>
            </a:ext>
          </a:extLst>
        </xdr:cNvPr>
        <xdr:cNvSpPr txBox="1"/>
      </xdr:nvSpPr>
      <xdr:spPr>
        <a:xfrm>
          <a:off x="4673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73" name="直線コネクタ 172">
          <a:extLst>
            <a:ext uri="{FF2B5EF4-FFF2-40B4-BE49-F238E27FC236}">
              <a16:creationId xmlns:a16="http://schemas.microsoft.com/office/drawing/2014/main" id="{EDDCD369-073E-4390-8BAB-B80B40F81D87}"/>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48277</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A18CAAA8-E4C9-4C66-85B9-EAD3AF5BD25D}"/>
            </a:ext>
          </a:extLst>
        </xdr:cNvPr>
        <xdr:cNvSpPr txBox="1"/>
      </xdr:nvSpPr>
      <xdr:spPr>
        <a:xfrm>
          <a:off x="4673600" y="10163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25400</xdr:rowOff>
    </xdr:from>
    <xdr:to>
      <xdr:col>24</xdr:col>
      <xdr:colOff>114300</xdr:colOff>
      <xdr:row>60</xdr:row>
      <xdr:rowOff>127000</xdr:rowOff>
    </xdr:to>
    <xdr:sp macro="" textlink="">
      <xdr:nvSpPr>
        <xdr:cNvPr id="175" name="フローチャート: 判断 174">
          <a:extLst>
            <a:ext uri="{FF2B5EF4-FFF2-40B4-BE49-F238E27FC236}">
              <a16:creationId xmlns:a16="http://schemas.microsoft.com/office/drawing/2014/main" id="{8B2C3B21-32D0-4ABA-AEE0-E848A0D4D92A}"/>
            </a:ext>
          </a:extLst>
        </xdr:cNvPr>
        <xdr:cNvSpPr/>
      </xdr:nvSpPr>
      <xdr:spPr>
        <a:xfrm>
          <a:off x="45847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12700</xdr:rowOff>
    </xdr:from>
    <xdr:to>
      <xdr:col>20</xdr:col>
      <xdr:colOff>38100</xdr:colOff>
      <xdr:row>60</xdr:row>
      <xdr:rowOff>114300</xdr:rowOff>
    </xdr:to>
    <xdr:sp macro="" textlink="">
      <xdr:nvSpPr>
        <xdr:cNvPr id="176" name="フローチャート: 判断 175">
          <a:extLst>
            <a:ext uri="{FF2B5EF4-FFF2-40B4-BE49-F238E27FC236}">
              <a16:creationId xmlns:a16="http://schemas.microsoft.com/office/drawing/2014/main" id="{C3C1691B-B23F-4930-9ED7-49545891C411}"/>
            </a:ext>
          </a:extLst>
        </xdr:cNvPr>
        <xdr:cNvSpPr/>
      </xdr:nvSpPr>
      <xdr:spPr>
        <a:xfrm>
          <a:off x="3746500" y="1029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0</xdr:rowOff>
    </xdr:from>
    <xdr:to>
      <xdr:col>15</xdr:col>
      <xdr:colOff>101600</xdr:colOff>
      <xdr:row>60</xdr:row>
      <xdr:rowOff>101600</xdr:rowOff>
    </xdr:to>
    <xdr:sp macro="" textlink="">
      <xdr:nvSpPr>
        <xdr:cNvPr id="177" name="フローチャート: 判断 176">
          <a:extLst>
            <a:ext uri="{FF2B5EF4-FFF2-40B4-BE49-F238E27FC236}">
              <a16:creationId xmlns:a16="http://schemas.microsoft.com/office/drawing/2014/main" id="{09D193A5-239B-4822-B62F-B69D65DB2ADF}"/>
            </a:ext>
          </a:extLst>
        </xdr:cNvPr>
        <xdr:cNvSpPr/>
      </xdr:nvSpPr>
      <xdr:spPr>
        <a:xfrm>
          <a:off x="2857500" y="1028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17780</xdr:rowOff>
    </xdr:from>
    <xdr:to>
      <xdr:col>10</xdr:col>
      <xdr:colOff>165100</xdr:colOff>
      <xdr:row>60</xdr:row>
      <xdr:rowOff>119380</xdr:rowOff>
    </xdr:to>
    <xdr:sp macro="" textlink="">
      <xdr:nvSpPr>
        <xdr:cNvPr id="178" name="フローチャート: 判断 177">
          <a:extLst>
            <a:ext uri="{FF2B5EF4-FFF2-40B4-BE49-F238E27FC236}">
              <a16:creationId xmlns:a16="http://schemas.microsoft.com/office/drawing/2014/main" id="{48CA61D6-D37B-4D54-8B7A-F1A08D8F5DCF}"/>
            </a:ext>
          </a:extLst>
        </xdr:cNvPr>
        <xdr:cNvSpPr/>
      </xdr:nvSpPr>
      <xdr:spPr>
        <a:xfrm>
          <a:off x="1968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153670</xdr:rowOff>
    </xdr:from>
    <xdr:to>
      <xdr:col>6</xdr:col>
      <xdr:colOff>38100</xdr:colOff>
      <xdr:row>60</xdr:row>
      <xdr:rowOff>83820</xdr:rowOff>
    </xdr:to>
    <xdr:sp macro="" textlink="">
      <xdr:nvSpPr>
        <xdr:cNvPr id="179" name="フローチャート: 判断 178">
          <a:extLst>
            <a:ext uri="{FF2B5EF4-FFF2-40B4-BE49-F238E27FC236}">
              <a16:creationId xmlns:a16="http://schemas.microsoft.com/office/drawing/2014/main" id="{E3FA3CC7-8C00-4F87-A11E-17FB76094368}"/>
            </a:ext>
          </a:extLst>
        </xdr:cNvPr>
        <xdr:cNvSpPr/>
      </xdr:nvSpPr>
      <xdr:spPr>
        <a:xfrm>
          <a:off x="1079500" y="1026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4B746236-328B-471B-B3F4-B9DA3EF749B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AF67AB39-882C-4370-AD0F-B01E6A50A9E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20A56FEF-D09B-420D-B82A-F764C7BBCC5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54603EEE-DBB5-4B8E-B9DF-997B8A51A78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7D67809-78A1-4307-8CE0-AC6055C7772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111760</xdr:rowOff>
    </xdr:from>
    <xdr:to>
      <xdr:col>24</xdr:col>
      <xdr:colOff>114300</xdr:colOff>
      <xdr:row>61</xdr:row>
      <xdr:rowOff>41910</xdr:rowOff>
    </xdr:to>
    <xdr:sp macro="" textlink="">
      <xdr:nvSpPr>
        <xdr:cNvPr id="185" name="楕円 184">
          <a:extLst>
            <a:ext uri="{FF2B5EF4-FFF2-40B4-BE49-F238E27FC236}">
              <a16:creationId xmlns:a16="http://schemas.microsoft.com/office/drawing/2014/main" id="{86B3844D-E5DF-4C5B-A2A1-787D4D38E58A}"/>
            </a:ext>
          </a:extLst>
        </xdr:cNvPr>
        <xdr:cNvSpPr/>
      </xdr:nvSpPr>
      <xdr:spPr>
        <a:xfrm>
          <a:off x="4584700" y="1039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90187</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id="{073392C6-2E79-4A37-BCD3-7A4C3EFEF8FF}"/>
            </a:ext>
          </a:extLst>
        </xdr:cNvPr>
        <xdr:cNvSpPr txBox="1"/>
      </xdr:nvSpPr>
      <xdr:spPr>
        <a:xfrm>
          <a:off x="4673600" y="10377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118110</xdr:rowOff>
    </xdr:from>
    <xdr:to>
      <xdr:col>20</xdr:col>
      <xdr:colOff>38100</xdr:colOff>
      <xdr:row>61</xdr:row>
      <xdr:rowOff>48260</xdr:rowOff>
    </xdr:to>
    <xdr:sp macro="" textlink="">
      <xdr:nvSpPr>
        <xdr:cNvPr id="187" name="楕円 186">
          <a:extLst>
            <a:ext uri="{FF2B5EF4-FFF2-40B4-BE49-F238E27FC236}">
              <a16:creationId xmlns:a16="http://schemas.microsoft.com/office/drawing/2014/main" id="{CBE2796F-6872-4CFD-9044-DA3E6FD9F7F5}"/>
            </a:ext>
          </a:extLst>
        </xdr:cNvPr>
        <xdr:cNvSpPr/>
      </xdr:nvSpPr>
      <xdr:spPr>
        <a:xfrm>
          <a:off x="3746500" y="1040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162560</xdr:rowOff>
    </xdr:from>
    <xdr:to>
      <xdr:col>24</xdr:col>
      <xdr:colOff>63500</xdr:colOff>
      <xdr:row>60</xdr:row>
      <xdr:rowOff>168910</xdr:rowOff>
    </xdr:to>
    <xdr:cxnSp macro="">
      <xdr:nvCxnSpPr>
        <xdr:cNvPr id="188" name="直線コネクタ 187">
          <a:extLst>
            <a:ext uri="{FF2B5EF4-FFF2-40B4-BE49-F238E27FC236}">
              <a16:creationId xmlns:a16="http://schemas.microsoft.com/office/drawing/2014/main" id="{BEC502BF-DA64-4709-9DA9-53885B055052}"/>
            </a:ext>
          </a:extLst>
        </xdr:cNvPr>
        <xdr:cNvCxnSpPr/>
      </xdr:nvCxnSpPr>
      <xdr:spPr>
        <a:xfrm flipV="1">
          <a:off x="3797300" y="10449560"/>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116840</xdr:rowOff>
    </xdr:from>
    <xdr:to>
      <xdr:col>15</xdr:col>
      <xdr:colOff>101600</xdr:colOff>
      <xdr:row>61</xdr:row>
      <xdr:rowOff>46990</xdr:rowOff>
    </xdr:to>
    <xdr:sp macro="" textlink="">
      <xdr:nvSpPr>
        <xdr:cNvPr id="189" name="楕円 188">
          <a:extLst>
            <a:ext uri="{FF2B5EF4-FFF2-40B4-BE49-F238E27FC236}">
              <a16:creationId xmlns:a16="http://schemas.microsoft.com/office/drawing/2014/main" id="{E8CA0BF4-DF76-4B5E-81C6-68865DEEEEDD}"/>
            </a:ext>
          </a:extLst>
        </xdr:cNvPr>
        <xdr:cNvSpPr/>
      </xdr:nvSpPr>
      <xdr:spPr>
        <a:xfrm>
          <a:off x="2857500" y="1040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167640</xdr:rowOff>
    </xdr:from>
    <xdr:to>
      <xdr:col>19</xdr:col>
      <xdr:colOff>177800</xdr:colOff>
      <xdr:row>60</xdr:row>
      <xdr:rowOff>168910</xdr:rowOff>
    </xdr:to>
    <xdr:cxnSp macro="">
      <xdr:nvCxnSpPr>
        <xdr:cNvPr id="190" name="直線コネクタ 189">
          <a:extLst>
            <a:ext uri="{FF2B5EF4-FFF2-40B4-BE49-F238E27FC236}">
              <a16:creationId xmlns:a16="http://schemas.microsoft.com/office/drawing/2014/main" id="{C3107EB5-91B1-4261-8B8D-422E9CAC5521}"/>
            </a:ext>
          </a:extLst>
        </xdr:cNvPr>
        <xdr:cNvCxnSpPr/>
      </xdr:nvCxnSpPr>
      <xdr:spPr>
        <a:xfrm>
          <a:off x="2908300" y="1045464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100330</xdr:rowOff>
    </xdr:from>
    <xdr:to>
      <xdr:col>10</xdr:col>
      <xdr:colOff>165100</xdr:colOff>
      <xdr:row>61</xdr:row>
      <xdr:rowOff>30480</xdr:rowOff>
    </xdr:to>
    <xdr:sp macro="" textlink="">
      <xdr:nvSpPr>
        <xdr:cNvPr id="191" name="楕円 190">
          <a:extLst>
            <a:ext uri="{FF2B5EF4-FFF2-40B4-BE49-F238E27FC236}">
              <a16:creationId xmlns:a16="http://schemas.microsoft.com/office/drawing/2014/main" id="{6BD36FA2-1F85-4EFD-A8E5-0C9D5C58AAB7}"/>
            </a:ext>
          </a:extLst>
        </xdr:cNvPr>
        <xdr:cNvSpPr/>
      </xdr:nvSpPr>
      <xdr:spPr>
        <a:xfrm>
          <a:off x="1968500" y="1038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151130</xdr:rowOff>
    </xdr:from>
    <xdr:to>
      <xdr:col>15</xdr:col>
      <xdr:colOff>50800</xdr:colOff>
      <xdr:row>60</xdr:row>
      <xdr:rowOff>167640</xdr:rowOff>
    </xdr:to>
    <xdr:cxnSp macro="">
      <xdr:nvCxnSpPr>
        <xdr:cNvPr id="192" name="直線コネクタ 191">
          <a:extLst>
            <a:ext uri="{FF2B5EF4-FFF2-40B4-BE49-F238E27FC236}">
              <a16:creationId xmlns:a16="http://schemas.microsoft.com/office/drawing/2014/main" id="{D2EA7627-4D30-4366-A1B9-4C783F37FD6C}"/>
            </a:ext>
          </a:extLst>
        </xdr:cNvPr>
        <xdr:cNvCxnSpPr/>
      </xdr:nvCxnSpPr>
      <xdr:spPr>
        <a:xfrm>
          <a:off x="2019300" y="10438130"/>
          <a:ext cx="8890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86360</xdr:rowOff>
    </xdr:from>
    <xdr:to>
      <xdr:col>6</xdr:col>
      <xdr:colOff>38100</xdr:colOff>
      <xdr:row>61</xdr:row>
      <xdr:rowOff>16510</xdr:rowOff>
    </xdr:to>
    <xdr:sp macro="" textlink="">
      <xdr:nvSpPr>
        <xdr:cNvPr id="193" name="楕円 192">
          <a:extLst>
            <a:ext uri="{FF2B5EF4-FFF2-40B4-BE49-F238E27FC236}">
              <a16:creationId xmlns:a16="http://schemas.microsoft.com/office/drawing/2014/main" id="{94736D15-F84A-4E42-A215-4A3B8DC278E0}"/>
            </a:ext>
          </a:extLst>
        </xdr:cNvPr>
        <xdr:cNvSpPr/>
      </xdr:nvSpPr>
      <xdr:spPr>
        <a:xfrm>
          <a:off x="1079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137160</xdr:rowOff>
    </xdr:from>
    <xdr:to>
      <xdr:col>10</xdr:col>
      <xdr:colOff>114300</xdr:colOff>
      <xdr:row>60</xdr:row>
      <xdr:rowOff>151130</xdr:rowOff>
    </xdr:to>
    <xdr:cxnSp macro="">
      <xdr:nvCxnSpPr>
        <xdr:cNvPr id="194" name="直線コネクタ 193">
          <a:extLst>
            <a:ext uri="{FF2B5EF4-FFF2-40B4-BE49-F238E27FC236}">
              <a16:creationId xmlns:a16="http://schemas.microsoft.com/office/drawing/2014/main" id="{3DD14391-8527-45C3-AEF1-7E25DD7B24E3}"/>
            </a:ext>
          </a:extLst>
        </xdr:cNvPr>
        <xdr:cNvCxnSpPr/>
      </xdr:nvCxnSpPr>
      <xdr:spPr>
        <a:xfrm>
          <a:off x="1130300" y="10424160"/>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130827</xdr:rowOff>
    </xdr:from>
    <xdr:ext cx="405111" cy="259045"/>
    <xdr:sp macro="" textlink="">
      <xdr:nvSpPr>
        <xdr:cNvPr id="195" name="n_1aveValue【橋りょう・トンネル】&#10;有形固定資産減価償却率">
          <a:extLst>
            <a:ext uri="{FF2B5EF4-FFF2-40B4-BE49-F238E27FC236}">
              <a16:creationId xmlns:a16="http://schemas.microsoft.com/office/drawing/2014/main" id="{CD0A7612-AEFF-4F3B-B3AE-EF9DC1BD6227}"/>
            </a:ext>
          </a:extLst>
        </xdr:cNvPr>
        <xdr:cNvSpPr txBox="1"/>
      </xdr:nvSpPr>
      <xdr:spPr>
        <a:xfrm>
          <a:off x="3582044" y="10074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118127</xdr:rowOff>
    </xdr:from>
    <xdr:ext cx="405111" cy="259045"/>
    <xdr:sp macro="" textlink="">
      <xdr:nvSpPr>
        <xdr:cNvPr id="196" name="n_2aveValue【橋りょう・トンネル】&#10;有形固定資産減価償却率">
          <a:extLst>
            <a:ext uri="{FF2B5EF4-FFF2-40B4-BE49-F238E27FC236}">
              <a16:creationId xmlns:a16="http://schemas.microsoft.com/office/drawing/2014/main" id="{18F83FDB-7AD5-4B3C-B5E7-E5C4804C39F2}"/>
            </a:ext>
          </a:extLst>
        </xdr:cNvPr>
        <xdr:cNvSpPr txBox="1"/>
      </xdr:nvSpPr>
      <xdr:spPr>
        <a:xfrm>
          <a:off x="2705744" y="1006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135907</xdr:rowOff>
    </xdr:from>
    <xdr:ext cx="405111" cy="259045"/>
    <xdr:sp macro="" textlink="">
      <xdr:nvSpPr>
        <xdr:cNvPr id="197" name="n_3aveValue【橋りょう・トンネル】&#10;有形固定資産減価償却率">
          <a:extLst>
            <a:ext uri="{FF2B5EF4-FFF2-40B4-BE49-F238E27FC236}">
              <a16:creationId xmlns:a16="http://schemas.microsoft.com/office/drawing/2014/main" id="{7A1F25A4-464F-4542-BB1C-2C311F5B49C4}"/>
            </a:ext>
          </a:extLst>
        </xdr:cNvPr>
        <xdr:cNvSpPr txBox="1"/>
      </xdr:nvSpPr>
      <xdr:spPr>
        <a:xfrm>
          <a:off x="18167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100347</xdr:rowOff>
    </xdr:from>
    <xdr:ext cx="405111" cy="259045"/>
    <xdr:sp macro="" textlink="">
      <xdr:nvSpPr>
        <xdr:cNvPr id="198" name="n_4aveValue【橋りょう・トンネル】&#10;有形固定資産減価償却率">
          <a:extLst>
            <a:ext uri="{FF2B5EF4-FFF2-40B4-BE49-F238E27FC236}">
              <a16:creationId xmlns:a16="http://schemas.microsoft.com/office/drawing/2014/main" id="{C9B0D3C6-2F21-4207-8950-5DD6245B9152}"/>
            </a:ext>
          </a:extLst>
        </xdr:cNvPr>
        <xdr:cNvSpPr txBox="1"/>
      </xdr:nvSpPr>
      <xdr:spPr>
        <a:xfrm>
          <a:off x="927744" y="10044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39387</xdr:rowOff>
    </xdr:from>
    <xdr:ext cx="405111" cy="259045"/>
    <xdr:sp macro="" textlink="">
      <xdr:nvSpPr>
        <xdr:cNvPr id="199" name="n_1mainValue【橋りょう・トンネル】&#10;有形固定資産減価償却率">
          <a:extLst>
            <a:ext uri="{FF2B5EF4-FFF2-40B4-BE49-F238E27FC236}">
              <a16:creationId xmlns:a16="http://schemas.microsoft.com/office/drawing/2014/main" id="{FEE0D5C0-3106-4DD7-9136-A397E8BDF4C8}"/>
            </a:ext>
          </a:extLst>
        </xdr:cNvPr>
        <xdr:cNvSpPr txBox="1"/>
      </xdr:nvSpPr>
      <xdr:spPr>
        <a:xfrm>
          <a:off x="3582044" y="10497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38117</xdr:rowOff>
    </xdr:from>
    <xdr:ext cx="405111" cy="259045"/>
    <xdr:sp macro="" textlink="">
      <xdr:nvSpPr>
        <xdr:cNvPr id="200" name="n_2mainValue【橋りょう・トンネル】&#10;有形固定資産減価償却率">
          <a:extLst>
            <a:ext uri="{FF2B5EF4-FFF2-40B4-BE49-F238E27FC236}">
              <a16:creationId xmlns:a16="http://schemas.microsoft.com/office/drawing/2014/main" id="{85BB11B9-01C8-472D-8BEF-0FD29E3DD2A5}"/>
            </a:ext>
          </a:extLst>
        </xdr:cNvPr>
        <xdr:cNvSpPr txBox="1"/>
      </xdr:nvSpPr>
      <xdr:spPr>
        <a:xfrm>
          <a:off x="2705744" y="1049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21607</xdr:rowOff>
    </xdr:from>
    <xdr:ext cx="405111" cy="259045"/>
    <xdr:sp macro="" textlink="">
      <xdr:nvSpPr>
        <xdr:cNvPr id="201" name="n_3mainValue【橋りょう・トンネル】&#10;有形固定資産減価償却率">
          <a:extLst>
            <a:ext uri="{FF2B5EF4-FFF2-40B4-BE49-F238E27FC236}">
              <a16:creationId xmlns:a16="http://schemas.microsoft.com/office/drawing/2014/main" id="{99B81D7D-8D2E-42BC-9D17-90EACDE2A2A2}"/>
            </a:ext>
          </a:extLst>
        </xdr:cNvPr>
        <xdr:cNvSpPr txBox="1"/>
      </xdr:nvSpPr>
      <xdr:spPr>
        <a:xfrm>
          <a:off x="1816744" y="10480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7637</xdr:rowOff>
    </xdr:from>
    <xdr:ext cx="405111" cy="259045"/>
    <xdr:sp macro="" textlink="">
      <xdr:nvSpPr>
        <xdr:cNvPr id="202" name="n_4mainValue【橋りょう・トンネル】&#10;有形固定資産減価償却率">
          <a:extLst>
            <a:ext uri="{FF2B5EF4-FFF2-40B4-BE49-F238E27FC236}">
              <a16:creationId xmlns:a16="http://schemas.microsoft.com/office/drawing/2014/main" id="{35DCE8EF-AB59-4BE0-B7A0-5D1958084258}"/>
            </a:ext>
          </a:extLst>
        </xdr:cNvPr>
        <xdr:cNvSpPr txBox="1"/>
      </xdr:nvSpPr>
      <xdr:spPr>
        <a:xfrm>
          <a:off x="9277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D007ABAD-2A11-4C48-9F53-955A3958265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81E687FF-0804-4ED8-90F1-CB86BDA31B6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BBA05777-A9DB-4C4A-9E42-490C9570891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13F1F15B-4405-4011-96E8-5E7853CFC60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6AEC91DC-8AC3-4036-B777-EC7B4801BB7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ECBFB3F2-3E48-4400-AA0D-3DF3232F51A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1405EB32-46F2-4F2E-BE52-5A972FB2928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F2D39DD0-0165-470D-A16F-9C070C360E9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A5082763-C614-438F-9404-2BCDEE06B7B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78C8E6EA-1E47-4F01-8F68-053F32116F6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a:extLst>
            <a:ext uri="{FF2B5EF4-FFF2-40B4-BE49-F238E27FC236}">
              <a16:creationId xmlns:a16="http://schemas.microsoft.com/office/drawing/2014/main" id="{D8A6F936-2F2C-438D-A2BD-789F5B361E73}"/>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4" name="テキスト ボックス 213">
          <a:extLst>
            <a:ext uri="{FF2B5EF4-FFF2-40B4-BE49-F238E27FC236}">
              <a16:creationId xmlns:a16="http://schemas.microsoft.com/office/drawing/2014/main" id="{552A5B43-D1D9-4178-AB68-1B5CB2CC9433}"/>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a:extLst>
            <a:ext uri="{FF2B5EF4-FFF2-40B4-BE49-F238E27FC236}">
              <a16:creationId xmlns:a16="http://schemas.microsoft.com/office/drawing/2014/main" id="{CF5C358E-3EE2-49D3-B4CE-0DA39C9363FE}"/>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6" name="テキスト ボックス 215">
          <a:extLst>
            <a:ext uri="{FF2B5EF4-FFF2-40B4-BE49-F238E27FC236}">
              <a16:creationId xmlns:a16="http://schemas.microsoft.com/office/drawing/2014/main" id="{E9E0BC27-D70A-43F8-8786-42C69D2226F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79C33385-8E2B-432D-9C00-BFFD9A4DEC52}"/>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8" name="テキスト ボックス 217">
          <a:extLst>
            <a:ext uri="{FF2B5EF4-FFF2-40B4-BE49-F238E27FC236}">
              <a16:creationId xmlns:a16="http://schemas.microsoft.com/office/drawing/2014/main" id="{F5B0F569-64E3-4C20-9228-426AC9D5AFD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a:extLst>
            <a:ext uri="{FF2B5EF4-FFF2-40B4-BE49-F238E27FC236}">
              <a16:creationId xmlns:a16="http://schemas.microsoft.com/office/drawing/2014/main" id="{8F75FD86-137A-411C-88A4-C2D45E186ADD}"/>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0" name="テキスト ボックス 219">
          <a:extLst>
            <a:ext uri="{FF2B5EF4-FFF2-40B4-BE49-F238E27FC236}">
              <a16:creationId xmlns:a16="http://schemas.microsoft.com/office/drawing/2014/main" id="{4AF8D2C4-EF2E-4670-86CA-730BB4BD8665}"/>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a:extLst>
            <a:ext uri="{FF2B5EF4-FFF2-40B4-BE49-F238E27FC236}">
              <a16:creationId xmlns:a16="http://schemas.microsoft.com/office/drawing/2014/main" id="{1DFAB996-2EE8-4C4B-B8D4-F4822F2DD51F}"/>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2" name="テキスト ボックス 221">
          <a:extLst>
            <a:ext uri="{FF2B5EF4-FFF2-40B4-BE49-F238E27FC236}">
              <a16:creationId xmlns:a16="http://schemas.microsoft.com/office/drawing/2014/main" id="{92822A35-FA9A-4950-B4F5-814463111068}"/>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272BE931-A0D9-470E-99D6-44BEDF1FCFF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4" name="テキスト ボックス 223">
          <a:extLst>
            <a:ext uri="{FF2B5EF4-FFF2-40B4-BE49-F238E27FC236}">
              <a16:creationId xmlns:a16="http://schemas.microsoft.com/office/drawing/2014/main" id="{A2E05262-22CD-4454-A81A-5E2F173A8280}"/>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id="{6FF73913-0EB7-47C7-A6E2-ECBC2A17CE1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83700</xdr:rowOff>
    </xdr:from>
    <xdr:to>
      <xdr:col>54</xdr:col>
      <xdr:colOff>189865</xdr:colOff>
      <xdr:row>64</xdr:row>
      <xdr:rowOff>76200</xdr:rowOff>
    </xdr:to>
    <xdr:cxnSp macro="">
      <xdr:nvCxnSpPr>
        <xdr:cNvPr id="226" name="直線コネクタ 225">
          <a:extLst>
            <a:ext uri="{FF2B5EF4-FFF2-40B4-BE49-F238E27FC236}">
              <a16:creationId xmlns:a16="http://schemas.microsoft.com/office/drawing/2014/main" id="{9206288B-BD6B-4438-B75E-F8FA95296ED3}"/>
            </a:ext>
          </a:extLst>
        </xdr:cNvPr>
        <xdr:cNvCxnSpPr/>
      </xdr:nvCxnSpPr>
      <xdr:spPr>
        <a:xfrm flipV="1">
          <a:off x="10476865" y="9513450"/>
          <a:ext cx="0" cy="153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27" name="【橋りょう・トンネル】&#10;一人当たり有形固定資産（償却資産）額最小値テキスト">
          <a:extLst>
            <a:ext uri="{FF2B5EF4-FFF2-40B4-BE49-F238E27FC236}">
              <a16:creationId xmlns:a16="http://schemas.microsoft.com/office/drawing/2014/main" id="{A91B4D04-ADA0-490B-802C-18D87B38BF86}"/>
            </a:ext>
          </a:extLst>
        </xdr:cNvPr>
        <xdr:cNvSpPr txBox="1"/>
      </xdr:nvSpPr>
      <xdr:spPr>
        <a:xfrm>
          <a:off x="10515600" y="1105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28" name="直線コネクタ 227">
          <a:extLst>
            <a:ext uri="{FF2B5EF4-FFF2-40B4-BE49-F238E27FC236}">
              <a16:creationId xmlns:a16="http://schemas.microsoft.com/office/drawing/2014/main" id="{70101385-E056-41D1-8150-2FFC40C7C8D4}"/>
            </a:ext>
          </a:extLst>
        </xdr:cNvPr>
        <xdr:cNvCxnSpPr/>
      </xdr:nvCxnSpPr>
      <xdr:spPr>
        <a:xfrm>
          <a:off x="10388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30377</xdr:rowOff>
    </xdr:from>
    <xdr:ext cx="754822" cy="259045"/>
    <xdr:sp macro="" textlink="">
      <xdr:nvSpPr>
        <xdr:cNvPr id="229" name="【橋りょう・トンネル】&#10;一人当たり有形固定資産（償却資産）額最大値テキスト">
          <a:extLst>
            <a:ext uri="{FF2B5EF4-FFF2-40B4-BE49-F238E27FC236}">
              <a16:creationId xmlns:a16="http://schemas.microsoft.com/office/drawing/2014/main" id="{A795570E-4C5B-477C-93CD-C67ED7F23E16}"/>
            </a:ext>
          </a:extLst>
        </xdr:cNvPr>
        <xdr:cNvSpPr txBox="1"/>
      </xdr:nvSpPr>
      <xdr:spPr>
        <a:xfrm>
          <a:off x="10515600" y="9288677"/>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83700</xdr:rowOff>
    </xdr:from>
    <xdr:to>
      <xdr:col>55</xdr:col>
      <xdr:colOff>88900</xdr:colOff>
      <xdr:row>55</xdr:row>
      <xdr:rowOff>83700</xdr:rowOff>
    </xdr:to>
    <xdr:cxnSp macro="">
      <xdr:nvCxnSpPr>
        <xdr:cNvPr id="230" name="直線コネクタ 229">
          <a:extLst>
            <a:ext uri="{FF2B5EF4-FFF2-40B4-BE49-F238E27FC236}">
              <a16:creationId xmlns:a16="http://schemas.microsoft.com/office/drawing/2014/main" id="{88B887A8-CF80-443C-9C89-15BBA02934E0}"/>
            </a:ext>
          </a:extLst>
        </xdr:cNvPr>
        <xdr:cNvCxnSpPr/>
      </xdr:nvCxnSpPr>
      <xdr:spPr>
        <a:xfrm>
          <a:off x="10388600" y="9513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165951</xdr:rowOff>
    </xdr:from>
    <xdr:ext cx="690189" cy="259045"/>
    <xdr:sp macro="" textlink="">
      <xdr:nvSpPr>
        <xdr:cNvPr id="231" name="【橋りょう・トンネル】&#10;一人当たり有形固定資産（償却資産）額平均値テキスト">
          <a:extLst>
            <a:ext uri="{FF2B5EF4-FFF2-40B4-BE49-F238E27FC236}">
              <a16:creationId xmlns:a16="http://schemas.microsoft.com/office/drawing/2014/main" id="{302C9249-7E78-42D0-A2AD-1B47D16182CC}"/>
            </a:ext>
          </a:extLst>
        </xdr:cNvPr>
        <xdr:cNvSpPr txBox="1"/>
      </xdr:nvSpPr>
      <xdr:spPr>
        <a:xfrm>
          <a:off x="10515600" y="1079585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1,423,434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16074</xdr:rowOff>
    </xdr:from>
    <xdr:to>
      <xdr:col>55</xdr:col>
      <xdr:colOff>50800</xdr:colOff>
      <xdr:row>63</xdr:row>
      <xdr:rowOff>117674</xdr:rowOff>
    </xdr:to>
    <xdr:sp macro="" textlink="">
      <xdr:nvSpPr>
        <xdr:cNvPr id="232" name="フローチャート: 判断 231">
          <a:extLst>
            <a:ext uri="{FF2B5EF4-FFF2-40B4-BE49-F238E27FC236}">
              <a16:creationId xmlns:a16="http://schemas.microsoft.com/office/drawing/2014/main" id="{6EEBCFF2-2FFF-448B-9BAA-EE54541C9DFF}"/>
            </a:ext>
          </a:extLst>
        </xdr:cNvPr>
        <xdr:cNvSpPr/>
      </xdr:nvSpPr>
      <xdr:spPr>
        <a:xfrm>
          <a:off x="10426700" y="1081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33373</xdr:rowOff>
    </xdr:from>
    <xdr:to>
      <xdr:col>50</xdr:col>
      <xdr:colOff>165100</xdr:colOff>
      <xdr:row>63</xdr:row>
      <xdr:rowOff>134973</xdr:rowOff>
    </xdr:to>
    <xdr:sp macro="" textlink="">
      <xdr:nvSpPr>
        <xdr:cNvPr id="233" name="フローチャート: 判断 232">
          <a:extLst>
            <a:ext uri="{FF2B5EF4-FFF2-40B4-BE49-F238E27FC236}">
              <a16:creationId xmlns:a16="http://schemas.microsoft.com/office/drawing/2014/main" id="{4BCDAFBA-ACE6-46BB-BB04-F69CEAC7EF1D}"/>
            </a:ext>
          </a:extLst>
        </xdr:cNvPr>
        <xdr:cNvSpPr/>
      </xdr:nvSpPr>
      <xdr:spPr>
        <a:xfrm>
          <a:off x="9588500" y="10834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43789</xdr:rowOff>
    </xdr:from>
    <xdr:to>
      <xdr:col>46</xdr:col>
      <xdr:colOff>38100</xdr:colOff>
      <xdr:row>63</xdr:row>
      <xdr:rowOff>145389</xdr:rowOff>
    </xdr:to>
    <xdr:sp macro="" textlink="">
      <xdr:nvSpPr>
        <xdr:cNvPr id="234" name="フローチャート: 判断 233">
          <a:extLst>
            <a:ext uri="{FF2B5EF4-FFF2-40B4-BE49-F238E27FC236}">
              <a16:creationId xmlns:a16="http://schemas.microsoft.com/office/drawing/2014/main" id="{76588623-0D9B-48FB-86C7-D0DD0AEF2647}"/>
            </a:ext>
          </a:extLst>
        </xdr:cNvPr>
        <xdr:cNvSpPr/>
      </xdr:nvSpPr>
      <xdr:spPr>
        <a:xfrm>
          <a:off x="8699500" y="10845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20458</xdr:rowOff>
    </xdr:from>
    <xdr:to>
      <xdr:col>41</xdr:col>
      <xdr:colOff>101600</xdr:colOff>
      <xdr:row>63</xdr:row>
      <xdr:rowOff>122058</xdr:rowOff>
    </xdr:to>
    <xdr:sp macro="" textlink="">
      <xdr:nvSpPr>
        <xdr:cNvPr id="235" name="フローチャート: 判断 234">
          <a:extLst>
            <a:ext uri="{FF2B5EF4-FFF2-40B4-BE49-F238E27FC236}">
              <a16:creationId xmlns:a16="http://schemas.microsoft.com/office/drawing/2014/main" id="{24C557FA-2B63-4511-86C0-BF73DBD8A049}"/>
            </a:ext>
          </a:extLst>
        </xdr:cNvPr>
        <xdr:cNvSpPr/>
      </xdr:nvSpPr>
      <xdr:spPr>
        <a:xfrm>
          <a:off x="7810500" y="1082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153653</xdr:rowOff>
    </xdr:from>
    <xdr:to>
      <xdr:col>36</xdr:col>
      <xdr:colOff>165100</xdr:colOff>
      <xdr:row>63</xdr:row>
      <xdr:rowOff>83803</xdr:rowOff>
    </xdr:to>
    <xdr:sp macro="" textlink="">
      <xdr:nvSpPr>
        <xdr:cNvPr id="236" name="フローチャート: 判断 235">
          <a:extLst>
            <a:ext uri="{FF2B5EF4-FFF2-40B4-BE49-F238E27FC236}">
              <a16:creationId xmlns:a16="http://schemas.microsoft.com/office/drawing/2014/main" id="{F5E3D7BC-8BA6-4121-B059-1F1A397EC200}"/>
            </a:ext>
          </a:extLst>
        </xdr:cNvPr>
        <xdr:cNvSpPr/>
      </xdr:nvSpPr>
      <xdr:spPr>
        <a:xfrm>
          <a:off x="6921500" y="107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A20A4F4-AAE7-41CA-8926-37C0879A151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CC5DE484-6FCE-46C2-92A8-1FBE158DEA6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9B166357-F6F6-42C5-8A35-7A0F1A70CF3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2B2EB2E-5276-45E1-A7C4-67F757E2DB8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68AA5F24-8712-450B-A383-A72BFF95881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43945</xdr:rowOff>
    </xdr:from>
    <xdr:to>
      <xdr:col>55</xdr:col>
      <xdr:colOff>50800</xdr:colOff>
      <xdr:row>60</xdr:row>
      <xdr:rowOff>145545</xdr:rowOff>
    </xdr:to>
    <xdr:sp macro="" textlink="">
      <xdr:nvSpPr>
        <xdr:cNvPr id="242" name="楕円 241">
          <a:extLst>
            <a:ext uri="{FF2B5EF4-FFF2-40B4-BE49-F238E27FC236}">
              <a16:creationId xmlns:a16="http://schemas.microsoft.com/office/drawing/2014/main" id="{39A4EB12-3B49-448A-B79D-369C382E8C5A}"/>
            </a:ext>
          </a:extLst>
        </xdr:cNvPr>
        <xdr:cNvSpPr/>
      </xdr:nvSpPr>
      <xdr:spPr>
        <a:xfrm>
          <a:off x="10426700" y="1033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66822</xdr:rowOff>
    </xdr:from>
    <xdr:ext cx="690189" cy="259045"/>
    <xdr:sp macro="" textlink="">
      <xdr:nvSpPr>
        <xdr:cNvPr id="243" name="【橋りょう・トンネル】&#10;一人当たり有形固定資産（償却資産）額該当値テキスト">
          <a:extLst>
            <a:ext uri="{FF2B5EF4-FFF2-40B4-BE49-F238E27FC236}">
              <a16:creationId xmlns:a16="http://schemas.microsoft.com/office/drawing/2014/main" id="{8BB44E54-67A1-4309-A252-878159C947E8}"/>
            </a:ext>
          </a:extLst>
        </xdr:cNvPr>
        <xdr:cNvSpPr txBox="1"/>
      </xdr:nvSpPr>
      <xdr:spPr>
        <a:xfrm>
          <a:off x="10515600" y="101823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5,253,975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94690</xdr:rowOff>
    </xdr:from>
    <xdr:to>
      <xdr:col>50</xdr:col>
      <xdr:colOff>165100</xdr:colOff>
      <xdr:row>61</xdr:row>
      <xdr:rowOff>24840</xdr:rowOff>
    </xdr:to>
    <xdr:sp macro="" textlink="">
      <xdr:nvSpPr>
        <xdr:cNvPr id="244" name="楕円 243">
          <a:extLst>
            <a:ext uri="{FF2B5EF4-FFF2-40B4-BE49-F238E27FC236}">
              <a16:creationId xmlns:a16="http://schemas.microsoft.com/office/drawing/2014/main" id="{392F7B88-D9AF-45B6-AD3E-89ACB607CDEA}"/>
            </a:ext>
          </a:extLst>
        </xdr:cNvPr>
        <xdr:cNvSpPr/>
      </xdr:nvSpPr>
      <xdr:spPr>
        <a:xfrm>
          <a:off x="9588500" y="1038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94745</xdr:rowOff>
    </xdr:from>
    <xdr:to>
      <xdr:col>55</xdr:col>
      <xdr:colOff>0</xdr:colOff>
      <xdr:row>60</xdr:row>
      <xdr:rowOff>145490</xdr:rowOff>
    </xdr:to>
    <xdr:cxnSp macro="">
      <xdr:nvCxnSpPr>
        <xdr:cNvPr id="245" name="直線コネクタ 244">
          <a:extLst>
            <a:ext uri="{FF2B5EF4-FFF2-40B4-BE49-F238E27FC236}">
              <a16:creationId xmlns:a16="http://schemas.microsoft.com/office/drawing/2014/main" id="{C984FA7F-1143-4283-A3C4-A515F84240B8}"/>
            </a:ext>
          </a:extLst>
        </xdr:cNvPr>
        <xdr:cNvCxnSpPr/>
      </xdr:nvCxnSpPr>
      <xdr:spPr>
        <a:xfrm flipV="1">
          <a:off x="9639300" y="10381745"/>
          <a:ext cx="838200" cy="50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119779</xdr:rowOff>
    </xdr:from>
    <xdr:to>
      <xdr:col>46</xdr:col>
      <xdr:colOff>38100</xdr:colOff>
      <xdr:row>61</xdr:row>
      <xdr:rowOff>49929</xdr:rowOff>
    </xdr:to>
    <xdr:sp macro="" textlink="">
      <xdr:nvSpPr>
        <xdr:cNvPr id="246" name="楕円 245">
          <a:extLst>
            <a:ext uri="{FF2B5EF4-FFF2-40B4-BE49-F238E27FC236}">
              <a16:creationId xmlns:a16="http://schemas.microsoft.com/office/drawing/2014/main" id="{3E090216-5F8D-44B9-A872-FFA4DD294A54}"/>
            </a:ext>
          </a:extLst>
        </xdr:cNvPr>
        <xdr:cNvSpPr/>
      </xdr:nvSpPr>
      <xdr:spPr>
        <a:xfrm>
          <a:off x="8699500" y="1040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145490</xdr:rowOff>
    </xdr:from>
    <xdr:to>
      <xdr:col>50</xdr:col>
      <xdr:colOff>114300</xdr:colOff>
      <xdr:row>60</xdr:row>
      <xdr:rowOff>170579</xdr:rowOff>
    </xdr:to>
    <xdr:cxnSp macro="">
      <xdr:nvCxnSpPr>
        <xdr:cNvPr id="247" name="直線コネクタ 246">
          <a:extLst>
            <a:ext uri="{FF2B5EF4-FFF2-40B4-BE49-F238E27FC236}">
              <a16:creationId xmlns:a16="http://schemas.microsoft.com/office/drawing/2014/main" id="{306DA74F-B856-4F92-A186-21E0B49692D5}"/>
            </a:ext>
          </a:extLst>
        </xdr:cNvPr>
        <xdr:cNvCxnSpPr/>
      </xdr:nvCxnSpPr>
      <xdr:spPr>
        <a:xfrm flipV="1">
          <a:off x="8750300" y="10432490"/>
          <a:ext cx="889000" cy="25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137120</xdr:rowOff>
    </xdr:from>
    <xdr:to>
      <xdr:col>41</xdr:col>
      <xdr:colOff>101600</xdr:colOff>
      <xdr:row>61</xdr:row>
      <xdr:rowOff>67270</xdr:rowOff>
    </xdr:to>
    <xdr:sp macro="" textlink="">
      <xdr:nvSpPr>
        <xdr:cNvPr id="248" name="楕円 247">
          <a:extLst>
            <a:ext uri="{FF2B5EF4-FFF2-40B4-BE49-F238E27FC236}">
              <a16:creationId xmlns:a16="http://schemas.microsoft.com/office/drawing/2014/main" id="{C8BA3066-07D1-4F47-A9FA-C13C7308C6D4}"/>
            </a:ext>
          </a:extLst>
        </xdr:cNvPr>
        <xdr:cNvSpPr/>
      </xdr:nvSpPr>
      <xdr:spPr>
        <a:xfrm>
          <a:off x="7810500" y="1042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170579</xdr:rowOff>
    </xdr:from>
    <xdr:to>
      <xdr:col>45</xdr:col>
      <xdr:colOff>177800</xdr:colOff>
      <xdr:row>61</xdr:row>
      <xdr:rowOff>16470</xdr:rowOff>
    </xdr:to>
    <xdr:cxnSp macro="">
      <xdr:nvCxnSpPr>
        <xdr:cNvPr id="249" name="直線コネクタ 248">
          <a:extLst>
            <a:ext uri="{FF2B5EF4-FFF2-40B4-BE49-F238E27FC236}">
              <a16:creationId xmlns:a16="http://schemas.microsoft.com/office/drawing/2014/main" id="{755E7276-873E-4809-ADD1-5373759C9F5B}"/>
            </a:ext>
          </a:extLst>
        </xdr:cNvPr>
        <xdr:cNvCxnSpPr/>
      </xdr:nvCxnSpPr>
      <xdr:spPr>
        <a:xfrm flipV="1">
          <a:off x="7861300" y="10457579"/>
          <a:ext cx="889000" cy="17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164928</xdr:rowOff>
    </xdr:from>
    <xdr:to>
      <xdr:col>36</xdr:col>
      <xdr:colOff>165100</xdr:colOff>
      <xdr:row>61</xdr:row>
      <xdr:rowOff>95078</xdr:rowOff>
    </xdr:to>
    <xdr:sp macro="" textlink="">
      <xdr:nvSpPr>
        <xdr:cNvPr id="250" name="楕円 249">
          <a:extLst>
            <a:ext uri="{FF2B5EF4-FFF2-40B4-BE49-F238E27FC236}">
              <a16:creationId xmlns:a16="http://schemas.microsoft.com/office/drawing/2014/main" id="{AE378D20-847B-45BC-B6C5-E14EEE8A7AE3}"/>
            </a:ext>
          </a:extLst>
        </xdr:cNvPr>
        <xdr:cNvSpPr/>
      </xdr:nvSpPr>
      <xdr:spPr>
        <a:xfrm>
          <a:off x="6921500" y="1045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16470</xdr:rowOff>
    </xdr:from>
    <xdr:to>
      <xdr:col>41</xdr:col>
      <xdr:colOff>50800</xdr:colOff>
      <xdr:row>61</xdr:row>
      <xdr:rowOff>44278</xdr:rowOff>
    </xdr:to>
    <xdr:cxnSp macro="">
      <xdr:nvCxnSpPr>
        <xdr:cNvPr id="251" name="直線コネクタ 250">
          <a:extLst>
            <a:ext uri="{FF2B5EF4-FFF2-40B4-BE49-F238E27FC236}">
              <a16:creationId xmlns:a16="http://schemas.microsoft.com/office/drawing/2014/main" id="{7223D455-437A-4B15-BBAB-4732238CAB8D}"/>
            </a:ext>
          </a:extLst>
        </xdr:cNvPr>
        <xdr:cNvCxnSpPr/>
      </xdr:nvCxnSpPr>
      <xdr:spPr>
        <a:xfrm flipV="1">
          <a:off x="6972300" y="10474920"/>
          <a:ext cx="889000" cy="27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63</xdr:row>
      <xdr:rowOff>126100</xdr:rowOff>
    </xdr:from>
    <xdr:ext cx="690189" cy="259045"/>
    <xdr:sp macro="" textlink="">
      <xdr:nvSpPr>
        <xdr:cNvPr id="252" name="n_1aveValue【橋りょう・トンネル】&#10;一人当たり有形固定資産（償却資産）額">
          <a:extLst>
            <a:ext uri="{FF2B5EF4-FFF2-40B4-BE49-F238E27FC236}">
              <a16:creationId xmlns:a16="http://schemas.microsoft.com/office/drawing/2014/main" id="{DD3DC0AD-994A-4FA5-B6BB-264B65A9A1A9}"/>
            </a:ext>
          </a:extLst>
        </xdr:cNvPr>
        <xdr:cNvSpPr txBox="1"/>
      </xdr:nvSpPr>
      <xdr:spPr>
        <a:xfrm>
          <a:off x="9281505" y="109274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63</xdr:row>
      <xdr:rowOff>136516</xdr:rowOff>
    </xdr:from>
    <xdr:ext cx="690189" cy="259045"/>
    <xdr:sp macro="" textlink="">
      <xdr:nvSpPr>
        <xdr:cNvPr id="253" name="n_2aveValue【橋りょう・トンネル】&#10;一人当たり有形固定資産（償却資産）額">
          <a:extLst>
            <a:ext uri="{FF2B5EF4-FFF2-40B4-BE49-F238E27FC236}">
              <a16:creationId xmlns:a16="http://schemas.microsoft.com/office/drawing/2014/main" id="{5BF32E5B-79E5-4913-BDE2-2F4B0E35516C}"/>
            </a:ext>
          </a:extLst>
        </xdr:cNvPr>
        <xdr:cNvSpPr txBox="1"/>
      </xdr:nvSpPr>
      <xdr:spPr>
        <a:xfrm>
          <a:off x="8405205" y="109378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63</xdr:row>
      <xdr:rowOff>113185</xdr:rowOff>
    </xdr:from>
    <xdr:ext cx="690189" cy="259045"/>
    <xdr:sp macro="" textlink="">
      <xdr:nvSpPr>
        <xdr:cNvPr id="254" name="n_3aveValue【橋りょう・トンネル】&#10;一人当たり有形固定資産（償却資産）額">
          <a:extLst>
            <a:ext uri="{FF2B5EF4-FFF2-40B4-BE49-F238E27FC236}">
              <a16:creationId xmlns:a16="http://schemas.microsoft.com/office/drawing/2014/main" id="{B585C5A3-218F-484B-BB3E-261D617297AC}"/>
            </a:ext>
          </a:extLst>
        </xdr:cNvPr>
        <xdr:cNvSpPr txBox="1"/>
      </xdr:nvSpPr>
      <xdr:spPr>
        <a:xfrm>
          <a:off x="7516205" y="109145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63</xdr:row>
      <xdr:rowOff>74930</xdr:rowOff>
    </xdr:from>
    <xdr:ext cx="690189" cy="259045"/>
    <xdr:sp macro="" textlink="">
      <xdr:nvSpPr>
        <xdr:cNvPr id="255" name="n_4aveValue【橋りょう・トンネル】&#10;一人当たり有形固定資産（償却資産）額">
          <a:extLst>
            <a:ext uri="{FF2B5EF4-FFF2-40B4-BE49-F238E27FC236}">
              <a16:creationId xmlns:a16="http://schemas.microsoft.com/office/drawing/2014/main" id="{7800B323-87FB-4187-AE4F-B4C3C95D57F4}"/>
            </a:ext>
          </a:extLst>
        </xdr:cNvPr>
        <xdr:cNvSpPr txBox="1"/>
      </xdr:nvSpPr>
      <xdr:spPr>
        <a:xfrm>
          <a:off x="6627205" y="108762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59</xdr:row>
      <xdr:rowOff>41367</xdr:rowOff>
    </xdr:from>
    <xdr:ext cx="690189" cy="259045"/>
    <xdr:sp macro="" textlink="">
      <xdr:nvSpPr>
        <xdr:cNvPr id="256" name="n_1mainValue【橋りょう・トンネル】&#10;一人当たり有形固定資産（償却資産）額">
          <a:extLst>
            <a:ext uri="{FF2B5EF4-FFF2-40B4-BE49-F238E27FC236}">
              <a16:creationId xmlns:a16="http://schemas.microsoft.com/office/drawing/2014/main" id="{329A53B0-1B11-474F-A6E8-B6A29A0A26C9}"/>
            </a:ext>
          </a:extLst>
        </xdr:cNvPr>
        <xdr:cNvSpPr txBox="1"/>
      </xdr:nvSpPr>
      <xdr:spPr>
        <a:xfrm>
          <a:off x="9281505" y="101569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4,854,413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59</xdr:row>
      <xdr:rowOff>66456</xdr:rowOff>
    </xdr:from>
    <xdr:ext cx="690189" cy="259045"/>
    <xdr:sp macro="" textlink="">
      <xdr:nvSpPr>
        <xdr:cNvPr id="257" name="n_2mainValue【橋りょう・トンネル】&#10;一人当たり有形固定資産（償却資産）額">
          <a:extLst>
            <a:ext uri="{FF2B5EF4-FFF2-40B4-BE49-F238E27FC236}">
              <a16:creationId xmlns:a16="http://schemas.microsoft.com/office/drawing/2014/main" id="{D16278B3-875B-45EE-BFC9-8A38A804A577}"/>
            </a:ext>
          </a:extLst>
        </xdr:cNvPr>
        <xdr:cNvSpPr txBox="1"/>
      </xdr:nvSpPr>
      <xdr:spPr>
        <a:xfrm>
          <a:off x="8405205" y="101820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4,656,859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59</xdr:row>
      <xdr:rowOff>83797</xdr:rowOff>
    </xdr:from>
    <xdr:ext cx="690189" cy="259045"/>
    <xdr:sp macro="" textlink="">
      <xdr:nvSpPr>
        <xdr:cNvPr id="258" name="n_3mainValue【橋りょう・トンネル】&#10;一人当たり有形固定資産（償却資産）額">
          <a:extLst>
            <a:ext uri="{FF2B5EF4-FFF2-40B4-BE49-F238E27FC236}">
              <a16:creationId xmlns:a16="http://schemas.microsoft.com/office/drawing/2014/main" id="{17068361-0EF7-4AC9-BF9D-70A48098EEA8}"/>
            </a:ext>
          </a:extLst>
        </xdr:cNvPr>
        <xdr:cNvSpPr txBox="1"/>
      </xdr:nvSpPr>
      <xdr:spPr>
        <a:xfrm>
          <a:off x="7516205" y="101993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59</xdr:row>
      <xdr:rowOff>111605</xdr:rowOff>
    </xdr:from>
    <xdr:ext cx="690189" cy="259045"/>
    <xdr:sp macro="" textlink="">
      <xdr:nvSpPr>
        <xdr:cNvPr id="259" name="n_4mainValue【橋りょう・トンネル】&#10;一人当たり有形固定資産（償却資産）額">
          <a:extLst>
            <a:ext uri="{FF2B5EF4-FFF2-40B4-BE49-F238E27FC236}">
              <a16:creationId xmlns:a16="http://schemas.microsoft.com/office/drawing/2014/main" id="{7A889083-D4A1-4F1B-AE23-9749A493ACB5}"/>
            </a:ext>
          </a:extLst>
        </xdr:cNvPr>
        <xdr:cNvSpPr txBox="1"/>
      </xdr:nvSpPr>
      <xdr:spPr>
        <a:xfrm>
          <a:off x="6627205" y="102271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705D6BB7-3CEA-498B-BD1E-15EB456FF0F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101AB952-75B1-4A06-90CC-82ED4A9F8A2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1F9D4BDF-5E5C-461A-84C8-283340E10AD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32742796-CF09-42ED-919D-E48805D72DB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654394CA-B4A2-483F-BDBE-4FAF50CE02F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CAB97632-4862-4DC0-A08E-D42157E3790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3147FE0B-6F7F-4F68-B346-74022D20FEF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C0A24DB0-21F3-4EC0-B394-4C4349B851F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E9401729-92B4-4AF0-8B39-E07B3058946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543BC7D1-AFA3-48D5-93D9-AC3CBA2AC0E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3C4317AD-1312-4FB7-970F-60B4C7AE52E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a:extLst>
            <a:ext uri="{FF2B5EF4-FFF2-40B4-BE49-F238E27FC236}">
              <a16:creationId xmlns:a16="http://schemas.microsoft.com/office/drawing/2014/main" id="{68B4D453-D4BF-4DC1-AD93-B9815CDC88FC}"/>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2" name="テキスト ボックス 271">
          <a:extLst>
            <a:ext uri="{FF2B5EF4-FFF2-40B4-BE49-F238E27FC236}">
              <a16:creationId xmlns:a16="http://schemas.microsoft.com/office/drawing/2014/main" id="{14845393-B395-43D9-BF35-F0859FC834AD}"/>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a:extLst>
            <a:ext uri="{FF2B5EF4-FFF2-40B4-BE49-F238E27FC236}">
              <a16:creationId xmlns:a16="http://schemas.microsoft.com/office/drawing/2014/main" id="{4BAC0A75-27AF-46FB-89AD-B9B707C6847B}"/>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a:extLst>
            <a:ext uri="{FF2B5EF4-FFF2-40B4-BE49-F238E27FC236}">
              <a16:creationId xmlns:a16="http://schemas.microsoft.com/office/drawing/2014/main" id="{580ACB57-E90C-4EBC-9F56-F780C09A1903}"/>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a:extLst>
            <a:ext uri="{FF2B5EF4-FFF2-40B4-BE49-F238E27FC236}">
              <a16:creationId xmlns:a16="http://schemas.microsoft.com/office/drawing/2014/main" id="{A37E8F7C-063D-4921-9343-8B3974623231}"/>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a:extLst>
            <a:ext uri="{FF2B5EF4-FFF2-40B4-BE49-F238E27FC236}">
              <a16:creationId xmlns:a16="http://schemas.microsoft.com/office/drawing/2014/main" id="{A8A55A56-FD6F-4CAF-9A16-9506A0A41B61}"/>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a:extLst>
            <a:ext uri="{FF2B5EF4-FFF2-40B4-BE49-F238E27FC236}">
              <a16:creationId xmlns:a16="http://schemas.microsoft.com/office/drawing/2014/main" id="{D1B94898-AEBD-4245-B375-9DC6181533D7}"/>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a:extLst>
            <a:ext uri="{FF2B5EF4-FFF2-40B4-BE49-F238E27FC236}">
              <a16:creationId xmlns:a16="http://schemas.microsoft.com/office/drawing/2014/main" id="{42C95BDF-06E7-42B2-B015-ABD3482FB483}"/>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a:extLst>
            <a:ext uri="{FF2B5EF4-FFF2-40B4-BE49-F238E27FC236}">
              <a16:creationId xmlns:a16="http://schemas.microsoft.com/office/drawing/2014/main" id="{B681AEDE-B95E-4D8B-BCE8-FB128D7211A9}"/>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0" name="テキスト ボックス 279">
          <a:extLst>
            <a:ext uri="{FF2B5EF4-FFF2-40B4-BE49-F238E27FC236}">
              <a16:creationId xmlns:a16="http://schemas.microsoft.com/office/drawing/2014/main" id="{4DE844CE-9D5A-49AE-A2BB-445DE33AA8BF}"/>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952C1359-70FF-4BF0-A31E-A351BCE2D65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FDE12D10-A841-4210-A797-4B9EAA0D357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3" name="直線コネクタ 282">
          <a:extLst>
            <a:ext uri="{FF2B5EF4-FFF2-40B4-BE49-F238E27FC236}">
              <a16:creationId xmlns:a16="http://schemas.microsoft.com/office/drawing/2014/main" id="{7414AEAE-BC03-45F1-A377-2779EFC8A622}"/>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4" name="【公営住宅】&#10;有形固定資産減価償却率最小値テキスト">
          <a:extLst>
            <a:ext uri="{FF2B5EF4-FFF2-40B4-BE49-F238E27FC236}">
              <a16:creationId xmlns:a16="http://schemas.microsoft.com/office/drawing/2014/main" id="{FC6DD3FC-3832-4817-8CDD-264B606F1541}"/>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5" name="直線コネクタ 284">
          <a:extLst>
            <a:ext uri="{FF2B5EF4-FFF2-40B4-BE49-F238E27FC236}">
              <a16:creationId xmlns:a16="http://schemas.microsoft.com/office/drawing/2014/main" id="{AC075AC1-FA37-4E2B-876D-24336F0ED451}"/>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86" name="【公営住宅】&#10;有形固定資産減価償却率最大値テキスト">
          <a:extLst>
            <a:ext uri="{FF2B5EF4-FFF2-40B4-BE49-F238E27FC236}">
              <a16:creationId xmlns:a16="http://schemas.microsoft.com/office/drawing/2014/main" id="{DEA54051-C24C-413A-8C4E-1353B941C19D}"/>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87" name="直線コネクタ 286">
          <a:extLst>
            <a:ext uri="{FF2B5EF4-FFF2-40B4-BE49-F238E27FC236}">
              <a16:creationId xmlns:a16="http://schemas.microsoft.com/office/drawing/2014/main" id="{8BB6AE8A-7E00-4029-BD58-D0AA535D9DB0}"/>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33038</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EEA9EC39-B6B7-4103-92FF-C833827D77FF}"/>
            </a:ext>
          </a:extLst>
        </xdr:cNvPr>
        <xdr:cNvSpPr txBox="1"/>
      </xdr:nvSpPr>
      <xdr:spPr>
        <a:xfrm>
          <a:off x="4673600" y="14091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54611</xdr:rowOff>
    </xdr:from>
    <xdr:to>
      <xdr:col>24</xdr:col>
      <xdr:colOff>114300</xdr:colOff>
      <xdr:row>82</xdr:row>
      <xdr:rowOff>156211</xdr:rowOff>
    </xdr:to>
    <xdr:sp macro="" textlink="">
      <xdr:nvSpPr>
        <xdr:cNvPr id="289" name="フローチャート: 判断 288">
          <a:extLst>
            <a:ext uri="{FF2B5EF4-FFF2-40B4-BE49-F238E27FC236}">
              <a16:creationId xmlns:a16="http://schemas.microsoft.com/office/drawing/2014/main" id="{CFE74691-FD1D-433F-B5C7-0645B5A892ED}"/>
            </a:ext>
          </a:extLst>
        </xdr:cNvPr>
        <xdr:cNvSpPr/>
      </xdr:nvSpPr>
      <xdr:spPr>
        <a:xfrm>
          <a:off x="4584700" y="1411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24130</xdr:rowOff>
    </xdr:from>
    <xdr:to>
      <xdr:col>20</xdr:col>
      <xdr:colOff>38100</xdr:colOff>
      <xdr:row>82</xdr:row>
      <xdr:rowOff>125730</xdr:rowOff>
    </xdr:to>
    <xdr:sp macro="" textlink="">
      <xdr:nvSpPr>
        <xdr:cNvPr id="290" name="フローチャート: 判断 289">
          <a:extLst>
            <a:ext uri="{FF2B5EF4-FFF2-40B4-BE49-F238E27FC236}">
              <a16:creationId xmlns:a16="http://schemas.microsoft.com/office/drawing/2014/main" id="{A8E8907B-4977-4DAC-BAE9-E50F5DF58470}"/>
            </a:ext>
          </a:extLst>
        </xdr:cNvPr>
        <xdr:cNvSpPr/>
      </xdr:nvSpPr>
      <xdr:spPr>
        <a:xfrm>
          <a:off x="3746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166370</xdr:rowOff>
    </xdr:from>
    <xdr:to>
      <xdr:col>15</xdr:col>
      <xdr:colOff>101600</xdr:colOff>
      <xdr:row>82</xdr:row>
      <xdr:rowOff>96520</xdr:rowOff>
    </xdr:to>
    <xdr:sp macro="" textlink="">
      <xdr:nvSpPr>
        <xdr:cNvPr id="291" name="フローチャート: 判断 290">
          <a:extLst>
            <a:ext uri="{FF2B5EF4-FFF2-40B4-BE49-F238E27FC236}">
              <a16:creationId xmlns:a16="http://schemas.microsoft.com/office/drawing/2014/main" id="{DAF357D1-3A7B-439E-9D6F-1C632F03EACE}"/>
            </a:ext>
          </a:extLst>
        </xdr:cNvPr>
        <xdr:cNvSpPr/>
      </xdr:nvSpPr>
      <xdr:spPr>
        <a:xfrm>
          <a:off x="2857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1270</xdr:rowOff>
    </xdr:from>
    <xdr:to>
      <xdr:col>10</xdr:col>
      <xdr:colOff>165100</xdr:colOff>
      <xdr:row>82</xdr:row>
      <xdr:rowOff>102870</xdr:rowOff>
    </xdr:to>
    <xdr:sp macro="" textlink="">
      <xdr:nvSpPr>
        <xdr:cNvPr id="292" name="フローチャート: 判断 291">
          <a:extLst>
            <a:ext uri="{FF2B5EF4-FFF2-40B4-BE49-F238E27FC236}">
              <a16:creationId xmlns:a16="http://schemas.microsoft.com/office/drawing/2014/main" id="{05C62EC5-7B42-48C4-AD47-86FCECE58A57}"/>
            </a:ext>
          </a:extLst>
        </xdr:cNvPr>
        <xdr:cNvSpPr/>
      </xdr:nvSpPr>
      <xdr:spPr>
        <a:xfrm>
          <a:off x="1968500" y="1406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3811</xdr:rowOff>
    </xdr:from>
    <xdr:to>
      <xdr:col>6</xdr:col>
      <xdr:colOff>38100</xdr:colOff>
      <xdr:row>82</xdr:row>
      <xdr:rowOff>105411</xdr:rowOff>
    </xdr:to>
    <xdr:sp macro="" textlink="">
      <xdr:nvSpPr>
        <xdr:cNvPr id="293" name="フローチャート: 判断 292">
          <a:extLst>
            <a:ext uri="{FF2B5EF4-FFF2-40B4-BE49-F238E27FC236}">
              <a16:creationId xmlns:a16="http://schemas.microsoft.com/office/drawing/2014/main" id="{AAC65BCF-2FB6-40EA-88C5-5DA9C70D61BB}"/>
            </a:ext>
          </a:extLst>
        </xdr:cNvPr>
        <xdr:cNvSpPr/>
      </xdr:nvSpPr>
      <xdr:spPr>
        <a:xfrm>
          <a:off x="1079500" y="1406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DF82BCD6-C5A0-4E14-9350-3059B551E11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7BDE9945-372F-425E-8B8F-F84126940F0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F73D4C54-E052-49F8-9C34-9F5518324E9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8D157955-C4E2-47F9-A2EB-A8ECB30C4A3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B9D8B3B-0D0A-4970-A0E0-6DF26637EBD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2539</xdr:rowOff>
    </xdr:from>
    <xdr:to>
      <xdr:col>24</xdr:col>
      <xdr:colOff>114300</xdr:colOff>
      <xdr:row>81</xdr:row>
      <xdr:rowOff>104139</xdr:rowOff>
    </xdr:to>
    <xdr:sp macro="" textlink="">
      <xdr:nvSpPr>
        <xdr:cNvPr id="299" name="楕円 298">
          <a:extLst>
            <a:ext uri="{FF2B5EF4-FFF2-40B4-BE49-F238E27FC236}">
              <a16:creationId xmlns:a16="http://schemas.microsoft.com/office/drawing/2014/main" id="{C12A29B7-76F5-424D-87C6-2E0AEE7D550B}"/>
            </a:ext>
          </a:extLst>
        </xdr:cNvPr>
        <xdr:cNvSpPr/>
      </xdr:nvSpPr>
      <xdr:spPr>
        <a:xfrm>
          <a:off x="4584700" y="138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25416</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0330407C-794B-4EA9-81CA-FC1C5E35EEE1}"/>
            </a:ext>
          </a:extLst>
        </xdr:cNvPr>
        <xdr:cNvSpPr txBox="1"/>
      </xdr:nvSpPr>
      <xdr:spPr>
        <a:xfrm>
          <a:off x="4673600"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137161</xdr:rowOff>
    </xdr:from>
    <xdr:to>
      <xdr:col>20</xdr:col>
      <xdr:colOff>38100</xdr:colOff>
      <xdr:row>81</xdr:row>
      <xdr:rowOff>67311</xdr:rowOff>
    </xdr:to>
    <xdr:sp macro="" textlink="">
      <xdr:nvSpPr>
        <xdr:cNvPr id="301" name="楕円 300">
          <a:extLst>
            <a:ext uri="{FF2B5EF4-FFF2-40B4-BE49-F238E27FC236}">
              <a16:creationId xmlns:a16="http://schemas.microsoft.com/office/drawing/2014/main" id="{050F4C32-9407-4CA5-8B95-943F9581500F}"/>
            </a:ext>
          </a:extLst>
        </xdr:cNvPr>
        <xdr:cNvSpPr/>
      </xdr:nvSpPr>
      <xdr:spPr>
        <a:xfrm>
          <a:off x="3746500" y="1385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16511</xdr:rowOff>
    </xdr:from>
    <xdr:to>
      <xdr:col>24</xdr:col>
      <xdr:colOff>63500</xdr:colOff>
      <xdr:row>81</xdr:row>
      <xdr:rowOff>53339</xdr:rowOff>
    </xdr:to>
    <xdr:cxnSp macro="">
      <xdr:nvCxnSpPr>
        <xdr:cNvPr id="302" name="直線コネクタ 301">
          <a:extLst>
            <a:ext uri="{FF2B5EF4-FFF2-40B4-BE49-F238E27FC236}">
              <a16:creationId xmlns:a16="http://schemas.microsoft.com/office/drawing/2014/main" id="{40AB4C3F-FC40-4D86-9883-AE08F6798C26}"/>
            </a:ext>
          </a:extLst>
        </xdr:cNvPr>
        <xdr:cNvCxnSpPr/>
      </xdr:nvCxnSpPr>
      <xdr:spPr>
        <a:xfrm>
          <a:off x="3797300" y="13903961"/>
          <a:ext cx="838200" cy="3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100330</xdr:rowOff>
    </xdr:from>
    <xdr:to>
      <xdr:col>15</xdr:col>
      <xdr:colOff>101600</xdr:colOff>
      <xdr:row>81</xdr:row>
      <xdr:rowOff>30480</xdr:rowOff>
    </xdr:to>
    <xdr:sp macro="" textlink="">
      <xdr:nvSpPr>
        <xdr:cNvPr id="303" name="楕円 302">
          <a:extLst>
            <a:ext uri="{FF2B5EF4-FFF2-40B4-BE49-F238E27FC236}">
              <a16:creationId xmlns:a16="http://schemas.microsoft.com/office/drawing/2014/main" id="{EEEC1C38-F836-4E45-AFCE-76F18CDE575E}"/>
            </a:ext>
          </a:extLst>
        </xdr:cNvPr>
        <xdr:cNvSpPr/>
      </xdr:nvSpPr>
      <xdr:spPr>
        <a:xfrm>
          <a:off x="2857500" y="1381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151130</xdr:rowOff>
    </xdr:from>
    <xdr:to>
      <xdr:col>19</xdr:col>
      <xdr:colOff>177800</xdr:colOff>
      <xdr:row>81</xdr:row>
      <xdr:rowOff>16511</xdr:rowOff>
    </xdr:to>
    <xdr:cxnSp macro="">
      <xdr:nvCxnSpPr>
        <xdr:cNvPr id="304" name="直線コネクタ 303">
          <a:extLst>
            <a:ext uri="{FF2B5EF4-FFF2-40B4-BE49-F238E27FC236}">
              <a16:creationId xmlns:a16="http://schemas.microsoft.com/office/drawing/2014/main" id="{A00F8D1B-0F02-4E31-85B3-0E888B8D370F}"/>
            </a:ext>
          </a:extLst>
        </xdr:cNvPr>
        <xdr:cNvCxnSpPr/>
      </xdr:nvCxnSpPr>
      <xdr:spPr>
        <a:xfrm>
          <a:off x="2908300" y="13867130"/>
          <a:ext cx="889000" cy="36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63500</xdr:rowOff>
    </xdr:from>
    <xdr:to>
      <xdr:col>10</xdr:col>
      <xdr:colOff>165100</xdr:colOff>
      <xdr:row>80</xdr:row>
      <xdr:rowOff>165100</xdr:rowOff>
    </xdr:to>
    <xdr:sp macro="" textlink="">
      <xdr:nvSpPr>
        <xdr:cNvPr id="305" name="楕円 304">
          <a:extLst>
            <a:ext uri="{FF2B5EF4-FFF2-40B4-BE49-F238E27FC236}">
              <a16:creationId xmlns:a16="http://schemas.microsoft.com/office/drawing/2014/main" id="{0023243D-8434-472D-9D0F-56D72AF28484}"/>
            </a:ext>
          </a:extLst>
        </xdr:cNvPr>
        <xdr:cNvSpPr/>
      </xdr:nvSpPr>
      <xdr:spPr>
        <a:xfrm>
          <a:off x="1968500"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114300</xdr:rowOff>
    </xdr:from>
    <xdr:to>
      <xdr:col>15</xdr:col>
      <xdr:colOff>50800</xdr:colOff>
      <xdr:row>80</xdr:row>
      <xdr:rowOff>151130</xdr:rowOff>
    </xdr:to>
    <xdr:cxnSp macro="">
      <xdr:nvCxnSpPr>
        <xdr:cNvPr id="306" name="直線コネクタ 305">
          <a:extLst>
            <a:ext uri="{FF2B5EF4-FFF2-40B4-BE49-F238E27FC236}">
              <a16:creationId xmlns:a16="http://schemas.microsoft.com/office/drawing/2014/main" id="{B148ECE8-B407-4129-B067-BFDA94198394}"/>
            </a:ext>
          </a:extLst>
        </xdr:cNvPr>
        <xdr:cNvCxnSpPr/>
      </xdr:nvCxnSpPr>
      <xdr:spPr>
        <a:xfrm>
          <a:off x="2019300" y="13830300"/>
          <a:ext cx="889000"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26670</xdr:rowOff>
    </xdr:from>
    <xdr:to>
      <xdr:col>6</xdr:col>
      <xdr:colOff>38100</xdr:colOff>
      <xdr:row>80</xdr:row>
      <xdr:rowOff>128270</xdr:rowOff>
    </xdr:to>
    <xdr:sp macro="" textlink="">
      <xdr:nvSpPr>
        <xdr:cNvPr id="307" name="楕円 306">
          <a:extLst>
            <a:ext uri="{FF2B5EF4-FFF2-40B4-BE49-F238E27FC236}">
              <a16:creationId xmlns:a16="http://schemas.microsoft.com/office/drawing/2014/main" id="{05AEB179-3D08-4590-86E5-6C31A29885C8}"/>
            </a:ext>
          </a:extLst>
        </xdr:cNvPr>
        <xdr:cNvSpPr/>
      </xdr:nvSpPr>
      <xdr:spPr>
        <a:xfrm>
          <a:off x="1079500" y="1374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77470</xdr:rowOff>
    </xdr:from>
    <xdr:to>
      <xdr:col>10</xdr:col>
      <xdr:colOff>114300</xdr:colOff>
      <xdr:row>80</xdr:row>
      <xdr:rowOff>114300</xdr:rowOff>
    </xdr:to>
    <xdr:cxnSp macro="">
      <xdr:nvCxnSpPr>
        <xdr:cNvPr id="308" name="直線コネクタ 307">
          <a:extLst>
            <a:ext uri="{FF2B5EF4-FFF2-40B4-BE49-F238E27FC236}">
              <a16:creationId xmlns:a16="http://schemas.microsoft.com/office/drawing/2014/main" id="{A40CA6F6-982F-4995-BBF0-E9142BE3F0DD}"/>
            </a:ext>
          </a:extLst>
        </xdr:cNvPr>
        <xdr:cNvCxnSpPr/>
      </xdr:nvCxnSpPr>
      <xdr:spPr>
        <a:xfrm>
          <a:off x="1130300" y="13793470"/>
          <a:ext cx="889000"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116857</xdr:rowOff>
    </xdr:from>
    <xdr:ext cx="405111" cy="259045"/>
    <xdr:sp macro="" textlink="">
      <xdr:nvSpPr>
        <xdr:cNvPr id="309" name="n_1aveValue【公営住宅】&#10;有形固定資産減価償却率">
          <a:extLst>
            <a:ext uri="{FF2B5EF4-FFF2-40B4-BE49-F238E27FC236}">
              <a16:creationId xmlns:a16="http://schemas.microsoft.com/office/drawing/2014/main" id="{8D1131C5-EAB4-40DB-A2B6-F4D6CAD79154}"/>
            </a:ext>
          </a:extLst>
        </xdr:cNvPr>
        <xdr:cNvSpPr txBox="1"/>
      </xdr:nvSpPr>
      <xdr:spPr>
        <a:xfrm>
          <a:off x="3582044" y="1417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87647</xdr:rowOff>
    </xdr:from>
    <xdr:ext cx="405111" cy="259045"/>
    <xdr:sp macro="" textlink="">
      <xdr:nvSpPr>
        <xdr:cNvPr id="310" name="n_2aveValue【公営住宅】&#10;有形固定資産減価償却率">
          <a:extLst>
            <a:ext uri="{FF2B5EF4-FFF2-40B4-BE49-F238E27FC236}">
              <a16:creationId xmlns:a16="http://schemas.microsoft.com/office/drawing/2014/main" id="{2DFE1595-5B2C-4010-B44A-F1D5966671DE}"/>
            </a:ext>
          </a:extLst>
        </xdr:cNvPr>
        <xdr:cNvSpPr txBox="1"/>
      </xdr:nvSpPr>
      <xdr:spPr>
        <a:xfrm>
          <a:off x="2705744" y="1414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93997</xdr:rowOff>
    </xdr:from>
    <xdr:ext cx="405111" cy="259045"/>
    <xdr:sp macro="" textlink="">
      <xdr:nvSpPr>
        <xdr:cNvPr id="311" name="n_3aveValue【公営住宅】&#10;有形固定資産減価償却率">
          <a:extLst>
            <a:ext uri="{FF2B5EF4-FFF2-40B4-BE49-F238E27FC236}">
              <a16:creationId xmlns:a16="http://schemas.microsoft.com/office/drawing/2014/main" id="{1CAF2C80-8C6C-4E1B-964B-1FEAC83B50CD}"/>
            </a:ext>
          </a:extLst>
        </xdr:cNvPr>
        <xdr:cNvSpPr txBox="1"/>
      </xdr:nvSpPr>
      <xdr:spPr>
        <a:xfrm>
          <a:off x="1816744" y="1415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96538</xdr:rowOff>
    </xdr:from>
    <xdr:ext cx="405111" cy="259045"/>
    <xdr:sp macro="" textlink="">
      <xdr:nvSpPr>
        <xdr:cNvPr id="312" name="n_4aveValue【公営住宅】&#10;有形固定資産減価償却率">
          <a:extLst>
            <a:ext uri="{FF2B5EF4-FFF2-40B4-BE49-F238E27FC236}">
              <a16:creationId xmlns:a16="http://schemas.microsoft.com/office/drawing/2014/main" id="{A89384CE-8E76-4BB6-93AA-B839E89050B5}"/>
            </a:ext>
          </a:extLst>
        </xdr:cNvPr>
        <xdr:cNvSpPr txBox="1"/>
      </xdr:nvSpPr>
      <xdr:spPr>
        <a:xfrm>
          <a:off x="927744" y="14155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83838</xdr:rowOff>
    </xdr:from>
    <xdr:ext cx="405111" cy="259045"/>
    <xdr:sp macro="" textlink="">
      <xdr:nvSpPr>
        <xdr:cNvPr id="313" name="n_1mainValue【公営住宅】&#10;有形固定資産減価償却率">
          <a:extLst>
            <a:ext uri="{FF2B5EF4-FFF2-40B4-BE49-F238E27FC236}">
              <a16:creationId xmlns:a16="http://schemas.microsoft.com/office/drawing/2014/main" id="{6128B49D-5F4F-4D44-A4A2-785756E22682}"/>
            </a:ext>
          </a:extLst>
        </xdr:cNvPr>
        <xdr:cNvSpPr txBox="1"/>
      </xdr:nvSpPr>
      <xdr:spPr>
        <a:xfrm>
          <a:off x="3582044" y="13628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47007</xdr:rowOff>
    </xdr:from>
    <xdr:ext cx="405111" cy="259045"/>
    <xdr:sp macro="" textlink="">
      <xdr:nvSpPr>
        <xdr:cNvPr id="314" name="n_2mainValue【公営住宅】&#10;有形固定資産減価償却率">
          <a:extLst>
            <a:ext uri="{FF2B5EF4-FFF2-40B4-BE49-F238E27FC236}">
              <a16:creationId xmlns:a16="http://schemas.microsoft.com/office/drawing/2014/main" id="{800C94D2-FA51-43C2-BC45-CFA536122156}"/>
            </a:ext>
          </a:extLst>
        </xdr:cNvPr>
        <xdr:cNvSpPr txBox="1"/>
      </xdr:nvSpPr>
      <xdr:spPr>
        <a:xfrm>
          <a:off x="2705744" y="13591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10177</xdr:rowOff>
    </xdr:from>
    <xdr:ext cx="405111" cy="259045"/>
    <xdr:sp macro="" textlink="">
      <xdr:nvSpPr>
        <xdr:cNvPr id="315" name="n_3mainValue【公営住宅】&#10;有形固定資産減価償却率">
          <a:extLst>
            <a:ext uri="{FF2B5EF4-FFF2-40B4-BE49-F238E27FC236}">
              <a16:creationId xmlns:a16="http://schemas.microsoft.com/office/drawing/2014/main" id="{67B2856F-E3CF-4FE6-BCBC-1499DB936ED9}"/>
            </a:ext>
          </a:extLst>
        </xdr:cNvPr>
        <xdr:cNvSpPr txBox="1"/>
      </xdr:nvSpPr>
      <xdr:spPr>
        <a:xfrm>
          <a:off x="1816744" y="1355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144797</xdr:rowOff>
    </xdr:from>
    <xdr:ext cx="405111" cy="259045"/>
    <xdr:sp macro="" textlink="">
      <xdr:nvSpPr>
        <xdr:cNvPr id="316" name="n_4mainValue【公営住宅】&#10;有形固定資産減価償却率">
          <a:extLst>
            <a:ext uri="{FF2B5EF4-FFF2-40B4-BE49-F238E27FC236}">
              <a16:creationId xmlns:a16="http://schemas.microsoft.com/office/drawing/2014/main" id="{3EE5199B-C178-4501-9813-B732901AB545}"/>
            </a:ext>
          </a:extLst>
        </xdr:cNvPr>
        <xdr:cNvSpPr txBox="1"/>
      </xdr:nvSpPr>
      <xdr:spPr>
        <a:xfrm>
          <a:off x="927744" y="13517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C375320E-5B02-4E9D-9F0D-A4030387A50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04B5E25A-632D-4F0B-A274-88D5D9E73EB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3217C540-56BB-4B0A-B4A1-6267A25AE40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73194CAC-63A4-47B6-B467-EE278859885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7AD37AC8-9F30-419B-AC04-EB4B98D1077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ECD317B8-6DB0-4B9B-AB04-2C71FE80C6D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67B835F2-C83F-44B9-B575-37DC73BD65B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87B29B38-46C4-4958-95CF-46E61E32299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6D57A8F7-E843-4630-A9AA-A7274E553E6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32627E5D-C548-4CF3-A53D-04541018A90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7" name="直線コネクタ 326">
          <a:extLst>
            <a:ext uri="{FF2B5EF4-FFF2-40B4-BE49-F238E27FC236}">
              <a16:creationId xmlns:a16="http://schemas.microsoft.com/office/drawing/2014/main" id="{B4EBA109-03B1-47E8-AECB-CD8748B1EBFA}"/>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8" name="テキスト ボックス 327">
          <a:extLst>
            <a:ext uri="{FF2B5EF4-FFF2-40B4-BE49-F238E27FC236}">
              <a16:creationId xmlns:a16="http://schemas.microsoft.com/office/drawing/2014/main" id="{1AD77153-3C9A-4289-B724-E797AF0B7667}"/>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9" name="直線コネクタ 328">
          <a:extLst>
            <a:ext uri="{FF2B5EF4-FFF2-40B4-BE49-F238E27FC236}">
              <a16:creationId xmlns:a16="http://schemas.microsoft.com/office/drawing/2014/main" id="{A94A826D-B041-4095-B89E-3F34F7364914}"/>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0" name="テキスト ボックス 329">
          <a:extLst>
            <a:ext uri="{FF2B5EF4-FFF2-40B4-BE49-F238E27FC236}">
              <a16:creationId xmlns:a16="http://schemas.microsoft.com/office/drawing/2014/main" id="{465FBAAA-E827-4363-B1E3-757F6E4E5704}"/>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1" name="直線コネクタ 330">
          <a:extLst>
            <a:ext uri="{FF2B5EF4-FFF2-40B4-BE49-F238E27FC236}">
              <a16:creationId xmlns:a16="http://schemas.microsoft.com/office/drawing/2014/main" id="{EC215BF7-ECC0-46CF-84E4-6ADFBCB3F4CB}"/>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2" name="テキスト ボックス 331">
          <a:extLst>
            <a:ext uri="{FF2B5EF4-FFF2-40B4-BE49-F238E27FC236}">
              <a16:creationId xmlns:a16="http://schemas.microsoft.com/office/drawing/2014/main" id="{0686BBD4-698F-4F7A-9503-C42241FF3141}"/>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3" name="直線コネクタ 332">
          <a:extLst>
            <a:ext uri="{FF2B5EF4-FFF2-40B4-BE49-F238E27FC236}">
              <a16:creationId xmlns:a16="http://schemas.microsoft.com/office/drawing/2014/main" id="{9ECD0466-7CDB-4741-9932-4E9B8564C5F3}"/>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4" name="テキスト ボックス 333">
          <a:extLst>
            <a:ext uri="{FF2B5EF4-FFF2-40B4-BE49-F238E27FC236}">
              <a16:creationId xmlns:a16="http://schemas.microsoft.com/office/drawing/2014/main" id="{5A27FA8C-0583-4B85-8517-93305A783E83}"/>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a:extLst>
            <a:ext uri="{FF2B5EF4-FFF2-40B4-BE49-F238E27FC236}">
              <a16:creationId xmlns:a16="http://schemas.microsoft.com/office/drawing/2014/main" id="{E8E54B6A-FF93-4197-B1E3-1EA4A4C375D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6" name="テキスト ボックス 335">
          <a:extLst>
            <a:ext uri="{FF2B5EF4-FFF2-40B4-BE49-F238E27FC236}">
              <a16:creationId xmlns:a16="http://schemas.microsoft.com/office/drawing/2014/main" id="{44C118B8-9E37-4561-AFDC-1E1C84BCA932}"/>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公営住宅】&#10;一人当たり面積グラフ枠">
          <a:extLst>
            <a:ext uri="{FF2B5EF4-FFF2-40B4-BE49-F238E27FC236}">
              <a16:creationId xmlns:a16="http://schemas.microsoft.com/office/drawing/2014/main" id="{E961D1EE-437F-476E-A42F-FECBC2E8012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90861</xdr:rowOff>
    </xdr:from>
    <xdr:to>
      <xdr:col>54</xdr:col>
      <xdr:colOff>189865</xdr:colOff>
      <xdr:row>86</xdr:row>
      <xdr:rowOff>34717</xdr:rowOff>
    </xdr:to>
    <xdr:cxnSp macro="">
      <xdr:nvCxnSpPr>
        <xdr:cNvPr id="338" name="直線コネクタ 337">
          <a:extLst>
            <a:ext uri="{FF2B5EF4-FFF2-40B4-BE49-F238E27FC236}">
              <a16:creationId xmlns:a16="http://schemas.microsoft.com/office/drawing/2014/main" id="{8FD6636D-830A-4D9B-9797-01C13F9FB0F1}"/>
            </a:ext>
          </a:extLst>
        </xdr:cNvPr>
        <xdr:cNvCxnSpPr/>
      </xdr:nvCxnSpPr>
      <xdr:spPr>
        <a:xfrm flipV="1">
          <a:off x="10476865" y="13292511"/>
          <a:ext cx="0" cy="1486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38544</xdr:rowOff>
    </xdr:from>
    <xdr:ext cx="469744" cy="259045"/>
    <xdr:sp macro="" textlink="">
      <xdr:nvSpPr>
        <xdr:cNvPr id="339" name="【公営住宅】&#10;一人当たり面積最小値テキスト">
          <a:extLst>
            <a:ext uri="{FF2B5EF4-FFF2-40B4-BE49-F238E27FC236}">
              <a16:creationId xmlns:a16="http://schemas.microsoft.com/office/drawing/2014/main" id="{9852EFF2-3D7A-4D95-930E-E8654DEC4648}"/>
            </a:ext>
          </a:extLst>
        </xdr:cNvPr>
        <xdr:cNvSpPr txBox="1"/>
      </xdr:nvSpPr>
      <xdr:spPr>
        <a:xfrm>
          <a:off x="10515600" y="14783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34717</xdr:rowOff>
    </xdr:from>
    <xdr:to>
      <xdr:col>55</xdr:col>
      <xdr:colOff>88900</xdr:colOff>
      <xdr:row>86</xdr:row>
      <xdr:rowOff>34717</xdr:rowOff>
    </xdr:to>
    <xdr:cxnSp macro="">
      <xdr:nvCxnSpPr>
        <xdr:cNvPr id="340" name="直線コネクタ 339">
          <a:extLst>
            <a:ext uri="{FF2B5EF4-FFF2-40B4-BE49-F238E27FC236}">
              <a16:creationId xmlns:a16="http://schemas.microsoft.com/office/drawing/2014/main" id="{FD953CB0-C195-4877-A26C-8A61A0CA55AC}"/>
            </a:ext>
          </a:extLst>
        </xdr:cNvPr>
        <xdr:cNvCxnSpPr/>
      </xdr:nvCxnSpPr>
      <xdr:spPr>
        <a:xfrm>
          <a:off x="10388600" y="1477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37538</xdr:rowOff>
    </xdr:from>
    <xdr:ext cx="534377" cy="259045"/>
    <xdr:sp macro="" textlink="">
      <xdr:nvSpPr>
        <xdr:cNvPr id="341" name="【公営住宅】&#10;一人当たり面積最大値テキスト">
          <a:extLst>
            <a:ext uri="{FF2B5EF4-FFF2-40B4-BE49-F238E27FC236}">
              <a16:creationId xmlns:a16="http://schemas.microsoft.com/office/drawing/2014/main" id="{C686ADFC-DA8E-4F06-97BF-B892ADA25C72}"/>
            </a:ext>
          </a:extLst>
        </xdr:cNvPr>
        <xdr:cNvSpPr txBox="1"/>
      </xdr:nvSpPr>
      <xdr:spPr>
        <a:xfrm>
          <a:off x="10515600" y="1306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90861</xdr:rowOff>
    </xdr:from>
    <xdr:to>
      <xdr:col>55</xdr:col>
      <xdr:colOff>88900</xdr:colOff>
      <xdr:row>77</xdr:row>
      <xdr:rowOff>90861</xdr:rowOff>
    </xdr:to>
    <xdr:cxnSp macro="">
      <xdr:nvCxnSpPr>
        <xdr:cNvPr id="342" name="直線コネクタ 341">
          <a:extLst>
            <a:ext uri="{FF2B5EF4-FFF2-40B4-BE49-F238E27FC236}">
              <a16:creationId xmlns:a16="http://schemas.microsoft.com/office/drawing/2014/main" id="{4516FFDE-F077-45DB-A410-7D1E01F0F46F}"/>
            </a:ext>
          </a:extLst>
        </xdr:cNvPr>
        <xdr:cNvCxnSpPr/>
      </xdr:nvCxnSpPr>
      <xdr:spPr>
        <a:xfrm>
          <a:off x="10388600" y="13292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117288</xdr:rowOff>
    </xdr:from>
    <xdr:ext cx="469744" cy="259045"/>
    <xdr:sp macro="" textlink="">
      <xdr:nvSpPr>
        <xdr:cNvPr id="343" name="【公営住宅】&#10;一人当たり面積平均値テキスト">
          <a:extLst>
            <a:ext uri="{FF2B5EF4-FFF2-40B4-BE49-F238E27FC236}">
              <a16:creationId xmlns:a16="http://schemas.microsoft.com/office/drawing/2014/main" id="{3C3FA424-4667-458D-B5F4-09FF739CBCC9}"/>
            </a:ext>
          </a:extLst>
        </xdr:cNvPr>
        <xdr:cNvSpPr txBox="1"/>
      </xdr:nvSpPr>
      <xdr:spPr>
        <a:xfrm>
          <a:off x="10515600" y="1451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138861</xdr:rowOff>
    </xdr:from>
    <xdr:to>
      <xdr:col>55</xdr:col>
      <xdr:colOff>50800</xdr:colOff>
      <xdr:row>85</xdr:row>
      <xdr:rowOff>69011</xdr:rowOff>
    </xdr:to>
    <xdr:sp macro="" textlink="">
      <xdr:nvSpPr>
        <xdr:cNvPr id="344" name="フローチャート: 判断 343">
          <a:extLst>
            <a:ext uri="{FF2B5EF4-FFF2-40B4-BE49-F238E27FC236}">
              <a16:creationId xmlns:a16="http://schemas.microsoft.com/office/drawing/2014/main" id="{AB1EA12F-38A8-4559-835F-C1DC4B8B0BEC}"/>
            </a:ext>
          </a:extLst>
        </xdr:cNvPr>
        <xdr:cNvSpPr/>
      </xdr:nvSpPr>
      <xdr:spPr>
        <a:xfrm>
          <a:off x="10426700" y="1454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149972</xdr:rowOff>
    </xdr:from>
    <xdr:to>
      <xdr:col>50</xdr:col>
      <xdr:colOff>165100</xdr:colOff>
      <xdr:row>85</xdr:row>
      <xdr:rowOff>80122</xdr:rowOff>
    </xdr:to>
    <xdr:sp macro="" textlink="">
      <xdr:nvSpPr>
        <xdr:cNvPr id="345" name="フローチャート: 判断 344">
          <a:extLst>
            <a:ext uri="{FF2B5EF4-FFF2-40B4-BE49-F238E27FC236}">
              <a16:creationId xmlns:a16="http://schemas.microsoft.com/office/drawing/2014/main" id="{649DCCE3-A15E-4249-8569-F6F009E2EDF1}"/>
            </a:ext>
          </a:extLst>
        </xdr:cNvPr>
        <xdr:cNvSpPr/>
      </xdr:nvSpPr>
      <xdr:spPr>
        <a:xfrm>
          <a:off x="9588500" y="1455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148600</xdr:rowOff>
    </xdr:from>
    <xdr:to>
      <xdr:col>46</xdr:col>
      <xdr:colOff>38100</xdr:colOff>
      <xdr:row>85</xdr:row>
      <xdr:rowOff>78750</xdr:rowOff>
    </xdr:to>
    <xdr:sp macro="" textlink="">
      <xdr:nvSpPr>
        <xdr:cNvPr id="346" name="フローチャート: 判断 345">
          <a:extLst>
            <a:ext uri="{FF2B5EF4-FFF2-40B4-BE49-F238E27FC236}">
              <a16:creationId xmlns:a16="http://schemas.microsoft.com/office/drawing/2014/main" id="{24ABB1E8-F964-4833-B018-02B9E6E9CC26}"/>
            </a:ext>
          </a:extLst>
        </xdr:cNvPr>
        <xdr:cNvSpPr/>
      </xdr:nvSpPr>
      <xdr:spPr>
        <a:xfrm>
          <a:off x="8699500" y="14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148098</xdr:rowOff>
    </xdr:from>
    <xdr:to>
      <xdr:col>41</xdr:col>
      <xdr:colOff>101600</xdr:colOff>
      <xdr:row>85</xdr:row>
      <xdr:rowOff>78248</xdr:rowOff>
    </xdr:to>
    <xdr:sp macro="" textlink="">
      <xdr:nvSpPr>
        <xdr:cNvPr id="347" name="フローチャート: 判断 346">
          <a:extLst>
            <a:ext uri="{FF2B5EF4-FFF2-40B4-BE49-F238E27FC236}">
              <a16:creationId xmlns:a16="http://schemas.microsoft.com/office/drawing/2014/main" id="{888F338D-D52B-4BE4-B1AB-8F13A2D10662}"/>
            </a:ext>
          </a:extLst>
        </xdr:cNvPr>
        <xdr:cNvSpPr/>
      </xdr:nvSpPr>
      <xdr:spPr>
        <a:xfrm>
          <a:off x="7810500" y="1454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121946</xdr:rowOff>
    </xdr:from>
    <xdr:to>
      <xdr:col>36</xdr:col>
      <xdr:colOff>165100</xdr:colOff>
      <xdr:row>85</xdr:row>
      <xdr:rowOff>52096</xdr:rowOff>
    </xdr:to>
    <xdr:sp macro="" textlink="">
      <xdr:nvSpPr>
        <xdr:cNvPr id="348" name="フローチャート: 判断 347">
          <a:extLst>
            <a:ext uri="{FF2B5EF4-FFF2-40B4-BE49-F238E27FC236}">
              <a16:creationId xmlns:a16="http://schemas.microsoft.com/office/drawing/2014/main" id="{BEDF3966-6946-49B6-9A21-B30CCBED7083}"/>
            </a:ext>
          </a:extLst>
        </xdr:cNvPr>
        <xdr:cNvSpPr/>
      </xdr:nvSpPr>
      <xdr:spPr>
        <a:xfrm>
          <a:off x="6921500" y="1452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48BF55E6-60B2-41FE-AD03-2EADFE24129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2AE2B405-0AB0-469C-A280-59B1DD36B10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E83F6D30-D466-4D1B-ACCD-5A4FDA91A88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CF70FF7D-DB85-4A1C-AB22-59E071DC97F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E65C2E03-07C0-4512-A336-1B852561B75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970</xdr:rowOff>
    </xdr:from>
    <xdr:to>
      <xdr:col>55</xdr:col>
      <xdr:colOff>50800</xdr:colOff>
      <xdr:row>84</xdr:row>
      <xdr:rowOff>102570</xdr:rowOff>
    </xdr:to>
    <xdr:sp macro="" textlink="">
      <xdr:nvSpPr>
        <xdr:cNvPr id="354" name="楕円 353">
          <a:extLst>
            <a:ext uri="{FF2B5EF4-FFF2-40B4-BE49-F238E27FC236}">
              <a16:creationId xmlns:a16="http://schemas.microsoft.com/office/drawing/2014/main" id="{653DB3E4-8569-4FF2-9C6C-7E419AC6B02B}"/>
            </a:ext>
          </a:extLst>
        </xdr:cNvPr>
        <xdr:cNvSpPr/>
      </xdr:nvSpPr>
      <xdr:spPr>
        <a:xfrm>
          <a:off x="10426700" y="1440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23847</xdr:rowOff>
    </xdr:from>
    <xdr:ext cx="469744" cy="259045"/>
    <xdr:sp macro="" textlink="">
      <xdr:nvSpPr>
        <xdr:cNvPr id="355" name="【公営住宅】&#10;一人当たり面積該当値テキスト">
          <a:extLst>
            <a:ext uri="{FF2B5EF4-FFF2-40B4-BE49-F238E27FC236}">
              <a16:creationId xmlns:a16="http://schemas.microsoft.com/office/drawing/2014/main" id="{9551F708-1D32-4E4E-82C3-0FC164E7379A}"/>
            </a:ext>
          </a:extLst>
        </xdr:cNvPr>
        <xdr:cNvSpPr txBox="1"/>
      </xdr:nvSpPr>
      <xdr:spPr>
        <a:xfrm>
          <a:off x="10515600" y="1425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16743</xdr:rowOff>
    </xdr:from>
    <xdr:to>
      <xdr:col>50</xdr:col>
      <xdr:colOff>165100</xdr:colOff>
      <xdr:row>84</xdr:row>
      <xdr:rowOff>118343</xdr:rowOff>
    </xdr:to>
    <xdr:sp macro="" textlink="">
      <xdr:nvSpPr>
        <xdr:cNvPr id="356" name="楕円 355">
          <a:extLst>
            <a:ext uri="{FF2B5EF4-FFF2-40B4-BE49-F238E27FC236}">
              <a16:creationId xmlns:a16="http://schemas.microsoft.com/office/drawing/2014/main" id="{906B2C88-ECA4-486E-A51D-F3ED7861BDA5}"/>
            </a:ext>
          </a:extLst>
        </xdr:cNvPr>
        <xdr:cNvSpPr/>
      </xdr:nvSpPr>
      <xdr:spPr>
        <a:xfrm>
          <a:off x="9588500" y="1441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51770</xdr:rowOff>
    </xdr:from>
    <xdr:to>
      <xdr:col>55</xdr:col>
      <xdr:colOff>0</xdr:colOff>
      <xdr:row>84</xdr:row>
      <xdr:rowOff>67543</xdr:rowOff>
    </xdr:to>
    <xdr:cxnSp macro="">
      <xdr:nvCxnSpPr>
        <xdr:cNvPr id="357" name="直線コネクタ 356">
          <a:extLst>
            <a:ext uri="{FF2B5EF4-FFF2-40B4-BE49-F238E27FC236}">
              <a16:creationId xmlns:a16="http://schemas.microsoft.com/office/drawing/2014/main" id="{83003180-ED24-4C3D-B431-8B75F890B031}"/>
            </a:ext>
          </a:extLst>
        </xdr:cNvPr>
        <xdr:cNvCxnSpPr/>
      </xdr:nvCxnSpPr>
      <xdr:spPr>
        <a:xfrm flipV="1">
          <a:off x="9639300" y="14453570"/>
          <a:ext cx="838200" cy="1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23144</xdr:rowOff>
    </xdr:from>
    <xdr:to>
      <xdr:col>46</xdr:col>
      <xdr:colOff>38100</xdr:colOff>
      <xdr:row>84</xdr:row>
      <xdr:rowOff>124744</xdr:rowOff>
    </xdr:to>
    <xdr:sp macro="" textlink="">
      <xdr:nvSpPr>
        <xdr:cNvPr id="358" name="楕円 357">
          <a:extLst>
            <a:ext uri="{FF2B5EF4-FFF2-40B4-BE49-F238E27FC236}">
              <a16:creationId xmlns:a16="http://schemas.microsoft.com/office/drawing/2014/main" id="{8D4A5B1E-F28A-4818-8E8B-1D9EC89C3D18}"/>
            </a:ext>
          </a:extLst>
        </xdr:cNvPr>
        <xdr:cNvSpPr/>
      </xdr:nvSpPr>
      <xdr:spPr>
        <a:xfrm>
          <a:off x="8699500" y="1442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67543</xdr:rowOff>
    </xdr:from>
    <xdr:to>
      <xdr:col>50</xdr:col>
      <xdr:colOff>114300</xdr:colOff>
      <xdr:row>84</xdr:row>
      <xdr:rowOff>73944</xdr:rowOff>
    </xdr:to>
    <xdr:cxnSp macro="">
      <xdr:nvCxnSpPr>
        <xdr:cNvPr id="359" name="直線コネクタ 358">
          <a:extLst>
            <a:ext uri="{FF2B5EF4-FFF2-40B4-BE49-F238E27FC236}">
              <a16:creationId xmlns:a16="http://schemas.microsoft.com/office/drawing/2014/main" id="{15344A38-17B0-42C5-AB4D-622C7977C17B}"/>
            </a:ext>
          </a:extLst>
        </xdr:cNvPr>
        <xdr:cNvCxnSpPr/>
      </xdr:nvCxnSpPr>
      <xdr:spPr>
        <a:xfrm flipV="1">
          <a:off x="8750300" y="14469343"/>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30643</xdr:rowOff>
    </xdr:from>
    <xdr:to>
      <xdr:col>41</xdr:col>
      <xdr:colOff>101600</xdr:colOff>
      <xdr:row>84</xdr:row>
      <xdr:rowOff>132243</xdr:rowOff>
    </xdr:to>
    <xdr:sp macro="" textlink="">
      <xdr:nvSpPr>
        <xdr:cNvPr id="360" name="楕円 359">
          <a:extLst>
            <a:ext uri="{FF2B5EF4-FFF2-40B4-BE49-F238E27FC236}">
              <a16:creationId xmlns:a16="http://schemas.microsoft.com/office/drawing/2014/main" id="{C7408E6B-DBDC-4198-9F15-15DE6AA20DB9}"/>
            </a:ext>
          </a:extLst>
        </xdr:cNvPr>
        <xdr:cNvSpPr/>
      </xdr:nvSpPr>
      <xdr:spPr>
        <a:xfrm>
          <a:off x="7810500" y="1443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73944</xdr:rowOff>
    </xdr:from>
    <xdr:to>
      <xdr:col>45</xdr:col>
      <xdr:colOff>177800</xdr:colOff>
      <xdr:row>84</xdr:row>
      <xdr:rowOff>81443</xdr:rowOff>
    </xdr:to>
    <xdr:cxnSp macro="">
      <xdr:nvCxnSpPr>
        <xdr:cNvPr id="361" name="直線コネクタ 360">
          <a:extLst>
            <a:ext uri="{FF2B5EF4-FFF2-40B4-BE49-F238E27FC236}">
              <a16:creationId xmlns:a16="http://schemas.microsoft.com/office/drawing/2014/main" id="{3EFCAE2E-5E87-4452-8F63-39EF7EAF1DCD}"/>
            </a:ext>
          </a:extLst>
        </xdr:cNvPr>
        <xdr:cNvCxnSpPr/>
      </xdr:nvCxnSpPr>
      <xdr:spPr>
        <a:xfrm flipV="1">
          <a:off x="7861300" y="14475744"/>
          <a:ext cx="889000" cy="7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42942</xdr:rowOff>
    </xdr:from>
    <xdr:to>
      <xdr:col>36</xdr:col>
      <xdr:colOff>165100</xdr:colOff>
      <xdr:row>84</xdr:row>
      <xdr:rowOff>144542</xdr:rowOff>
    </xdr:to>
    <xdr:sp macro="" textlink="">
      <xdr:nvSpPr>
        <xdr:cNvPr id="362" name="楕円 361">
          <a:extLst>
            <a:ext uri="{FF2B5EF4-FFF2-40B4-BE49-F238E27FC236}">
              <a16:creationId xmlns:a16="http://schemas.microsoft.com/office/drawing/2014/main" id="{B8C2016D-159C-4158-A0BB-152455AB7D49}"/>
            </a:ext>
          </a:extLst>
        </xdr:cNvPr>
        <xdr:cNvSpPr/>
      </xdr:nvSpPr>
      <xdr:spPr>
        <a:xfrm>
          <a:off x="6921500" y="1444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81443</xdr:rowOff>
    </xdr:from>
    <xdr:to>
      <xdr:col>41</xdr:col>
      <xdr:colOff>50800</xdr:colOff>
      <xdr:row>84</xdr:row>
      <xdr:rowOff>93742</xdr:rowOff>
    </xdr:to>
    <xdr:cxnSp macro="">
      <xdr:nvCxnSpPr>
        <xdr:cNvPr id="363" name="直線コネクタ 362">
          <a:extLst>
            <a:ext uri="{FF2B5EF4-FFF2-40B4-BE49-F238E27FC236}">
              <a16:creationId xmlns:a16="http://schemas.microsoft.com/office/drawing/2014/main" id="{60D5DEB9-8296-4488-9F71-6D07B1172DF2}"/>
            </a:ext>
          </a:extLst>
        </xdr:cNvPr>
        <xdr:cNvCxnSpPr/>
      </xdr:nvCxnSpPr>
      <xdr:spPr>
        <a:xfrm flipV="1">
          <a:off x="6972300" y="14483243"/>
          <a:ext cx="889000" cy="1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71249</xdr:rowOff>
    </xdr:from>
    <xdr:ext cx="469744" cy="259045"/>
    <xdr:sp macro="" textlink="">
      <xdr:nvSpPr>
        <xdr:cNvPr id="364" name="n_1aveValue【公営住宅】&#10;一人当たり面積">
          <a:extLst>
            <a:ext uri="{FF2B5EF4-FFF2-40B4-BE49-F238E27FC236}">
              <a16:creationId xmlns:a16="http://schemas.microsoft.com/office/drawing/2014/main" id="{5E9F7E3D-5380-4187-AECD-5FBFCE608DDA}"/>
            </a:ext>
          </a:extLst>
        </xdr:cNvPr>
        <xdr:cNvSpPr txBox="1"/>
      </xdr:nvSpPr>
      <xdr:spPr>
        <a:xfrm>
          <a:off x="9391727" y="1464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69877</xdr:rowOff>
    </xdr:from>
    <xdr:ext cx="469744" cy="259045"/>
    <xdr:sp macro="" textlink="">
      <xdr:nvSpPr>
        <xdr:cNvPr id="365" name="n_2aveValue【公営住宅】&#10;一人当たり面積">
          <a:extLst>
            <a:ext uri="{FF2B5EF4-FFF2-40B4-BE49-F238E27FC236}">
              <a16:creationId xmlns:a16="http://schemas.microsoft.com/office/drawing/2014/main" id="{F47B9A0A-1B07-4D78-9C4E-BAE60E883C70}"/>
            </a:ext>
          </a:extLst>
        </xdr:cNvPr>
        <xdr:cNvSpPr txBox="1"/>
      </xdr:nvSpPr>
      <xdr:spPr>
        <a:xfrm>
          <a:off x="8515427" y="1464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69375</xdr:rowOff>
    </xdr:from>
    <xdr:ext cx="469744" cy="259045"/>
    <xdr:sp macro="" textlink="">
      <xdr:nvSpPr>
        <xdr:cNvPr id="366" name="n_3aveValue【公営住宅】&#10;一人当たり面積">
          <a:extLst>
            <a:ext uri="{FF2B5EF4-FFF2-40B4-BE49-F238E27FC236}">
              <a16:creationId xmlns:a16="http://schemas.microsoft.com/office/drawing/2014/main" id="{CA427705-3F5A-44FA-812F-5E2D48DE0BBB}"/>
            </a:ext>
          </a:extLst>
        </xdr:cNvPr>
        <xdr:cNvSpPr txBox="1"/>
      </xdr:nvSpPr>
      <xdr:spPr>
        <a:xfrm>
          <a:off x="7626427" y="14642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43223</xdr:rowOff>
    </xdr:from>
    <xdr:ext cx="469744" cy="259045"/>
    <xdr:sp macro="" textlink="">
      <xdr:nvSpPr>
        <xdr:cNvPr id="367" name="n_4aveValue【公営住宅】&#10;一人当たり面積">
          <a:extLst>
            <a:ext uri="{FF2B5EF4-FFF2-40B4-BE49-F238E27FC236}">
              <a16:creationId xmlns:a16="http://schemas.microsoft.com/office/drawing/2014/main" id="{171A7E09-134F-4CDA-B44C-9133D67E132A}"/>
            </a:ext>
          </a:extLst>
        </xdr:cNvPr>
        <xdr:cNvSpPr txBox="1"/>
      </xdr:nvSpPr>
      <xdr:spPr>
        <a:xfrm>
          <a:off x="6737427" y="14616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134870</xdr:rowOff>
    </xdr:from>
    <xdr:ext cx="469744" cy="259045"/>
    <xdr:sp macro="" textlink="">
      <xdr:nvSpPr>
        <xdr:cNvPr id="368" name="n_1mainValue【公営住宅】&#10;一人当たり面積">
          <a:extLst>
            <a:ext uri="{FF2B5EF4-FFF2-40B4-BE49-F238E27FC236}">
              <a16:creationId xmlns:a16="http://schemas.microsoft.com/office/drawing/2014/main" id="{C6BB7D9B-9E0F-40AF-B658-19A745C5D5E7}"/>
            </a:ext>
          </a:extLst>
        </xdr:cNvPr>
        <xdr:cNvSpPr txBox="1"/>
      </xdr:nvSpPr>
      <xdr:spPr>
        <a:xfrm>
          <a:off x="9391727" y="1419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141271</xdr:rowOff>
    </xdr:from>
    <xdr:ext cx="469744" cy="259045"/>
    <xdr:sp macro="" textlink="">
      <xdr:nvSpPr>
        <xdr:cNvPr id="369" name="n_2mainValue【公営住宅】&#10;一人当たり面積">
          <a:extLst>
            <a:ext uri="{FF2B5EF4-FFF2-40B4-BE49-F238E27FC236}">
              <a16:creationId xmlns:a16="http://schemas.microsoft.com/office/drawing/2014/main" id="{E4EAAA5A-3BBC-417F-A475-86AF8E83CE28}"/>
            </a:ext>
          </a:extLst>
        </xdr:cNvPr>
        <xdr:cNvSpPr txBox="1"/>
      </xdr:nvSpPr>
      <xdr:spPr>
        <a:xfrm>
          <a:off x="8515427" y="14200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148770</xdr:rowOff>
    </xdr:from>
    <xdr:ext cx="469744" cy="259045"/>
    <xdr:sp macro="" textlink="">
      <xdr:nvSpPr>
        <xdr:cNvPr id="370" name="n_3mainValue【公営住宅】&#10;一人当たり面積">
          <a:extLst>
            <a:ext uri="{FF2B5EF4-FFF2-40B4-BE49-F238E27FC236}">
              <a16:creationId xmlns:a16="http://schemas.microsoft.com/office/drawing/2014/main" id="{B31BFECE-C30A-4C79-A886-5DAB0126F3C4}"/>
            </a:ext>
          </a:extLst>
        </xdr:cNvPr>
        <xdr:cNvSpPr txBox="1"/>
      </xdr:nvSpPr>
      <xdr:spPr>
        <a:xfrm>
          <a:off x="7626427" y="14207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161069</xdr:rowOff>
    </xdr:from>
    <xdr:ext cx="469744" cy="259045"/>
    <xdr:sp macro="" textlink="">
      <xdr:nvSpPr>
        <xdr:cNvPr id="371" name="n_4mainValue【公営住宅】&#10;一人当たり面積">
          <a:extLst>
            <a:ext uri="{FF2B5EF4-FFF2-40B4-BE49-F238E27FC236}">
              <a16:creationId xmlns:a16="http://schemas.microsoft.com/office/drawing/2014/main" id="{88E40A32-BC52-4D86-BF07-3806106CFE73}"/>
            </a:ext>
          </a:extLst>
        </xdr:cNvPr>
        <xdr:cNvSpPr txBox="1"/>
      </xdr:nvSpPr>
      <xdr:spPr>
        <a:xfrm>
          <a:off x="6737427" y="14219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id="{4466B654-15E2-4149-AFD9-1C701BB7FC9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id="{81AA0FE2-082A-46D2-985B-E76EA066C4D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id="{D8002C8C-4E89-440D-8A6C-0F2847BF2BA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id="{F87389E4-531D-434E-A698-AEF29664A28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id="{C2E2596C-0112-4E24-ABE9-33284431B06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id="{44AD3D88-B2A5-4AED-A7EC-3A42F787556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id="{22522823-17CD-41B3-BB02-319AF5CAC82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id="{E7F90F7F-39E9-4F1D-9B21-774198BFD234}"/>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0" name="正方形/長方形 379">
          <a:extLst>
            <a:ext uri="{FF2B5EF4-FFF2-40B4-BE49-F238E27FC236}">
              <a16:creationId xmlns:a16="http://schemas.microsoft.com/office/drawing/2014/main" id="{9527C659-BEC8-4910-B05E-698C9EC0917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1" name="正方形/長方形 380">
          <a:extLst>
            <a:ext uri="{FF2B5EF4-FFF2-40B4-BE49-F238E27FC236}">
              <a16:creationId xmlns:a16="http://schemas.microsoft.com/office/drawing/2014/main" id="{A846E067-FE2A-4B69-8812-4A861C77379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2" name="正方形/長方形 381">
          <a:extLst>
            <a:ext uri="{FF2B5EF4-FFF2-40B4-BE49-F238E27FC236}">
              <a16:creationId xmlns:a16="http://schemas.microsoft.com/office/drawing/2014/main" id="{88BC28D1-245F-4DBB-B4F2-65F62CBE6BD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3" name="正方形/長方形 382">
          <a:extLst>
            <a:ext uri="{FF2B5EF4-FFF2-40B4-BE49-F238E27FC236}">
              <a16:creationId xmlns:a16="http://schemas.microsoft.com/office/drawing/2014/main" id="{14BD9496-1646-45A9-9CD6-E1C609EC342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4" name="正方形/長方形 383">
          <a:extLst>
            <a:ext uri="{FF2B5EF4-FFF2-40B4-BE49-F238E27FC236}">
              <a16:creationId xmlns:a16="http://schemas.microsoft.com/office/drawing/2014/main" id="{D0F5C31E-C9B7-432D-BA87-DE0B0BEAEE3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5" name="正方形/長方形 384">
          <a:extLst>
            <a:ext uri="{FF2B5EF4-FFF2-40B4-BE49-F238E27FC236}">
              <a16:creationId xmlns:a16="http://schemas.microsoft.com/office/drawing/2014/main" id="{590FD9D6-EDC6-48E9-BA55-578EDD82392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6" name="正方形/長方形 385">
          <a:extLst>
            <a:ext uri="{FF2B5EF4-FFF2-40B4-BE49-F238E27FC236}">
              <a16:creationId xmlns:a16="http://schemas.microsoft.com/office/drawing/2014/main" id="{AF622EE8-F92D-4104-A697-63EE1DA4C69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7" name="正方形/長方形 386">
          <a:extLst>
            <a:ext uri="{FF2B5EF4-FFF2-40B4-BE49-F238E27FC236}">
              <a16:creationId xmlns:a16="http://schemas.microsoft.com/office/drawing/2014/main" id="{F9DE39E7-4B14-41C1-BBF0-939EEE0253DC}"/>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8" name="正方形/長方形 387">
          <a:extLst>
            <a:ext uri="{FF2B5EF4-FFF2-40B4-BE49-F238E27FC236}">
              <a16:creationId xmlns:a16="http://schemas.microsoft.com/office/drawing/2014/main" id="{8CECF053-2FF1-4BC8-B6C2-CD198ACD9E4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9" name="正方形/長方形 388">
          <a:extLst>
            <a:ext uri="{FF2B5EF4-FFF2-40B4-BE49-F238E27FC236}">
              <a16:creationId xmlns:a16="http://schemas.microsoft.com/office/drawing/2014/main" id="{5E8B7781-10B0-4001-B77F-EB990858ED9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0" name="正方形/長方形 389">
          <a:extLst>
            <a:ext uri="{FF2B5EF4-FFF2-40B4-BE49-F238E27FC236}">
              <a16:creationId xmlns:a16="http://schemas.microsoft.com/office/drawing/2014/main" id="{CDF46AB0-DEA3-416D-B0C1-B8C7563E1E8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1" name="正方形/長方形 390">
          <a:extLst>
            <a:ext uri="{FF2B5EF4-FFF2-40B4-BE49-F238E27FC236}">
              <a16:creationId xmlns:a16="http://schemas.microsoft.com/office/drawing/2014/main" id="{EA2FF3E3-BEAC-4E82-BE94-53C2D55B4C8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2" name="正方形/長方形 391">
          <a:extLst>
            <a:ext uri="{FF2B5EF4-FFF2-40B4-BE49-F238E27FC236}">
              <a16:creationId xmlns:a16="http://schemas.microsoft.com/office/drawing/2014/main" id="{8CF3732E-2EE1-4AE7-8702-2AB25862180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3" name="正方形/長方形 392">
          <a:extLst>
            <a:ext uri="{FF2B5EF4-FFF2-40B4-BE49-F238E27FC236}">
              <a16:creationId xmlns:a16="http://schemas.microsoft.com/office/drawing/2014/main" id="{6B4B2FE2-304A-4157-B12E-6A3E65A06FB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4" name="正方形/長方形 393">
          <a:extLst>
            <a:ext uri="{FF2B5EF4-FFF2-40B4-BE49-F238E27FC236}">
              <a16:creationId xmlns:a16="http://schemas.microsoft.com/office/drawing/2014/main" id="{20363DD5-305A-4B11-9CAA-9E69BEF2290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正方形/長方形 394">
          <a:extLst>
            <a:ext uri="{FF2B5EF4-FFF2-40B4-BE49-F238E27FC236}">
              <a16:creationId xmlns:a16="http://schemas.microsoft.com/office/drawing/2014/main" id="{BC3939E5-5FAA-47A8-9EE3-B595B4D6B9B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6" name="テキスト ボックス 395">
          <a:extLst>
            <a:ext uri="{FF2B5EF4-FFF2-40B4-BE49-F238E27FC236}">
              <a16:creationId xmlns:a16="http://schemas.microsoft.com/office/drawing/2014/main" id="{C3830256-F1C9-4675-AB4A-B0EA1EE70A0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7" name="直線コネクタ 396">
          <a:extLst>
            <a:ext uri="{FF2B5EF4-FFF2-40B4-BE49-F238E27FC236}">
              <a16:creationId xmlns:a16="http://schemas.microsoft.com/office/drawing/2014/main" id="{1EBDF8EB-087D-4FB0-9401-6D527A8BBFE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8" name="テキスト ボックス 397">
          <a:extLst>
            <a:ext uri="{FF2B5EF4-FFF2-40B4-BE49-F238E27FC236}">
              <a16:creationId xmlns:a16="http://schemas.microsoft.com/office/drawing/2014/main" id="{5F7113DB-7437-42AC-BD2F-9B349198707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9" name="直線コネクタ 398">
          <a:extLst>
            <a:ext uri="{FF2B5EF4-FFF2-40B4-BE49-F238E27FC236}">
              <a16:creationId xmlns:a16="http://schemas.microsoft.com/office/drawing/2014/main" id="{F6688C79-CDE8-4EFC-8673-7AE95F0650CA}"/>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0" name="テキスト ボックス 399">
          <a:extLst>
            <a:ext uri="{FF2B5EF4-FFF2-40B4-BE49-F238E27FC236}">
              <a16:creationId xmlns:a16="http://schemas.microsoft.com/office/drawing/2014/main" id="{87E3CC53-2D65-471B-BFA9-7A1D0B707A49}"/>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1" name="直線コネクタ 400">
          <a:extLst>
            <a:ext uri="{FF2B5EF4-FFF2-40B4-BE49-F238E27FC236}">
              <a16:creationId xmlns:a16="http://schemas.microsoft.com/office/drawing/2014/main" id="{3F63E05D-9DB2-48F2-AD3F-EBC1D9CCE036}"/>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2" name="テキスト ボックス 401">
          <a:extLst>
            <a:ext uri="{FF2B5EF4-FFF2-40B4-BE49-F238E27FC236}">
              <a16:creationId xmlns:a16="http://schemas.microsoft.com/office/drawing/2014/main" id="{62BED8CD-6411-4A7A-B0C1-D62D29CBAD3D}"/>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3" name="直線コネクタ 402">
          <a:extLst>
            <a:ext uri="{FF2B5EF4-FFF2-40B4-BE49-F238E27FC236}">
              <a16:creationId xmlns:a16="http://schemas.microsoft.com/office/drawing/2014/main" id="{C47B938E-5647-436C-80DC-E6B60F0FBEAA}"/>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4" name="テキスト ボックス 403">
          <a:extLst>
            <a:ext uri="{FF2B5EF4-FFF2-40B4-BE49-F238E27FC236}">
              <a16:creationId xmlns:a16="http://schemas.microsoft.com/office/drawing/2014/main" id="{C272E049-F6B0-484F-87ED-7E8BF0434AB4}"/>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5" name="直線コネクタ 404">
          <a:extLst>
            <a:ext uri="{FF2B5EF4-FFF2-40B4-BE49-F238E27FC236}">
              <a16:creationId xmlns:a16="http://schemas.microsoft.com/office/drawing/2014/main" id="{12A2E459-5375-484F-BC6F-4EB61E19673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6" name="テキスト ボックス 405">
          <a:extLst>
            <a:ext uri="{FF2B5EF4-FFF2-40B4-BE49-F238E27FC236}">
              <a16:creationId xmlns:a16="http://schemas.microsoft.com/office/drawing/2014/main" id="{D4D7BE00-45EA-4E03-8A62-D4E696F56472}"/>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7" name="直線コネクタ 406">
          <a:extLst>
            <a:ext uri="{FF2B5EF4-FFF2-40B4-BE49-F238E27FC236}">
              <a16:creationId xmlns:a16="http://schemas.microsoft.com/office/drawing/2014/main" id="{9C996632-DFF1-442D-AE93-76FE576E0E81}"/>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08" name="テキスト ボックス 407">
          <a:extLst>
            <a:ext uri="{FF2B5EF4-FFF2-40B4-BE49-F238E27FC236}">
              <a16:creationId xmlns:a16="http://schemas.microsoft.com/office/drawing/2014/main" id="{DE97AB39-33DC-47D5-880D-515C23703495}"/>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9" name="直線コネクタ 408">
          <a:extLst>
            <a:ext uri="{FF2B5EF4-FFF2-40B4-BE49-F238E27FC236}">
              <a16:creationId xmlns:a16="http://schemas.microsoft.com/office/drawing/2014/main" id="{A9F5AE7C-31AC-4D2A-8644-5698A99B0F0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0" name="【認定こども園・幼稚園・保育所】&#10;有形固定資産減価償却率グラフ枠">
          <a:extLst>
            <a:ext uri="{FF2B5EF4-FFF2-40B4-BE49-F238E27FC236}">
              <a16:creationId xmlns:a16="http://schemas.microsoft.com/office/drawing/2014/main" id="{4011DE11-9237-4E01-9024-BC5A7BFCAF4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11" name="直線コネクタ 410">
          <a:extLst>
            <a:ext uri="{FF2B5EF4-FFF2-40B4-BE49-F238E27FC236}">
              <a16:creationId xmlns:a16="http://schemas.microsoft.com/office/drawing/2014/main" id="{CA9FE6D6-C01B-4448-8043-31BD9DF2606B}"/>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12" name="【認定こども園・幼稚園・保育所】&#10;有形固定資産減価償却率最小値テキスト">
          <a:extLst>
            <a:ext uri="{FF2B5EF4-FFF2-40B4-BE49-F238E27FC236}">
              <a16:creationId xmlns:a16="http://schemas.microsoft.com/office/drawing/2014/main" id="{D19FBA02-7DBC-4FA7-A0D2-AD9663420EFC}"/>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13" name="直線コネクタ 412">
          <a:extLst>
            <a:ext uri="{FF2B5EF4-FFF2-40B4-BE49-F238E27FC236}">
              <a16:creationId xmlns:a16="http://schemas.microsoft.com/office/drawing/2014/main" id="{2B67AD39-D3F7-4C18-8AE9-122A767A372C}"/>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14" name="【認定こども園・幼稚園・保育所】&#10;有形固定資産減価償却率最大値テキスト">
          <a:extLst>
            <a:ext uri="{FF2B5EF4-FFF2-40B4-BE49-F238E27FC236}">
              <a16:creationId xmlns:a16="http://schemas.microsoft.com/office/drawing/2014/main" id="{6495547B-85C5-42E6-B7D7-89245FAC392E}"/>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15" name="直線コネクタ 414">
          <a:extLst>
            <a:ext uri="{FF2B5EF4-FFF2-40B4-BE49-F238E27FC236}">
              <a16:creationId xmlns:a16="http://schemas.microsoft.com/office/drawing/2014/main" id="{F685A2B3-A524-4456-A18C-B7969975B8D7}"/>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129557</xdr:rowOff>
    </xdr:from>
    <xdr:ext cx="405111" cy="259045"/>
    <xdr:sp macro="" textlink="">
      <xdr:nvSpPr>
        <xdr:cNvPr id="416" name="【認定こども園・幼稚園・保育所】&#10;有形固定資産減価償却率平均値テキスト">
          <a:extLst>
            <a:ext uri="{FF2B5EF4-FFF2-40B4-BE49-F238E27FC236}">
              <a16:creationId xmlns:a16="http://schemas.microsoft.com/office/drawing/2014/main" id="{067DC30E-AB15-4D52-85C7-1D4CE37AC65C}"/>
            </a:ext>
          </a:extLst>
        </xdr:cNvPr>
        <xdr:cNvSpPr txBox="1"/>
      </xdr:nvSpPr>
      <xdr:spPr>
        <a:xfrm>
          <a:off x="16357600" y="6130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106680</xdr:rowOff>
    </xdr:from>
    <xdr:to>
      <xdr:col>85</xdr:col>
      <xdr:colOff>177800</xdr:colOff>
      <xdr:row>37</xdr:row>
      <xdr:rowOff>36830</xdr:rowOff>
    </xdr:to>
    <xdr:sp macro="" textlink="">
      <xdr:nvSpPr>
        <xdr:cNvPr id="417" name="フローチャート: 判断 416">
          <a:extLst>
            <a:ext uri="{FF2B5EF4-FFF2-40B4-BE49-F238E27FC236}">
              <a16:creationId xmlns:a16="http://schemas.microsoft.com/office/drawing/2014/main" id="{8C7F6AF0-A7C1-4E19-B968-F6EC3FF1B536}"/>
            </a:ext>
          </a:extLst>
        </xdr:cNvPr>
        <xdr:cNvSpPr/>
      </xdr:nvSpPr>
      <xdr:spPr>
        <a:xfrm>
          <a:off x="162687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96520</xdr:rowOff>
    </xdr:from>
    <xdr:to>
      <xdr:col>81</xdr:col>
      <xdr:colOff>101600</xdr:colOff>
      <xdr:row>37</xdr:row>
      <xdr:rowOff>26670</xdr:rowOff>
    </xdr:to>
    <xdr:sp macro="" textlink="">
      <xdr:nvSpPr>
        <xdr:cNvPr id="418" name="フローチャート: 判断 417">
          <a:extLst>
            <a:ext uri="{FF2B5EF4-FFF2-40B4-BE49-F238E27FC236}">
              <a16:creationId xmlns:a16="http://schemas.microsoft.com/office/drawing/2014/main" id="{BEFC5AD3-2711-4862-AD2C-68B2DE68C1E9}"/>
            </a:ext>
          </a:extLst>
        </xdr:cNvPr>
        <xdr:cNvSpPr/>
      </xdr:nvSpPr>
      <xdr:spPr>
        <a:xfrm>
          <a:off x="15430500" y="626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91440</xdr:rowOff>
    </xdr:from>
    <xdr:to>
      <xdr:col>76</xdr:col>
      <xdr:colOff>165100</xdr:colOff>
      <xdr:row>37</xdr:row>
      <xdr:rowOff>21590</xdr:rowOff>
    </xdr:to>
    <xdr:sp macro="" textlink="">
      <xdr:nvSpPr>
        <xdr:cNvPr id="419" name="フローチャート: 判断 418">
          <a:extLst>
            <a:ext uri="{FF2B5EF4-FFF2-40B4-BE49-F238E27FC236}">
              <a16:creationId xmlns:a16="http://schemas.microsoft.com/office/drawing/2014/main" id="{32285A95-C23C-44CC-ACE3-8C5CB6335643}"/>
            </a:ext>
          </a:extLst>
        </xdr:cNvPr>
        <xdr:cNvSpPr/>
      </xdr:nvSpPr>
      <xdr:spPr>
        <a:xfrm>
          <a:off x="145415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88900</xdr:rowOff>
    </xdr:from>
    <xdr:to>
      <xdr:col>72</xdr:col>
      <xdr:colOff>38100</xdr:colOff>
      <xdr:row>37</xdr:row>
      <xdr:rowOff>19050</xdr:rowOff>
    </xdr:to>
    <xdr:sp macro="" textlink="">
      <xdr:nvSpPr>
        <xdr:cNvPr id="420" name="フローチャート: 判断 419">
          <a:extLst>
            <a:ext uri="{FF2B5EF4-FFF2-40B4-BE49-F238E27FC236}">
              <a16:creationId xmlns:a16="http://schemas.microsoft.com/office/drawing/2014/main" id="{3B096262-AED6-4B3C-84F2-89D3519823C4}"/>
            </a:ext>
          </a:extLst>
        </xdr:cNvPr>
        <xdr:cNvSpPr/>
      </xdr:nvSpPr>
      <xdr:spPr>
        <a:xfrm>
          <a:off x="13652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25400</xdr:rowOff>
    </xdr:from>
    <xdr:to>
      <xdr:col>67</xdr:col>
      <xdr:colOff>101600</xdr:colOff>
      <xdr:row>36</xdr:row>
      <xdr:rowOff>127000</xdr:rowOff>
    </xdr:to>
    <xdr:sp macro="" textlink="">
      <xdr:nvSpPr>
        <xdr:cNvPr id="421" name="フローチャート: 判断 420">
          <a:extLst>
            <a:ext uri="{FF2B5EF4-FFF2-40B4-BE49-F238E27FC236}">
              <a16:creationId xmlns:a16="http://schemas.microsoft.com/office/drawing/2014/main" id="{8A95E5D8-3DF0-4918-BBFE-932D011D8FA0}"/>
            </a:ext>
          </a:extLst>
        </xdr:cNvPr>
        <xdr:cNvSpPr/>
      </xdr:nvSpPr>
      <xdr:spPr>
        <a:xfrm>
          <a:off x="12763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53E64EB0-4FB5-4A20-A307-9D330220B8B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80EBE719-727F-472F-B815-EB67CE4114B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6644E651-6B45-4A7F-9DD2-04903534CC6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C660CE2C-40B6-47BE-94F5-9F7E689E860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3D27E19C-023E-408B-9199-2BC833D3BBE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67310</xdr:rowOff>
    </xdr:from>
    <xdr:to>
      <xdr:col>85</xdr:col>
      <xdr:colOff>177800</xdr:colOff>
      <xdr:row>40</xdr:row>
      <xdr:rowOff>168910</xdr:rowOff>
    </xdr:to>
    <xdr:sp macro="" textlink="">
      <xdr:nvSpPr>
        <xdr:cNvPr id="427" name="楕円 426">
          <a:extLst>
            <a:ext uri="{FF2B5EF4-FFF2-40B4-BE49-F238E27FC236}">
              <a16:creationId xmlns:a16="http://schemas.microsoft.com/office/drawing/2014/main" id="{CDA7AB8C-67E3-4D3B-B390-460B62F0BD02}"/>
            </a:ext>
          </a:extLst>
        </xdr:cNvPr>
        <xdr:cNvSpPr/>
      </xdr:nvSpPr>
      <xdr:spPr>
        <a:xfrm>
          <a:off x="16268700" y="692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153687</xdr:rowOff>
    </xdr:from>
    <xdr:ext cx="405111" cy="259045"/>
    <xdr:sp macro="" textlink="">
      <xdr:nvSpPr>
        <xdr:cNvPr id="428" name="【認定こども園・幼稚園・保育所】&#10;有形固定資産減価償却率該当値テキスト">
          <a:extLst>
            <a:ext uri="{FF2B5EF4-FFF2-40B4-BE49-F238E27FC236}">
              <a16:creationId xmlns:a16="http://schemas.microsoft.com/office/drawing/2014/main" id="{BA36A123-0735-4C20-AF09-C89E8D312D04}"/>
            </a:ext>
          </a:extLst>
        </xdr:cNvPr>
        <xdr:cNvSpPr txBox="1"/>
      </xdr:nvSpPr>
      <xdr:spPr>
        <a:xfrm>
          <a:off x="16357600" y="6840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67310</xdr:rowOff>
    </xdr:from>
    <xdr:to>
      <xdr:col>81</xdr:col>
      <xdr:colOff>101600</xdr:colOff>
      <xdr:row>40</xdr:row>
      <xdr:rowOff>168910</xdr:rowOff>
    </xdr:to>
    <xdr:sp macro="" textlink="">
      <xdr:nvSpPr>
        <xdr:cNvPr id="429" name="楕円 428">
          <a:extLst>
            <a:ext uri="{FF2B5EF4-FFF2-40B4-BE49-F238E27FC236}">
              <a16:creationId xmlns:a16="http://schemas.microsoft.com/office/drawing/2014/main" id="{C36BCDF3-E712-4F2C-AA45-D0E45A709CCC}"/>
            </a:ext>
          </a:extLst>
        </xdr:cNvPr>
        <xdr:cNvSpPr/>
      </xdr:nvSpPr>
      <xdr:spPr>
        <a:xfrm>
          <a:off x="15430500" y="692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118110</xdr:rowOff>
    </xdr:from>
    <xdr:to>
      <xdr:col>85</xdr:col>
      <xdr:colOff>127000</xdr:colOff>
      <xdr:row>40</xdr:row>
      <xdr:rowOff>118110</xdr:rowOff>
    </xdr:to>
    <xdr:cxnSp macro="">
      <xdr:nvCxnSpPr>
        <xdr:cNvPr id="430" name="直線コネクタ 429">
          <a:extLst>
            <a:ext uri="{FF2B5EF4-FFF2-40B4-BE49-F238E27FC236}">
              <a16:creationId xmlns:a16="http://schemas.microsoft.com/office/drawing/2014/main" id="{787CCCD3-4454-415D-9078-D8F602296640}"/>
            </a:ext>
          </a:extLst>
        </xdr:cNvPr>
        <xdr:cNvCxnSpPr/>
      </xdr:nvCxnSpPr>
      <xdr:spPr>
        <a:xfrm>
          <a:off x="15481300" y="69761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66040</xdr:rowOff>
    </xdr:from>
    <xdr:to>
      <xdr:col>76</xdr:col>
      <xdr:colOff>165100</xdr:colOff>
      <xdr:row>40</xdr:row>
      <xdr:rowOff>167640</xdr:rowOff>
    </xdr:to>
    <xdr:sp macro="" textlink="">
      <xdr:nvSpPr>
        <xdr:cNvPr id="431" name="楕円 430">
          <a:extLst>
            <a:ext uri="{FF2B5EF4-FFF2-40B4-BE49-F238E27FC236}">
              <a16:creationId xmlns:a16="http://schemas.microsoft.com/office/drawing/2014/main" id="{109029F5-968F-406C-9367-6686F847E695}"/>
            </a:ext>
          </a:extLst>
        </xdr:cNvPr>
        <xdr:cNvSpPr/>
      </xdr:nvSpPr>
      <xdr:spPr>
        <a:xfrm>
          <a:off x="14541500" y="692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116840</xdr:rowOff>
    </xdr:from>
    <xdr:to>
      <xdr:col>81</xdr:col>
      <xdr:colOff>50800</xdr:colOff>
      <xdr:row>40</xdr:row>
      <xdr:rowOff>118110</xdr:rowOff>
    </xdr:to>
    <xdr:cxnSp macro="">
      <xdr:nvCxnSpPr>
        <xdr:cNvPr id="432" name="直線コネクタ 431">
          <a:extLst>
            <a:ext uri="{FF2B5EF4-FFF2-40B4-BE49-F238E27FC236}">
              <a16:creationId xmlns:a16="http://schemas.microsoft.com/office/drawing/2014/main" id="{331A2090-6DE0-403A-BFC1-2DDFB135F23A}"/>
            </a:ext>
          </a:extLst>
        </xdr:cNvPr>
        <xdr:cNvCxnSpPr/>
      </xdr:nvCxnSpPr>
      <xdr:spPr>
        <a:xfrm>
          <a:off x="14592300" y="697484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76200</xdr:rowOff>
    </xdr:from>
    <xdr:to>
      <xdr:col>72</xdr:col>
      <xdr:colOff>38100</xdr:colOff>
      <xdr:row>41</xdr:row>
      <xdr:rowOff>6350</xdr:rowOff>
    </xdr:to>
    <xdr:sp macro="" textlink="">
      <xdr:nvSpPr>
        <xdr:cNvPr id="433" name="楕円 432">
          <a:extLst>
            <a:ext uri="{FF2B5EF4-FFF2-40B4-BE49-F238E27FC236}">
              <a16:creationId xmlns:a16="http://schemas.microsoft.com/office/drawing/2014/main" id="{43A61D79-566C-4FE5-B4C8-BCB898D56795}"/>
            </a:ext>
          </a:extLst>
        </xdr:cNvPr>
        <xdr:cNvSpPr/>
      </xdr:nvSpPr>
      <xdr:spPr>
        <a:xfrm>
          <a:off x="136525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116840</xdr:rowOff>
    </xdr:from>
    <xdr:to>
      <xdr:col>76</xdr:col>
      <xdr:colOff>114300</xdr:colOff>
      <xdr:row>40</xdr:row>
      <xdr:rowOff>127000</xdr:rowOff>
    </xdr:to>
    <xdr:cxnSp macro="">
      <xdr:nvCxnSpPr>
        <xdr:cNvPr id="434" name="直線コネクタ 433">
          <a:extLst>
            <a:ext uri="{FF2B5EF4-FFF2-40B4-BE49-F238E27FC236}">
              <a16:creationId xmlns:a16="http://schemas.microsoft.com/office/drawing/2014/main" id="{6707238F-D375-4551-9CD7-2FC09EB67009}"/>
            </a:ext>
          </a:extLst>
        </xdr:cNvPr>
        <xdr:cNvCxnSpPr/>
      </xdr:nvCxnSpPr>
      <xdr:spPr>
        <a:xfrm flipV="1">
          <a:off x="13703300" y="697484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76200</xdr:rowOff>
    </xdr:from>
    <xdr:to>
      <xdr:col>67</xdr:col>
      <xdr:colOff>101600</xdr:colOff>
      <xdr:row>41</xdr:row>
      <xdr:rowOff>6350</xdr:rowOff>
    </xdr:to>
    <xdr:sp macro="" textlink="">
      <xdr:nvSpPr>
        <xdr:cNvPr id="435" name="楕円 434">
          <a:extLst>
            <a:ext uri="{FF2B5EF4-FFF2-40B4-BE49-F238E27FC236}">
              <a16:creationId xmlns:a16="http://schemas.microsoft.com/office/drawing/2014/main" id="{E8E63953-BD04-4D38-B916-FE9B5A2931AC}"/>
            </a:ext>
          </a:extLst>
        </xdr:cNvPr>
        <xdr:cNvSpPr/>
      </xdr:nvSpPr>
      <xdr:spPr>
        <a:xfrm>
          <a:off x="127635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127000</xdr:rowOff>
    </xdr:from>
    <xdr:to>
      <xdr:col>71</xdr:col>
      <xdr:colOff>177800</xdr:colOff>
      <xdr:row>40</xdr:row>
      <xdr:rowOff>127000</xdr:rowOff>
    </xdr:to>
    <xdr:cxnSp macro="">
      <xdr:nvCxnSpPr>
        <xdr:cNvPr id="436" name="直線コネクタ 435">
          <a:extLst>
            <a:ext uri="{FF2B5EF4-FFF2-40B4-BE49-F238E27FC236}">
              <a16:creationId xmlns:a16="http://schemas.microsoft.com/office/drawing/2014/main" id="{14197917-43C3-4F4C-AD08-05E79716B22B}"/>
            </a:ext>
          </a:extLst>
        </xdr:cNvPr>
        <xdr:cNvCxnSpPr/>
      </xdr:nvCxnSpPr>
      <xdr:spPr>
        <a:xfrm>
          <a:off x="128143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43197</xdr:rowOff>
    </xdr:from>
    <xdr:ext cx="405111" cy="259045"/>
    <xdr:sp macro="" textlink="">
      <xdr:nvSpPr>
        <xdr:cNvPr id="437" name="n_1aveValue【認定こども園・幼稚園・保育所】&#10;有形固定資産減価償却率">
          <a:extLst>
            <a:ext uri="{FF2B5EF4-FFF2-40B4-BE49-F238E27FC236}">
              <a16:creationId xmlns:a16="http://schemas.microsoft.com/office/drawing/2014/main" id="{E8F06038-8934-4888-8591-8B201A196918}"/>
            </a:ext>
          </a:extLst>
        </xdr:cNvPr>
        <xdr:cNvSpPr txBox="1"/>
      </xdr:nvSpPr>
      <xdr:spPr>
        <a:xfrm>
          <a:off x="15266044" y="6043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38117</xdr:rowOff>
    </xdr:from>
    <xdr:ext cx="405111" cy="259045"/>
    <xdr:sp macro="" textlink="">
      <xdr:nvSpPr>
        <xdr:cNvPr id="438" name="n_2aveValue【認定こども園・幼稚園・保育所】&#10;有形固定資産減価償却率">
          <a:extLst>
            <a:ext uri="{FF2B5EF4-FFF2-40B4-BE49-F238E27FC236}">
              <a16:creationId xmlns:a16="http://schemas.microsoft.com/office/drawing/2014/main" id="{F8D1B975-6BA4-4A83-8EEC-941CC841D80E}"/>
            </a:ext>
          </a:extLst>
        </xdr:cNvPr>
        <xdr:cNvSpPr txBox="1"/>
      </xdr:nvSpPr>
      <xdr:spPr>
        <a:xfrm>
          <a:off x="14389744" y="6038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35577</xdr:rowOff>
    </xdr:from>
    <xdr:ext cx="405111" cy="259045"/>
    <xdr:sp macro="" textlink="">
      <xdr:nvSpPr>
        <xdr:cNvPr id="439" name="n_3aveValue【認定こども園・幼稚園・保育所】&#10;有形固定資産減価償却率">
          <a:extLst>
            <a:ext uri="{FF2B5EF4-FFF2-40B4-BE49-F238E27FC236}">
              <a16:creationId xmlns:a16="http://schemas.microsoft.com/office/drawing/2014/main" id="{FDC98DA0-A264-4B85-9A9C-BFC69DF8679D}"/>
            </a:ext>
          </a:extLst>
        </xdr:cNvPr>
        <xdr:cNvSpPr txBox="1"/>
      </xdr:nvSpPr>
      <xdr:spPr>
        <a:xfrm>
          <a:off x="13500744" y="6036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143527</xdr:rowOff>
    </xdr:from>
    <xdr:ext cx="405111" cy="259045"/>
    <xdr:sp macro="" textlink="">
      <xdr:nvSpPr>
        <xdr:cNvPr id="440" name="n_4aveValue【認定こども園・幼稚園・保育所】&#10;有形固定資産減価償却率">
          <a:extLst>
            <a:ext uri="{FF2B5EF4-FFF2-40B4-BE49-F238E27FC236}">
              <a16:creationId xmlns:a16="http://schemas.microsoft.com/office/drawing/2014/main" id="{2DCECFEF-46F4-4B9B-B077-290BDFD39C04}"/>
            </a:ext>
          </a:extLst>
        </xdr:cNvPr>
        <xdr:cNvSpPr txBox="1"/>
      </xdr:nvSpPr>
      <xdr:spPr>
        <a:xfrm>
          <a:off x="12611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160037</xdr:rowOff>
    </xdr:from>
    <xdr:ext cx="405111" cy="259045"/>
    <xdr:sp macro="" textlink="">
      <xdr:nvSpPr>
        <xdr:cNvPr id="441" name="n_1mainValue【認定こども園・幼稚園・保育所】&#10;有形固定資産減価償却率">
          <a:extLst>
            <a:ext uri="{FF2B5EF4-FFF2-40B4-BE49-F238E27FC236}">
              <a16:creationId xmlns:a16="http://schemas.microsoft.com/office/drawing/2014/main" id="{9F40400B-F823-49F9-8B59-7CC2B5AD9AFD}"/>
            </a:ext>
          </a:extLst>
        </xdr:cNvPr>
        <xdr:cNvSpPr txBox="1"/>
      </xdr:nvSpPr>
      <xdr:spPr>
        <a:xfrm>
          <a:off x="15266044" y="701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158767</xdr:rowOff>
    </xdr:from>
    <xdr:ext cx="405111" cy="259045"/>
    <xdr:sp macro="" textlink="">
      <xdr:nvSpPr>
        <xdr:cNvPr id="442" name="n_2mainValue【認定こども園・幼稚園・保育所】&#10;有形固定資産減価償却率">
          <a:extLst>
            <a:ext uri="{FF2B5EF4-FFF2-40B4-BE49-F238E27FC236}">
              <a16:creationId xmlns:a16="http://schemas.microsoft.com/office/drawing/2014/main" id="{9950F06F-13FE-4701-A559-FE0A56503573}"/>
            </a:ext>
          </a:extLst>
        </xdr:cNvPr>
        <xdr:cNvSpPr txBox="1"/>
      </xdr:nvSpPr>
      <xdr:spPr>
        <a:xfrm>
          <a:off x="14389744" y="7016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40</xdr:row>
      <xdr:rowOff>168927</xdr:rowOff>
    </xdr:from>
    <xdr:ext cx="469744" cy="259045"/>
    <xdr:sp macro="" textlink="">
      <xdr:nvSpPr>
        <xdr:cNvPr id="443" name="n_3mainValue【認定こども園・幼稚園・保育所】&#10;有形固定資産減価償却率">
          <a:extLst>
            <a:ext uri="{FF2B5EF4-FFF2-40B4-BE49-F238E27FC236}">
              <a16:creationId xmlns:a16="http://schemas.microsoft.com/office/drawing/2014/main" id="{F0526F11-340D-4E4D-B5F3-72B5B22E94ED}"/>
            </a:ext>
          </a:extLst>
        </xdr:cNvPr>
        <xdr:cNvSpPr txBox="1"/>
      </xdr:nvSpPr>
      <xdr:spPr>
        <a:xfrm>
          <a:off x="13468427"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40</xdr:row>
      <xdr:rowOff>168927</xdr:rowOff>
    </xdr:from>
    <xdr:ext cx="469744" cy="259045"/>
    <xdr:sp macro="" textlink="">
      <xdr:nvSpPr>
        <xdr:cNvPr id="444" name="n_4mainValue【認定こども園・幼稚園・保育所】&#10;有形固定資産減価償却率">
          <a:extLst>
            <a:ext uri="{FF2B5EF4-FFF2-40B4-BE49-F238E27FC236}">
              <a16:creationId xmlns:a16="http://schemas.microsoft.com/office/drawing/2014/main" id="{A68360EA-8E07-48E9-AC6C-CBEB61FA76A7}"/>
            </a:ext>
          </a:extLst>
        </xdr:cNvPr>
        <xdr:cNvSpPr txBox="1"/>
      </xdr:nvSpPr>
      <xdr:spPr>
        <a:xfrm>
          <a:off x="12579427"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5" name="正方形/長方形 444">
          <a:extLst>
            <a:ext uri="{FF2B5EF4-FFF2-40B4-BE49-F238E27FC236}">
              <a16:creationId xmlns:a16="http://schemas.microsoft.com/office/drawing/2014/main" id="{8C1D542F-0168-43A5-9430-90527EBF6D0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6" name="正方形/長方形 445">
          <a:extLst>
            <a:ext uri="{FF2B5EF4-FFF2-40B4-BE49-F238E27FC236}">
              <a16:creationId xmlns:a16="http://schemas.microsoft.com/office/drawing/2014/main" id="{D263F099-9C2A-493A-B4D3-309B37BFF4D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7" name="正方形/長方形 446">
          <a:extLst>
            <a:ext uri="{FF2B5EF4-FFF2-40B4-BE49-F238E27FC236}">
              <a16:creationId xmlns:a16="http://schemas.microsoft.com/office/drawing/2014/main" id="{D1B40E29-B6B7-4D59-BA77-836A6CA333E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8" name="正方形/長方形 447">
          <a:extLst>
            <a:ext uri="{FF2B5EF4-FFF2-40B4-BE49-F238E27FC236}">
              <a16:creationId xmlns:a16="http://schemas.microsoft.com/office/drawing/2014/main" id="{F4B87001-8E9A-44D5-8F7E-0EBC2DABABA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9" name="正方形/長方形 448">
          <a:extLst>
            <a:ext uri="{FF2B5EF4-FFF2-40B4-BE49-F238E27FC236}">
              <a16:creationId xmlns:a16="http://schemas.microsoft.com/office/drawing/2014/main" id="{735C09D9-2AB0-4628-A006-E19AEF6675A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0" name="正方形/長方形 449">
          <a:extLst>
            <a:ext uri="{FF2B5EF4-FFF2-40B4-BE49-F238E27FC236}">
              <a16:creationId xmlns:a16="http://schemas.microsoft.com/office/drawing/2014/main" id="{B0358AEC-57BA-48B9-AD04-32575807B40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1" name="正方形/長方形 450">
          <a:extLst>
            <a:ext uri="{FF2B5EF4-FFF2-40B4-BE49-F238E27FC236}">
              <a16:creationId xmlns:a16="http://schemas.microsoft.com/office/drawing/2014/main" id="{E13B15D5-C929-4733-8598-A414A66FF3C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2" name="正方形/長方形 451">
          <a:extLst>
            <a:ext uri="{FF2B5EF4-FFF2-40B4-BE49-F238E27FC236}">
              <a16:creationId xmlns:a16="http://schemas.microsoft.com/office/drawing/2014/main" id="{A57E9ED6-72A7-4597-AE79-5B61EA8D157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3" name="テキスト ボックス 452">
          <a:extLst>
            <a:ext uri="{FF2B5EF4-FFF2-40B4-BE49-F238E27FC236}">
              <a16:creationId xmlns:a16="http://schemas.microsoft.com/office/drawing/2014/main" id="{00AFCBCA-8093-42EA-8223-B2423E8463C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4" name="直線コネクタ 453">
          <a:extLst>
            <a:ext uri="{FF2B5EF4-FFF2-40B4-BE49-F238E27FC236}">
              <a16:creationId xmlns:a16="http://schemas.microsoft.com/office/drawing/2014/main" id="{97F6689D-170A-4348-AFA7-F4C21DC23CF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5" name="直線コネクタ 454">
          <a:extLst>
            <a:ext uri="{FF2B5EF4-FFF2-40B4-BE49-F238E27FC236}">
              <a16:creationId xmlns:a16="http://schemas.microsoft.com/office/drawing/2014/main" id="{95E93755-7B2D-4E76-BCAC-609801BC7C26}"/>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6" name="テキスト ボックス 455">
          <a:extLst>
            <a:ext uri="{FF2B5EF4-FFF2-40B4-BE49-F238E27FC236}">
              <a16:creationId xmlns:a16="http://schemas.microsoft.com/office/drawing/2014/main" id="{49F2BEB4-E6F6-4BC1-9127-9911106A21C5}"/>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7" name="直線コネクタ 456">
          <a:extLst>
            <a:ext uri="{FF2B5EF4-FFF2-40B4-BE49-F238E27FC236}">
              <a16:creationId xmlns:a16="http://schemas.microsoft.com/office/drawing/2014/main" id="{1CF84DC5-FC93-4E46-9A95-CEA9B3BEA0E8}"/>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8" name="テキスト ボックス 457">
          <a:extLst>
            <a:ext uri="{FF2B5EF4-FFF2-40B4-BE49-F238E27FC236}">
              <a16:creationId xmlns:a16="http://schemas.microsoft.com/office/drawing/2014/main" id="{7FAD3ED1-936F-415B-A863-CDE6B4F479BA}"/>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9" name="直線コネクタ 458">
          <a:extLst>
            <a:ext uri="{FF2B5EF4-FFF2-40B4-BE49-F238E27FC236}">
              <a16:creationId xmlns:a16="http://schemas.microsoft.com/office/drawing/2014/main" id="{EEF2662D-4029-49B2-B1CF-CAD2D05E8063}"/>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0" name="テキスト ボックス 459">
          <a:extLst>
            <a:ext uri="{FF2B5EF4-FFF2-40B4-BE49-F238E27FC236}">
              <a16:creationId xmlns:a16="http://schemas.microsoft.com/office/drawing/2014/main" id="{F1521D56-6163-46E4-8402-8F292DCC7B91}"/>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1" name="直線コネクタ 460">
          <a:extLst>
            <a:ext uri="{FF2B5EF4-FFF2-40B4-BE49-F238E27FC236}">
              <a16:creationId xmlns:a16="http://schemas.microsoft.com/office/drawing/2014/main" id="{CE6175FD-1327-4703-AFB8-18619529B783}"/>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2" name="テキスト ボックス 461">
          <a:extLst>
            <a:ext uri="{FF2B5EF4-FFF2-40B4-BE49-F238E27FC236}">
              <a16:creationId xmlns:a16="http://schemas.microsoft.com/office/drawing/2014/main" id="{6B18EDA1-8AE2-4332-8BA4-BC668EE73B78}"/>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3" name="直線コネクタ 462">
          <a:extLst>
            <a:ext uri="{FF2B5EF4-FFF2-40B4-BE49-F238E27FC236}">
              <a16:creationId xmlns:a16="http://schemas.microsoft.com/office/drawing/2014/main" id="{A788F833-2723-4D6B-A4C6-37907D1B1B76}"/>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4" name="テキスト ボックス 463">
          <a:extLst>
            <a:ext uri="{FF2B5EF4-FFF2-40B4-BE49-F238E27FC236}">
              <a16:creationId xmlns:a16="http://schemas.microsoft.com/office/drawing/2014/main" id="{5DDF2CC7-68BB-44D4-BF1E-D3A0196EA47A}"/>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5" name="直線コネクタ 464">
          <a:extLst>
            <a:ext uri="{FF2B5EF4-FFF2-40B4-BE49-F238E27FC236}">
              <a16:creationId xmlns:a16="http://schemas.microsoft.com/office/drawing/2014/main" id="{628A5105-0ED5-43A0-BA6B-782B6271226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6" name="テキスト ボックス 465">
          <a:extLst>
            <a:ext uri="{FF2B5EF4-FFF2-40B4-BE49-F238E27FC236}">
              <a16:creationId xmlns:a16="http://schemas.microsoft.com/office/drawing/2014/main" id="{16D4B71A-8E42-4F3B-8206-8622230B464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7" name="【認定こども園・幼稚園・保育所】&#10;一人当たり面積グラフ枠">
          <a:extLst>
            <a:ext uri="{FF2B5EF4-FFF2-40B4-BE49-F238E27FC236}">
              <a16:creationId xmlns:a16="http://schemas.microsoft.com/office/drawing/2014/main" id="{E48256FA-C300-45BF-A458-6E6C1ED28ED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144018</xdr:rowOff>
    </xdr:from>
    <xdr:to>
      <xdr:col>116</xdr:col>
      <xdr:colOff>62864</xdr:colOff>
      <xdr:row>41</xdr:row>
      <xdr:rowOff>166116</xdr:rowOff>
    </xdr:to>
    <xdr:cxnSp macro="">
      <xdr:nvCxnSpPr>
        <xdr:cNvPr id="468" name="直線コネクタ 467">
          <a:extLst>
            <a:ext uri="{FF2B5EF4-FFF2-40B4-BE49-F238E27FC236}">
              <a16:creationId xmlns:a16="http://schemas.microsoft.com/office/drawing/2014/main" id="{D91DCF82-5C20-4292-8B82-620F6F919824}"/>
            </a:ext>
          </a:extLst>
        </xdr:cNvPr>
        <xdr:cNvCxnSpPr/>
      </xdr:nvCxnSpPr>
      <xdr:spPr>
        <a:xfrm flipV="1">
          <a:off x="22160864" y="5973318"/>
          <a:ext cx="0" cy="1222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169943</xdr:rowOff>
    </xdr:from>
    <xdr:ext cx="469744" cy="259045"/>
    <xdr:sp macro="" textlink="">
      <xdr:nvSpPr>
        <xdr:cNvPr id="469" name="【認定こども園・幼稚園・保育所】&#10;一人当たり面積最小値テキスト">
          <a:extLst>
            <a:ext uri="{FF2B5EF4-FFF2-40B4-BE49-F238E27FC236}">
              <a16:creationId xmlns:a16="http://schemas.microsoft.com/office/drawing/2014/main" id="{9D778165-33F0-4AF8-AE86-BA62709012DE}"/>
            </a:ext>
          </a:extLst>
        </xdr:cNvPr>
        <xdr:cNvSpPr txBox="1"/>
      </xdr:nvSpPr>
      <xdr:spPr>
        <a:xfrm>
          <a:off x="22199600" y="719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166116</xdr:rowOff>
    </xdr:from>
    <xdr:to>
      <xdr:col>116</xdr:col>
      <xdr:colOff>152400</xdr:colOff>
      <xdr:row>41</xdr:row>
      <xdr:rowOff>166116</xdr:rowOff>
    </xdr:to>
    <xdr:cxnSp macro="">
      <xdr:nvCxnSpPr>
        <xdr:cNvPr id="470" name="直線コネクタ 469">
          <a:extLst>
            <a:ext uri="{FF2B5EF4-FFF2-40B4-BE49-F238E27FC236}">
              <a16:creationId xmlns:a16="http://schemas.microsoft.com/office/drawing/2014/main" id="{256A60B6-CE2E-431F-8864-101A615E8E65}"/>
            </a:ext>
          </a:extLst>
        </xdr:cNvPr>
        <xdr:cNvCxnSpPr/>
      </xdr:nvCxnSpPr>
      <xdr:spPr>
        <a:xfrm>
          <a:off x="22072600" y="7195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90695</xdr:rowOff>
    </xdr:from>
    <xdr:ext cx="469744" cy="259045"/>
    <xdr:sp macro="" textlink="">
      <xdr:nvSpPr>
        <xdr:cNvPr id="471" name="【認定こども園・幼稚園・保育所】&#10;一人当たり面積最大値テキスト">
          <a:extLst>
            <a:ext uri="{FF2B5EF4-FFF2-40B4-BE49-F238E27FC236}">
              <a16:creationId xmlns:a16="http://schemas.microsoft.com/office/drawing/2014/main" id="{B6810F5B-8AFF-4EFE-9795-0CE928D42D35}"/>
            </a:ext>
          </a:extLst>
        </xdr:cNvPr>
        <xdr:cNvSpPr txBox="1"/>
      </xdr:nvSpPr>
      <xdr:spPr>
        <a:xfrm>
          <a:off x="22199600" y="5748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144018</xdr:rowOff>
    </xdr:from>
    <xdr:to>
      <xdr:col>116</xdr:col>
      <xdr:colOff>152400</xdr:colOff>
      <xdr:row>34</xdr:row>
      <xdr:rowOff>144018</xdr:rowOff>
    </xdr:to>
    <xdr:cxnSp macro="">
      <xdr:nvCxnSpPr>
        <xdr:cNvPr id="472" name="直線コネクタ 471">
          <a:extLst>
            <a:ext uri="{FF2B5EF4-FFF2-40B4-BE49-F238E27FC236}">
              <a16:creationId xmlns:a16="http://schemas.microsoft.com/office/drawing/2014/main" id="{95B90EBC-F53D-48BB-B19F-326963F3CA97}"/>
            </a:ext>
          </a:extLst>
        </xdr:cNvPr>
        <xdr:cNvCxnSpPr/>
      </xdr:nvCxnSpPr>
      <xdr:spPr>
        <a:xfrm>
          <a:off x="22072600" y="597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128033</xdr:rowOff>
    </xdr:from>
    <xdr:ext cx="469744" cy="259045"/>
    <xdr:sp macro="" textlink="">
      <xdr:nvSpPr>
        <xdr:cNvPr id="473" name="【認定こども園・幼稚園・保育所】&#10;一人当たり面積平均値テキスト">
          <a:extLst>
            <a:ext uri="{FF2B5EF4-FFF2-40B4-BE49-F238E27FC236}">
              <a16:creationId xmlns:a16="http://schemas.microsoft.com/office/drawing/2014/main" id="{11238F98-9B62-4E61-BD91-C702CA7D7BAA}"/>
            </a:ext>
          </a:extLst>
        </xdr:cNvPr>
        <xdr:cNvSpPr txBox="1"/>
      </xdr:nvSpPr>
      <xdr:spPr>
        <a:xfrm>
          <a:off x="22199600" y="68145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149606</xdr:rowOff>
    </xdr:from>
    <xdr:to>
      <xdr:col>116</xdr:col>
      <xdr:colOff>114300</xdr:colOff>
      <xdr:row>40</xdr:row>
      <xdr:rowOff>79756</xdr:rowOff>
    </xdr:to>
    <xdr:sp macro="" textlink="">
      <xdr:nvSpPr>
        <xdr:cNvPr id="474" name="フローチャート: 判断 473">
          <a:extLst>
            <a:ext uri="{FF2B5EF4-FFF2-40B4-BE49-F238E27FC236}">
              <a16:creationId xmlns:a16="http://schemas.microsoft.com/office/drawing/2014/main" id="{139BEE34-D9E6-4912-9233-549ABC145D63}"/>
            </a:ext>
          </a:extLst>
        </xdr:cNvPr>
        <xdr:cNvSpPr/>
      </xdr:nvSpPr>
      <xdr:spPr>
        <a:xfrm>
          <a:off x="22110700" y="683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xdr:rowOff>
    </xdr:from>
    <xdr:to>
      <xdr:col>112</xdr:col>
      <xdr:colOff>38100</xdr:colOff>
      <xdr:row>40</xdr:row>
      <xdr:rowOff>101854</xdr:rowOff>
    </xdr:to>
    <xdr:sp macro="" textlink="">
      <xdr:nvSpPr>
        <xdr:cNvPr id="475" name="フローチャート: 判断 474">
          <a:extLst>
            <a:ext uri="{FF2B5EF4-FFF2-40B4-BE49-F238E27FC236}">
              <a16:creationId xmlns:a16="http://schemas.microsoft.com/office/drawing/2014/main" id="{7A670563-47E8-4C26-BC63-C9BD60F985E0}"/>
            </a:ext>
          </a:extLst>
        </xdr:cNvPr>
        <xdr:cNvSpPr/>
      </xdr:nvSpPr>
      <xdr:spPr>
        <a:xfrm>
          <a:off x="21272500" y="685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1016</xdr:rowOff>
    </xdr:from>
    <xdr:to>
      <xdr:col>107</xdr:col>
      <xdr:colOff>101600</xdr:colOff>
      <xdr:row>40</xdr:row>
      <xdr:rowOff>102616</xdr:rowOff>
    </xdr:to>
    <xdr:sp macro="" textlink="">
      <xdr:nvSpPr>
        <xdr:cNvPr id="476" name="フローチャート: 判断 475">
          <a:extLst>
            <a:ext uri="{FF2B5EF4-FFF2-40B4-BE49-F238E27FC236}">
              <a16:creationId xmlns:a16="http://schemas.microsoft.com/office/drawing/2014/main" id="{D9E0B981-A4B6-446F-8545-82E10AFCC21A}"/>
            </a:ext>
          </a:extLst>
        </xdr:cNvPr>
        <xdr:cNvSpPr/>
      </xdr:nvSpPr>
      <xdr:spPr>
        <a:xfrm>
          <a:off x="20383500" y="685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26162</xdr:rowOff>
    </xdr:from>
    <xdr:to>
      <xdr:col>102</xdr:col>
      <xdr:colOff>165100</xdr:colOff>
      <xdr:row>40</xdr:row>
      <xdr:rowOff>127762</xdr:rowOff>
    </xdr:to>
    <xdr:sp macro="" textlink="">
      <xdr:nvSpPr>
        <xdr:cNvPr id="477" name="フローチャート: 判断 476">
          <a:extLst>
            <a:ext uri="{FF2B5EF4-FFF2-40B4-BE49-F238E27FC236}">
              <a16:creationId xmlns:a16="http://schemas.microsoft.com/office/drawing/2014/main" id="{E662017E-43AD-4E30-B3D9-6613406A195A}"/>
            </a:ext>
          </a:extLst>
        </xdr:cNvPr>
        <xdr:cNvSpPr/>
      </xdr:nvSpPr>
      <xdr:spPr>
        <a:xfrm>
          <a:off x="19494500" y="688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169418</xdr:rowOff>
    </xdr:from>
    <xdr:to>
      <xdr:col>98</xdr:col>
      <xdr:colOff>38100</xdr:colOff>
      <xdr:row>40</xdr:row>
      <xdr:rowOff>99568</xdr:rowOff>
    </xdr:to>
    <xdr:sp macro="" textlink="">
      <xdr:nvSpPr>
        <xdr:cNvPr id="478" name="フローチャート: 判断 477">
          <a:extLst>
            <a:ext uri="{FF2B5EF4-FFF2-40B4-BE49-F238E27FC236}">
              <a16:creationId xmlns:a16="http://schemas.microsoft.com/office/drawing/2014/main" id="{69559FCB-3B48-451A-8FB3-1462A21823BB}"/>
            </a:ext>
          </a:extLst>
        </xdr:cNvPr>
        <xdr:cNvSpPr/>
      </xdr:nvSpPr>
      <xdr:spPr>
        <a:xfrm>
          <a:off x="18605500" y="685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3B064A46-BDAF-403F-B505-0559124743C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8F6E5B0C-4FF6-4C1E-B1DB-D2944CDEE98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4E3FEC6E-8CFA-42E7-A545-EF5965FFEFE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16E90A7C-FB96-4024-A32F-EA56DBBF3C6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6F989A74-3F3C-45C0-B113-D1409DDF553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61214</xdr:rowOff>
    </xdr:from>
    <xdr:to>
      <xdr:col>116</xdr:col>
      <xdr:colOff>114300</xdr:colOff>
      <xdr:row>37</xdr:row>
      <xdr:rowOff>162814</xdr:rowOff>
    </xdr:to>
    <xdr:sp macro="" textlink="">
      <xdr:nvSpPr>
        <xdr:cNvPr id="484" name="楕円 483">
          <a:extLst>
            <a:ext uri="{FF2B5EF4-FFF2-40B4-BE49-F238E27FC236}">
              <a16:creationId xmlns:a16="http://schemas.microsoft.com/office/drawing/2014/main" id="{6223F3B1-08C8-4E4E-B5BC-3EFF1599D7EF}"/>
            </a:ext>
          </a:extLst>
        </xdr:cNvPr>
        <xdr:cNvSpPr/>
      </xdr:nvSpPr>
      <xdr:spPr>
        <a:xfrm>
          <a:off x="22110700" y="640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84091</xdr:rowOff>
    </xdr:from>
    <xdr:ext cx="469744" cy="259045"/>
    <xdr:sp macro="" textlink="">
      <xdr:nvSpPr>
        <xdr:cNvPr id="485" name="【認定こども園・幼稚園・保育所】&#10;一人当たり面積該当値テキスト">
          <a:extLst>
            <a:ext uri="{FF2B5EF4-FFF2-40B4-BE49-F238E27FC236}">
              <a16:creationId xmlns:a16="http://schemas.microsoft.com/office/drawing/2014/main" id="{DAE13541-0507-4F31-8634-80D523AAFB3E}"/>
            </a:ext>
          </a:extLst>
        </xdr:cNvPr>
        <xdr:cNvSpPr txBox="1"/>
      </xdr:nvSpPr>
      <xdr:spPr>
        <a:xfrm>
          <a:off x="22199600" y="625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98552</xdr:rowOff>
    </xdr:from>
    <xdr:to>
      <xdr:col>112</xdr:col>
      <xdr:colOff>38100</xdr:colOff>
      <xdr:row>38</xdr:row>
      <xdr:rowOff>28702</xdr:rowOff>
    </xdr:to>
    <xdr:sp macro="" textlink="">
      <xdr:nvSpPr>
        <xdr:cNvPr id="486" name="楕円 485">
          <a:extLst>
            <a:ext uri="{FF2B5EF4-FFF2-40B4-BE49-F238E27FC236}">
              <a16:creationId xmlns:a16="http://schemas.microsoft.com/office/drawing/2014/main" id="{92EEAA5D-E201-439E-A044-ED8C968B06C7}"/>
            </a:ext>
          </a:extLst>
        </xdr:cNvPr>
        <xdr:cNvSpPr/>
      </xdr:nvSpPr>
      <xdr:spPr>
        <a:xfrm>
          <a:off x="21272500" y="644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112014</xdr:rowOff>
    </xdr:from>
    <xdr:to>
      <xdr:col>116</xdr:col>
      <xdr:colOff>63500</xdr:colOff>
      <xdr:row>37</xdr:row>
      <xdr:rowOff>149352</xdr:rowOff>
    </xdr:to>
    <xdr:cxnSp macro="">
      <xdr:nvCxnSpPr>
        <xdr:cNvPr id="487" name="直線コネクタ 486">
          <a:extLst>
            <a:ext uri="{FF2B5EF4-FFF2-40B4-BE49-F238E27FC236}">
              <a16:creationId xmlns:a16="http://schemas.microsoft.com/office/drawing/2014/main" id="{B2F590F1-4222-48D1-B550-C07E414B4250}"/>
            </a:ext>
          </a:extLst>
        </xdr:cNvPr>
        <xdr:cNvCxnSpPr/>
      </xdr:nvCxnSpPr>
      <xdr:spPr>
        <a:xfrm flipV="1">
          <a:off x="21323300" y="6455664"/>
          <a:ext cx="83820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113792</xdr:rowOff>
    </xdr:from>
    <xdr:to>
      <xdr:col>107</xdr:col>
      <xdr:colOff>101600</xdr:colOff>
      <xdr:row>38</xdr:row>
      <xdr:rowOff>43942</xdr:rowOff>
    </xdr:to>
    <xdr:sp macro="" textlink="">
      <xdr:nvSpPr>
        <xdr:cNvPr id="488" name="楕円 487">
          <a:extLst>
            <a:ext uri="{FF2B5EF4-FFF2-40B4-BE49-F238E27FC236}">
              <a16:creationId xmlns:a16="http://schemas.microsoft.com/office/drawing/2014/main" id="{739A06FD-562C-47CD-82A1-0A014984EF95}"/>
            </a:ext>
          </a:extLst>
        </xdr:cNvPr>
        <xdr:cNvSpPr/>
      </xdr:nvSpPr>
      <xdr:spPr>
        <a:xfrm>
          <a:off x="20383500" y="645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149352</xdr:rowOff>
    </xdr:from>
    <xdr:to>
      <xdr:col>111</xdr:col>
      <xdr:colOff>177800</xdr:colOff>
      <xdr:row>37</xdr:row>
      <xdr:rowOff>164592</xdr:rowOff>
    </xdr:to>
    <xdr:cxnSp macro="">
      <xdr:nvCxnSpPr>
        <xdr:cNvPr id="489" name="直線コネクタ 488">
          <a:extLst>
            <a:ext uri="{FF2B5EF4-FFF2-40B4-BE49-F238E27FC236}">
              <a16:creationId xmlns:a16="http://schemas.microsoft.com/office/drawing/2014/main" id="{53EB7501-6C24-4D09-A807-96406C078BB6}"/>
            </a:ext>
          </a:extLst>
        </xdr:cNvPr>
        <xdr:cNvCxnSpPr/>
      </xdr:nvCxnSpPr>
      <xdr:spPr>
        <a:xfrm flipV="1">
          <a:off x="20434300" y="6493002"/>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131318</xdr:rowOff>
    </xdr:from>
    <xdr:to>
      <xdr:col>102</xdr:col>
      <xdr:colOff>165100</xdr:colOff>
      <xdr:row>38</xdr:row>
      <xdr:rowOff>61468</xdr:rowOff>
    </xdr:to>
    <xdr:sp macro="" textlink="">
      <xdr:nvSpPr>
        <xdr:cNvPr id="490" name="楕円 489">
          <a:extLst>
            <a:ext uri="{FF2B5EF4-FFF2-40B4-BE49-F238E27FC236}">
              <a16:creationId xmlns:a16="http://schemas.microsoft.com/office/drawing/2014/main" id="{AD12B69F-6C46-47E0-95EB-6C27EFCF1300}"/>
            </a:ext>
          </a:extLst>
        </xdr:cNvPr>
        <xdr:cNvSpPr/>
      </xdr:nvSpPr>
      <xdr:spPr>
        <a:xfrm>
          <a:off x="19494500" y="647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164592</xdr:rowOff>
    </xdr:from>
    <xdr:to>
      <xdr:col>107</xdr:col>
      <xdr:colOff>50800</xdr:colOff>
      <xdr:row>38</xdr:row>
      <xdr:rowOff>10668</xdr:rowOff>
    </xdr:to>
    <xdr:cxnSp macro="">
      <xdr:nvCxnSpPr>
        <xdr:cNvPr id="491" name="直線コネクタ 490">
          <a:extLst>
            <a:ext uri="{FF2B5EF4-FFF2-40B4-BE49-F238E27FC236}">
              <a16:creationId xmlns:a16="http://schemas.microsoft.com/office/drawing/2014/main" id="{7D0ECB4C-FCCE-4860-A0C1-BD81CCA1F141}"/>
            </a:ext>
          </a:extLst>
        </xdr:cNvPr>
        <xdr:cNvCxnSpPr/>
      </xdr:nvCxnSpPr>
      <xdr:spPr>
        <a:xfrm flipV="1">
          <a:off x="19545300" y="6508242"/>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161036</xdr:rowOff>
    </xdr:from>
    <xdr:to>
      <xdr:col>98</xdr:col>
      <xdr:colOff>38100</xdr:colOff>
      <xdr:row>38</xdr:row>
      <xdr:rowOff>91186</xdr:rowOff>
    </xdr:to>
    <xdr:sp macro="" textlink="">
      <xdr:nvSpPr>
        <xdr:cNvPr id="492" name="楕円 491">
          <a:extLst>
            <a:ext uri="{FF2B5EF4-FFF2-40B4-BE49-F238E27FC236}">
              <a16:creationId xmlns:a16="http://schemas.microsoft.com/office/drawing/2014/main" id="{292E794E-1524-41B0-98FE-62890D384AD5}"/>
            </a:ext>
          </a:extLst>
        </xdr:cNvPr>
        <xdr:cNvSpPr/>
      </xdr:nvSpPr>
      <xdr:spPr>
        <a:xfrm>
          <a:off x="18605500" y="650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10668</xdr:rowOff>
    </xdr:from>
    <xdr:to>
      <xdr:col>102</xdr:col>
      <xdr:colOff>114300</xdr:colOff>
      <xdr:row>38</xdr:row>
      <xdr:rowOff>40386</xdr:rowOff>
    </xdr:to>
    <xdr:cxnSp macro="">
      <xdr:nvCxnSpPr>
        <xdr:cNvPr id="493" name="直線コネクタ 492">
          <a:extLst>
            <a:ext uri="{FF2B5EF4-FFF2-40B4-BE49-F238E27FC236}">
              <a16:creationId xmlns:a16="http://schemas.microsoft.com/office/drawing/2014/main" id="{9BD7F4C2-D42E-48A6-A7B7-89C01F43CF53}"/>
            </a:ext>
          </a:extLst>
        </xdr:cNvPr>
        <xdr:cNvCxnSpPr/>
      </xdr:nvCxnSpPr>
      <xdr:spPr>
        <a:xfrm flipV="1">
          <a:off x="18656300" y="6525768"/>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92981</xdr:rowOff>
    </xdr:from>
    <xdr:ext cx="469744" cy="259045"/>
    <xdr:sp macro="" textlink="">
      <xdr:nvSpPr>
        <xdr:cNvPr id="494" name="n_1aveValue【認定こども園・幼稚園・保育所】&#10;一人当たり面積">
          <a:extLst>
            <a:ext uri="{FF2B5EF4-FFF2-40B4-BE49-F238E27FC236}">
              <a16:creationId xmlns:a16="http://schemas.microsoft.com/office/drawing/2014/main" id="{858019B9-78F2-4BEB-AD56-DF593AD59B4F}"/>
            </a:ext>
          </a:extLst>
        </xdr:cNvPr>
        <xdr:cNvSpPr txBox="1"/>
      </xdr:nvSpPr>
      <xdr:spPr>
        <a:xfrm>
          <a:off x="21075727" y="695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93743</xdr:rowOff>
    </xdr:from>
    <xdr:ext cx="469744" cy="259045"/>
    <xdr:sp macro="" textlink="">
      <xdr:nvSpPr>
        <xdr:cNvPr id="495" name="n_2aveValue【認定こども園・幼稚園・保育所】&#10;一人当たり面積">
          <a:extLst>
            <a:ext uri="{FF2B5EF4-FFF2-40B4-BE49-F238E27FC236}">
              <a16:creationId xmlns:a16="http://schemas.microsoft.com/office/drawing/2014/main" id="{D3E9439E-60E5-480D-8F8F-54ED50DE5E21}"/>
            </a:ext>
          </a:extLst>
        </xdr:cNvPr>
        <xdr:cNvSpPr txBox="1"/>
      </xdr:nvSpPr>
      <xdr:spPr>
        <a:xfrm>
          <a:off x="20199427" y="6951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118889</xdr:rowOff>
    </xdr:from>
    <xdr:ext cx="469744" cy="259045"/>
    <xdr:sp macro="" textlink="">
      <xdr:nvSpPr>
        <xdr:cNvPr id="496" name="n_3aveValue【認定こども園・幼稚園・保育所】&#10;一人当たり面積">
          <a:extLst>
            <a:ext uri="{FF2B5EF4-FFF2-40B4-BE49-F238E27FC236}">
              <a16:creationId xmlns:a16="http://schemas.microsoft.com/office/drawing/2014/main" id="{ADE68578-DCD4-421D-977F-71E7B860C000}"/>
            </a:ext>
          </a:extLst>
        </xdr:cNvPr>
        <xdr:cNvSpPr txBox="1"/>
      </xdr:nvSpPr>
      <xdr:spPr>
        <a:xfrm>
          <a:off x="19310427" y="6976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90695</xdr:rowOff>
    </xdr:from>
    <xdr:ext cx="469744" cy="259045"/>
    <xdr:sp macro="" textlink="">
      <xdr:nvSpPr>
        <xdr:cNvPr id="497" name="n_4aveValue【認定こども園・幼稚園・保育所】&#10;一人当たり面積">
          <a:extLst>
            <a:ext uri="{FF2B5EF4-FFF2-40B4-BE49-F238E27FC236}">
              <a16:creationId xmlns:a16="http://schemas.microsoft.com/office/drawing/2014/main" id="{60117D70-7664-4515-AA6F-6F509B812333}"/>
            </a:ext>
          </a:extLst>
        </xdr:cNvPr>
        <xdr:cNvSpPr txBox="1"/>
      </xdr:nvSpPr>
      <xdr:spPr>
        <a:xfrm>
          <a:off x="18421427" y="694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45229</xdr:rowOff>
    </xdr:from>
    <xdr:ext cx="469744" cy="259045"/>
    <xdr:sp macro="" textlink="">
      <xdr:nvSpPr>
        <xdr:cNvPr id="498" name="n_1mainValue【認定こども園・幼稚園・保育所】&#10;一人当たり面積">
          <a:extLst>
            <a:ext uri="{FF2B5EF4-FFF2-40B4-BE49-F238E27FC236}">
              <a16:creationId xmlns:a16="http://schemas.microsoft.com/office/drawing/2014/main" id="{97BE4B7B-8560-4DD3-A9D5-2ADE35B8D03A}"/>
            </a:ext>
          </a:extLst>
        </xdr:cNvPr>
        <xdr:cNvSpPr txBox="1"/>
      </xdr:nvSpPr>
      <xdr:spPr>
        <a:xfrm>
          <a:off x="21075727" y="6217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60469</xdr:rowOff>
    </xdr:from>
    <xdr:ext cx="469744" cy="259045"/>
    <xdr:sp macro="" textlink="">
      <xdr:nvSpPr>
        <xdr:cNvPr id="499" name="n_2mainValue【認定こども園・幼稚園・保育所】&#10;一人当たり面積">
          <a:extLst>
            <a:ext uri="{FF2B5EF4-FFF2-40B4-BE49-F238E27FC236}">
              <a16:creationId xmlns:a16="http://schemas.microsoft.com/office/drawing/2014/main" id="{F0FE8BAB-0590-4F4B-8EF3-1E0EEC7C7105}"/>
            </a:ext>
          </a:extLst>
        </xdr:cNvPr>
        <xdr:cNvSpPr txBox="1"/>
      </xdr:nvSpPr>
      <xdr:spPr>
        <a:xfrm>
          <a:off x="20199427" y="6232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77995</xdr:rowOff>
    </xdr:from>
    <xdr:ext cx="469744" cy="259045"/>
    <xdr:sp macro="" textlink="">
      <xdr:nvSpPr>
        <xdr:cNvPr id="500" name="n_3mainValue【認定こども園・幼稚園・保育所】&#10;一人当たり面積">
          <a:extLst>
            <a:ext uri="{FF2B5EF4-FFF2-40B4-BE49-F238E27FC236}">
              <a16:creationId xmlns:a16="http://schemas.microsoft.com/office/drawing/2014/main" id="{A1AA2F53-D66A-425B-9680-C2F6FEF76A67}"/>
            </a:ext>
          </a:extLst>
        </xdr:cNvPr>
        <xdr:cNvSpPr txBox="1"/>
      </xdr:nvSpPr>
      <xdr:spPr>
        <a:xfrm>
          <a:off x="19310427" y="6250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107713</xdr:rowOff>
    </xdr:from>
    <xdr:ext cx="469744" cy="259045"/>
    <xdr:sp macro="" textlink="">
      <xdr:nvSpPr>
        <xdr:cNvPr id="501" name="n_4mainValue【認定こども園・幼稚園・保育所】&#10;一人当たり面積">
          <a:extLst>
            <a:ext uri="{FF2B5EF4-FFF2-40B4-BE49-F238E27FC236}">
              <a16:creationId xmlns:a16="http://schemas.microsoft.com/office/drawing/2014/main" id="{640275D6-DA52-4C3A-A022-DDAAE218E24F}"/>
            </a:ext>
          </a:extLst>
        </xdr:cNvPr>
        <xdr:cNvSpPr txBox="1"/>
      </xdr:nvSpPr>
      <xdr:spPr>
        <a:xfrm>
          <a:off x="18421427" y="627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a:extLst>
            <a:ext uri="{FF2B5EF4-FFF2-40B4-BE49-F238E27FC236}">
              <a16:creationId xmlns:a16="http://schemas.microsoft.com/office/drawing/2014/main" id="{382F79F8-B223-4B5E-8C60-DDB266B64B3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a:extLst>
            <a:ext uri="{FF2B5EF4-FFF2-40B4-BE49-F238E27FC236}">
              <a16:creationId xmlns:a16="http://schemas.microsoft.com/office/drawing/2014/main" id="{0181E6BF-13B9-4139-B0A3-B7CA19CB9E4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a:extLst>
            <a:ext uri="{FF2B5EF4-FFF2-40B4-BE49-F238E27FC236}">
              <a16:creationId xmlns:a16="http://schemas.microsoft.com/office/drawing/2014/main" id="{E46A1FF2-92D6-4B13-9532-B379F84C3F1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a:extLst>
            <a:ext uri="{FF2B5EF4-FFF2-40B4-BE49-F238E27FC236}">
              <a16:creationId xmlns:a16="http://schemas.microsoft.com/office/drawing/2014/main" id="{59FEB2AD-DC52-4D04-B94B-3AA87047747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a:extLst>
            <a:ext uri="{FF2B5EF4-FFF2-40B4-BE49-F238E27FC236}">
              <a16:creationId xmlns:a16="http://schemas.microsoft.com/office/drawing/2014/main" id="{ACFE2EE5-0FE3-4E3A-BB35-08E18EF3F60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a:extLst>
            <a:ext uri="{FF2B5EF4-FFF2-40B4-BE49-F238E27FC236}">
              <a16:creationId xmlns:a16="http://schemas.microsoft.com/office/drawing/2014/main" id="{B4D82B8C-D3DA-4889-B8E8-7F6E433A002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a:extLst>
            <a:ext uri="{FF2B5EF4-FFF2-40B4-BE49-F238E27FC236}">
              <a16:creationId xmlns:a16="http://schemas.microsoft.com/office/drawing/2014/main" id="{BEFAA796-B0CD-4F13-B0D6-68C983B16BA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a:extLst>
            <a:ext uri="{FF2B5EF4-FFF2-40B4-BE49-F238E27FC236}">
              <a16:creationId xmlns:a16="http://schemas.microsoft.com/office/drawing/2014/main" id="{B4002EF4-78A4-49A4-8379-1C7314CCA30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a:extLst>
            <a:ext uri="{FF2B5EF4-FFF2-40B4-BE49-F238E27FC236}">
              <a16:creationId xmlns:a16="http://schemas.microsoft.com/office/drawing/2014/main" id="{FC94891A-0E9B-44F7-B899-DD6D098028B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a:extLst>
            <a:ext uri="{FF2B5EF4-FFF2-40B4-BE49-F238E27FC236}">
              <a16:creationId xmlns:a16="http://schemas.microsoft.com/office/drawing/2014/main" id="{F1A028E6-B838-45F7-B5C3-F9E4B83D374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2" name="テキスト ボックス 511">
          <a:extLst>
            <a:ext uri="{FF2B5EF4-FFF2-40B4-BE49-F238E27FC236}">
              <a16:creationId xmlns:a16="http://schemas.microsoft.com/office/drawing/2014/main" id="{B1303096-5572-498C-9BED-D956A24169F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3" name="直線コネクタ 512">
          <a:extLst>
            <a:ext uri="{FF2B5EF4-FFF2-40B4-BE49-F238E27FC236}">
              <a16:creationId xmlns:a16="http://schemas.microsoft.com/office/drawing/2014/main" id="{52F47BF2-CEA4-4F78-A20B-533E4075D116}"/>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4" name="テキスト ボックス 513">
          <a:extLst>
            <a:ext uri="{FF2B5EF4-FFF2-40B4-BE49-F238E27FC236}">
              <a16:creationId xmlns:a16="http://schemas.microsoft.com/office/drawing/2014/main" id="{CFE244F2-63ED-4044-8EA7-BE6A3B3A9554}"/>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5" name="直線コネクタ 514">
          <a:extLst>
            <a:ext uri="{FF2B5EF4-FFF2-40B4-BE49-F238E27FC236}">
              <a16:creationId xmlns:a16="http://schemas.microsoft.com/office/drawing/2014/main" id="{698329F1-E841-4DCB-9928-67E9FF980183}"/>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6" name="テキスト ボックス 515">
          <a:extLst>
            <a:ext uri="{FF2B5EF4-FFF2-40B4-BE49-F238E27FC236}">
              <a16:creationId xmlns:a16="http://schemas.microsoft.com/office/drawing/2014/main" id="{5663D9F8-800B-48BD-8469-018938777639}"/>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7" name="直線コネクタ 516">
          <a:extLst>
            <a:ext uri="{FF2B5EF4-FFF2-40B4-BE49-F238E27FC236}">
              <a16:creationId xmlns:a16="http://schemas.microsoft.com/office/drawing/2014/main" id="{99A4694E-1466-49F5-A38A-582409613C0B}"/>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8" name="テキスト ボックス 517">
          <a:extLst>
            <a:ext uri="{FF2B5EF4-FFF2-40B4-BE49-F238E27FC236}">
              <a16:creationId xmlns:a16="http://schemas.microsoft.com/office/drawing/2014/main" id="{0235068C-A0E5-42F2-9FDC-AD3959F78ADE}"/>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9" name="直線コネクタ 518">
          <a:extLst>
            <a:ext uri="{FF2B5EF4-FFF2-40B4-BE49-F238E27FC236}">
              <a16:creationId xmlns:a16="http://schemas.microsoft.com/office/drawing/2014/main" id="{E9FF3D2B-67D4-4D6C-B4C9-0123E7F01DF6}"/>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0" name="テキスト ボックス 519">
          <a:extLst>
            <a:ext uri="{FF2B5EF4-FFF2-40B4-BE49-F238E27FC236}">
              <a16:creationId xmlns:a16="http://schemas.microsoft.com/office/drawing/2014/main" id="{3281B136-5D3B-43AA-B7CE-81E4997FAC8B}"/>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1" name="直線コネクタ 520">
          <a:extLst>
            <a:ext uri="{FF2B5EF4-FFF2-40B4-BE49-F238E27FC236}">
              <a16:creationId xmlns:a16="http://schemas.microsoft.com/office/drawing/2014/main" id="{3BA1C6D4-A3F4-461F-9BB0-598AED487CF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2" name="テキスト ボックス 521">
          <a:extLst>
            <a:ext uri="{FF2B5EF4-FFF2-40B4-BE49-F238E27FC236}">
              <a16:creationId xmlns:a16="http://schemas.microsoft.com/office/drawing/2014/main" id="{6DAB83CB-86EF-40A8-9EE3-320D3697A297}"/>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3" name="直線コネクタ 522">
          <a:extLst>
            <a:ext uri="{FF2B5EF4-FFF2-40B4-BE49-F238E27FC236}">
              <a16:creationId xmlns:a16="http://schemas.microsoft.com/office/drawing/2014/main" id="{A53C5DBC-63E0-484D-AEF9-67AF9905B8DB}"/>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4" name="テキスト ボックス 523">
          <a:extLst>
            <a:ext uri="{FF2B5EF4-FFF2-40B4-BE49-F238E27FC236}">
              <a16:creationId xmlns:a16="http://schemas.microsoft.com/office/drawing/2014/main" id="{A718A1C3-47AC-46D5-9251-2AFF600DB17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2CBF5A93-FDE4-4C19-88E4-6E58DBFE03D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6" name="【学校施設】&#10;有形固定資産減価償却率グラフ枠">
          <a:extLst>
            <a:ext uri="{FF2B5EF4-FFF2-40B4-BE49-F238E27FC236}">
              <a16:creationId xmlns:a16="http://schemas.microsoft.com/office/drawing/2014/main" id="{D0B50AA3-D4B6-4EA4-AF7B-568C56C233E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27759</xdr:rowOff>
    </xdr:from>
    <xdr:to>
      <xdr:col>85</xdr:col>
      <xdr:colOff>126364</xdr:colOff>
      <xdr:row>64</xdr:row>
      <xdr:rowOff>130628</xdr:rowOff>
    </xdr:to>
    <xdr:cxnSp macro="">
      <xdr:nvCxnSpPr>
        <xdr:cNvPr id="527" name="直線コネクタ 526">
          <a:extLst>
            <a:ext uri="{FF2B5EF4-FFF2-40B4-BE49-F238E27FC236}">
              <a16:creationId xmlns:a16="http://schemas.microsoft.com/office/drawing/2014/main" id="{520E4B4D-9088-4703-853B-2651869522EA}"/>
            </a:ext>
          </a:extLst>
        </xdr:cNvPr>
        <xdr:cNvCxnSpPr/>
      </xdr:nvCxnSpPr>
      <xdr:spPr>
        <a:xfrm flipV="1">
          <a:off x="16318864" y="9628959"/>
          <a:ext cx="0" cy="1474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28" name="【学校施設】&#10;有形固定資産減価償却率最小値テキスト">
          <a:extLst>
            <a:ext uri="{FF2B5EF4-FFF2-40B4-BE49-F238E27FC236}">
              <a16:creationId xmlns:a16="http://schemas.microsoft.com/office/drawing/2014/main" id="{E6EDA2B7-135F-4D59-BF1F-D3E7B9FE88D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29" name="直線コネクタ 528">
          <a:extLst>
            <a:ext uri="{FF2B5EF4-FFF2-40B4-BE49-F238E27FC236}">
              <a16:creationId xmlns:a16="http://schemas.microsoft.com/office/drawing/2014/main" id="{02822E7F-AFB6-431E-A7CB-C07660520D89}"/>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145886</xdr:rowOff>
    </xdr:from>
    <xdr:ext cx="340478" cy="259045"/>
    <xdr:sp macro="" textlink="">
      <xdr:nvSpPr>
        <xdr:cNvPr id="530" name="【学校施設】&#10;有形固定資産減価償却率最大値テキスト">
          <a:extLst>
            <a:ext uri="{FF2B5EF4-FFF2-40B4-BE49-F238E27FC236}">
              <a16:creationId xmlns:a16="http://schemas.microsoft.com/office/drawing/2014/main" id="{A5827C2C-69D4-4937-8E34-DD98D673D891}"/>
            </a:ext>
          </a:extLst>
        </xdr:cNvPr>
        <xdr:cNvSpPr txBox="1"/>
      </xdr:nvSpPr>
      <xdr:spPr>
        <a:xfrm>
          <a:off x="16357600" y="94041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27759</xdr:rowOff>
    </xdr:from>
    <xdr:to>
      <xdr:col>86</xdr:col>
      <xdr:colOff>25400</xdr:colOff>
      <xdr:row>56</xdr:row>
      <xdr:rowOff>27759</xdr:rowOff>
    </xdr:to>
    <xdr:cxnSp macro="">
      <xdr:nvCxnSpPr>
        <xdr:cNvPr id="531" name="直線コネクタ 530">
          <a:extLst>
            <a:ext uri="{FF2B5EF4-FFF2-40B4-BE49-F238E27FC236}">
              <a16:creationId xmlns:a16="http://schemas.microsoft.com/office/drawing/2014/main" id="{D1165E86-5277-4F68-9972-394ECA3230BD}"/>
            </a:ext>
          </a:extLst>
        </xdr:cNvPr>
        <xdr:cNvCxnSpPr/>
      </xdr:nvCxnSpPr>
      <xdr:spPr>
        <a:xfrm>
          <a:off x="16230600" y="9628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139899</xdr:rowOff>
    </xdr:from>
    <xdr:ext cx="405111" cy="259045"/>
    <xdr:sp macro="" textlink="">
      <xdr:nvSpPr>
        <xdr:cNvPr id="532" name="【学校施設】&#10;有形固定資産減価償却率平均値テキスト">
          <a:extLst>
            <a:ext uri="{FF2B5EF4-FFF2-40B4-BE49-F238E27FC236}">
              <a16:creationId xmlns:a16="http://schemas.microsoft.com/office/drawing/2014/main" id="{55D12F71-035F-49C8-8118-DDC01AD35613}"/>
            </a:ext>
          </a:extLst>
        </xdr:cNvPr>
        <xdr:cNvSpPr txBox="1"/>
      </xdr:nvSpPr>
      <xdr:spPr>
        <a:xfrm>
          <a:off x="16357600" y="10426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161472</xdr:rowOff>
    </xdr:from>
    <xdr:to>
      <xdr:col>85</xdr:col>
      <xdr:colOff>177800</xdr:colOff>
      <xdr:row>61</xdr:row>
      <xdr:rowOff>91622</xdr:rowOff>
    </xdr:to>
    <xdr:sp macro="" textlink="">
      <xdr:nvSpPr>
        <xdr:cNvPr id="533" name="フローチャート: 判断 532">
          <a:extLst>
            <a:ext uri="{FF2B5EF4-FFF2-40B4-BE49-F238E27FC236}">
              <a16:creationId xmlns:a16="http://schemas.microsoft.com/office/drawing/2014/main" id="{4F025FA5-61BF-4611-BBE6-DEC4A57A6DA5}"/>
            </a:ext>
          </a:extLst>
        </xdr:cNvPr>
        <xdr:cNvSpPr/>
      </xdr:nvSpPr>
      <xdr:spPr>
        <a:xfrm>
          <a:off x="162687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166370</xdr:rowOff>
    </xdr:from>
    <xdr:to>
      <xdr:col>81</xdr:col>
      <xdr:colOff>101600</xdr:colOff>
      <xdr:row>61</xdr:row>
      <xdr:rowOff>96520</xdr:rowOff>
    </xdr:to>
    <xdr:sp macro="" textlink="">
      <xdr:nvSpPr>
        <xdr:cNvPr id="534" name="フローチャート: 判断 533">
          <a:extLst>
            <a:ext uri="{FF2B5EF4-FFF2-40B4-BE49-F238E27FC236}">
              <a16:creationId xmlns:a16="http://schemas.microsoft.com/office/drawing/2014/main" id="{C3CAB6F1-AA50-4509-A36B-39C45F60E101}"/>
            </a:ext>
          </a:extLst>
        </xdr:cNvPr>
        <xdr:cNvSpPr/>
      </xdr:nvSpPr>
      <xdr:spPr>
        <a:xfrm>
          <a:off x="15430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127181</xdr:rowOff>
    </xdr:from>
    <xdr:to>
      <xdr:col>76</xdr:col>
      <xdr:colOff>165100</xdr:colOff>
      <xdr:row>61</xdr:row>
      <xdr:rowOff>57331</xdr:rowOff>
    </xdr:to>
    <xdr:sp macro="" textlink="">
      <xdr:nvSpPr>
        <xdr:cNvPr id="535" name="フローチャート: 判断 534">
          <a:extLst>
            <a:ext uri="{FF2B5EF4-FFF2-40B4-BE49-F238E27FC236}">
              <a16:creationId xmlns:a16="http://schemas.microsoft.com/office/drawing/2014/main" id="{CD887607-3E48-4D42-8D6D-55C8E7C633CC}"/>
            </a:ext>
          </a:extLst>
        </xdr:cNvPr>
        <xdr:cNvSpPr/>
      </xdr:nvSpPr>
      <xdr:spPr>
        <a:xfrm>
          <a:off x="14541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107587</xdr:rowOff>
    </xdr:from>
    <xdr:to>
      <xdr:col>72</xdr:col>
      <xdr:colOff>38100</xdr:colOff>
      <xdr:row>61</xdr:row>
      <xdr:rowOff>37737</xdr:rowOff>
    </xdr:to>
    <xdr:sp macro="" textlink="">
      <xdr:nvSpPr>
        <xdr:cNvPr id="536" name="フローチャート: 判断 535">
          <a:extLst>
            <a:ext uri="{FF2B5EF4-FFF2-40B4-BE49-F238E27FC236}">
              <a16:creationId xmlns:a16="http://schemas.microsoft.com/office/drawing/2014/main" id="{9D56D17E-18AA-4FEC-B903-BBB733241F23}"/>
            </a:ext>
          </a:extLst>
        </xdr:cNvPr>
        <xdr:cNvSpPr/>
      </xdr:nvSpPr>
      <xdr:spPr>
        <a:xfrm>
          <a:off x="13652500" y="103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130447</xdr:rowOff>
    </xdr:from>
    <xdr:to>
      <xdr:col>67</xdr:col>
      <xdr:colOff>101600</xdr:colOff>
      <xdr:row>61</xdr:row>
      <xdr:rowOff>60597</xdr:rowOff>
    </xdr:to>
    <xdr:sp macro="" textlink="">
      <xdr:nvSpPr>
        <xdr:cNvPr id="537" name="フローチャート: 判断 536">
          <a:extLst>
            <a:ext uri="{FF2B5EF4-FFF2-40B4-BE49-F238E27FC236}">
              <a16:creationId xmlns:a16="http://schemas.microsoft.com/office/drawing/2014/main" id="{0069AB11-28A5-47EA-8028-C82D07D8B1A1}"/>
            </a:ext>
          </a:extLst>
        </xdr:cNvPr>
        <xdr:cNvSpPr/>
      </xdr:nvSpPr>
      <xdr:spPr>
        <a:xfrm>
          <a:off x="12763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85621E52-2D6C-4112-AEBD-27EF0C09D97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1504AE4D-3618-4631-9C84-FFC897EB09E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C972FF58-769B-4DF7-9F84-309704ADC42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611717D1-BA74-4395-85A1-30A6DB7C123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83111166-0D66-47C6-A055-C69916E7E86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138612</xdr:rowOff>
    </xdr:from>
    <xdr:to>
      <xdr:col>85</xdr:col>
      <xdr:colOff>177800</xdr:colOff>
      <xdr:row>61</xdr:row>
      <xdr:rowOff>68762</xdr:rowOff>
    </xdr:to>
    <xdr:sp macro="" textlink="">
      <xdr:nvSpPr>
        <xdr:cNvPr id="543" name="楕円 542">
          <a:extLst>
            <a:ext uri="{FF2B5EF4-FFF2-40B4-BE49-F238E27FC236}">
              <a16:creationId xmlns:a16="http://schemas.microsoft.com/office/drawing/2014/main" id="{39197DA2-92E9-4D6A-8072-A636ADD3A0B0}"/>
            </a:ext>
          </a:extLst>
        </xdr:cNvPr>
        <xdr:cNvSpPr/>
      </xdr:nvSpPr>
      <xdr:spPr>
        <a:xfrm>
          <a:off x="16268700" y="1042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161489</xdr:rowOff>
    </xdr:from>
    <xdr:ext cx="405111" cy="259045"/>
    <xdr:sp macro="" textlink="">
      <xdr:nvSpPr>
        <xdr:cNvPr id="544" name="【学校施設】&#10;有形固定資産減価償却率該当値テキスト">
          <a:extLst>
            <a:ext uri="{FF2B5EF4-FFF2-40B4-BE49-F238E27FC236}">
              <a16:creationId xmlns:a16="http://schemas.microsoft.com/office/drawing/2014/main" id="{11DD2837-7711-47B6-B3AC-5A2207C34DED}"/>
            </a:ext>
          </a:extLst>
        </xdr:cNvPr>
        <xdr:cNvSpPr txBox="1"/>
      </xdr:nvSpPr>
      <xdr:spPr>
        <a:xfrm>
          <a:off x="16357600" y="10277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96157</xdr:rowOff>
    </xdr:from>
    <xdr:to>
      <xdr:col>81</xdr:col>
      <xdr:colOff>101600</xdr:colOff>
      <xdr:row>61</xdr:row>
      <xdr:rowOff>26307</xdr:rowOff>
    </xdr:to>
    <xdr:sp macro="" textlink="">
      <xdr:nvSpPr>
        <xdr:cNvPr id="545" name="楕円 544">
          <a:extLst>
            <a:ext uri="{FF2B5EF4-FFF2-40B4-BE49-F238E27FC236}">
              <a16:creationId xmlns:a16="http://schemas.microsoft.com/office/drawing/2014/main" id="{BC571F54-906E-46BA-BEDE-E4C5DC45D9FC}"/>
            </a:ext>
          </a:extLst>
        </xdr:cNvPr>
        <xdr:cNvSpPr/>
      </xdr:nvSpPr>
      <xdr:spPr>
        <a:xfrm>
          <a:off x="15430500" y="1038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146957</xdr:rowOff>
    </xdr:from>
    <xdr:to>
      <xdr:col>85</xdr:col>
      <xdr:colOff>127000</xdr:colOff>
      <xdr:row>61</xdr:row>
      <xdr:rowOff>17962</xdr:rowOff>
    </xdr:to>
    <xdr:cxnSp macro="">
      <xdr:nvCxnSpPr>
        <xdr:cNvPr id="546" name="直線コネクタ 545">
          <a:extLst>
            <a:ext uri="{FF2B5EF4-FFF2-40B4-BE49-F238E27FC236}">
              <a16:creationId xmlns:a16="http://schemas.microsoft.com/office/drawing/2014/main" id="{568AC9CD-BFD1-47FD-A78F-55B037A7E5A2}"/>
            </a:ext>
          </a:extLst>
        </xdr:cNvPr>
        <xdr:cNvCxnSpPr/>
      </xdr:nvCxnSpPr>
      <xdr:spPr>
        <a:xfrm>
          <a:off x="15481300" y="10433957"/>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52070</xdr:rowOff>
    </xdr:from>
    <xdr:to>
      <xdr:col>76</xdr:col>
      <xdr:colOff>165100</xdr:colOff>
      <xdr:row>60</xdr:row>
      <xdr:rowOff>153670</xdr:rowOff>
    </xdr:to>
    <xdr:sp macro="" textlink="">
      <xdr:nvSpPr>
        <xdr:cNvPr id="547" name="楕円 546">
          <a:extLst>
            <a:ext uri="{FF2B5EF4-FFF2-40B4-BE49-F238E27FC236}">
              <a16:creationId xmlns:a16="http://schemas.microsoft.com/office/drawing/2014/main" id="{EB6D4F16-6484-434F-BD2A-F59BA68E08C0}"/>
            </a:ext>
          </a:extLst>
        </xdr:cNvPr>
        <xdr:cNvSpPr/>
      </xdr:nvSpPr>
      <xdr:spPr>
        <a:xfrm>
          <a:off x="14541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102870</xdr:rowOff>
    </xdr:from>
    <xdr:to>
      <xdr:col>81</xdr:col>
      <xdr:colOff>50800</xdr:colOff>
      <xdr:row>60</xdr:row>
      <xdr:rowOff>146957</xdr:rowOff>
    </xdr:to>
    <xdr:cxnSp macro="">
      <xdr:nvCxnSpPr>
        <xdr:cNvPr id="548" name="直線コネクタ 547">
          <a:extLst>
            <a:ext uri="{FF2B5EF4-FFF2-40B4-BE49-F238E27FC236}">
              <a16:creationId xmlns:a16="http://schemas.microsoft.com/office/drawing/2014/main" id="{D313A90C-AB07-4D0E-9CDE-6B24D5ECB16D}"/>
            </a:ext>
          </a:extLst>
        </xdr:cNvPr>
        <xdr:cNvCxnSpPr/>
      </xdr:nvCxnSpPr>
      <xdr:spPr>
        <a:xfrm>
          <a:off x="14592300" y="1038987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9616</xdr:rowOff>
    </xdr:from>
    <xdr:to>
      <xdr:col>72</xdr:col>
      <xdr:colOff>38100</xdr:colOff>
      <xdr:row>60</xdr:row>
      <xdr:rowOff>111216</xdr:rowOff>
    </xdr:to>
    <xdr:sp macro="" textlink="">
      <xdr:nvSpPr>
        <xdr:cNvPr id="549" name="楕円 548">
          <a:extLst>
            <a:ext uri="{FF2B5EF4-FFF2-40B4-BE49-F238E27FC236}">
              <a16:creationId xmlns:a16="http://schemas.microsoft.com/office/drawing/2014/main" id="{87EA407F-3328-4845-AA95-289E4F20DF93}"/>
            </a:ext>
          </a:extLst>
        </xdr:cNvPr>
        <xdr:cNvSpPr/>
      </xdr:nvSpPr>
      <xdr:spPr>
        <a:xfrm>
          <a:off x="13652500" y="1029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60416</xdr:rowOff>
    </xdr:from>
    <xdr:to>
      <xdr:col>76</xdr:col>
      <xdr:colOff>114300</xdr:colOff>
      <xdr:row>60</xdr:row>
      <xdr:rowOff>102870</xdr:rowOff>
    </xdr:to>
    <xdr:cxnSp macro="">
      <xdr:nvCxnSpPr>
        <xdr:cNvPr id="550" name="直線コネクタ 549">
          <a:extLst>
            <a:ext uri="{FF2B5EF4-FFF2-40B4-BE49-F238E27FC236}">
              <a16:creationId xmlns:a16="http://schemas.microsoft.com/office/drawing/2014/main" id="{2AAD4026-3A70-427F-BCFC-DD6964152045}"/>
            </a:ext>
          </a:extLst>
        </xdr:cNvPr>
        <xdr:cNvCxnSpPr/>
      </xdr:nvCxnSpPr>
      <xdr:spPr>
        <a:xfrm>
          <a:off x="13703300" y="10347416"/>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136978</xdr:rowOff>
    </xdr:from>
    <xdr:to>
      <xdr:col>67</xdr:col>
      <xdr:colOff>101600</xdr:colOff>
      <xdr:row>60</xdr:row>
      <xdr:rowOff>67128</xdr:rowOff>
    </xdr:to>
    <xdr:sp macro="" textlink="">
      <xdr:nvSpPr>
        <xdr:cNvPr id="551" name="楕円 550">
          <a:extLst>
            <a:ext uri="{FF2B5EF4-FFF2-40B4-BE49-F238E27FC236}">
              <a16:creationId xmlns:a16="http://schemas.microsoft.com/office/drawing/2014/main" id="{EAEBA0DE-2176-4179-BD7A-3A214BA3ABD7}"/>
            </a:ext>
          </a:extLst>
        </xdr:cNvPr>
        <xdr:cNvSpPr/>
      </xdr:nvSpPr>
      <xdr:spPr>
        <a:xfrm>
          <a:off x="12763500" y="1025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16328</xdr:rowOff>
    </xdr:from>
    <xdr:to>
      <xdr:col>71</xdr:col>
      <xdr:colOff>177800</xdr:colOff>
      <xdr:row>60</xdr:row>
      <xdr:rowOff>60416</xdr:rowOff>
    </xdr:to>
    <xdr:cxnSp macro="">
      <xdr:nvCxnSpPr>
        <xdr:cNvPr id="552" name="直線コネクタ 551">
          <a:extLst>
            <a:ext uri="{FF2B5EF4-FFF2-40B4-BE49-F238E27FC236}">
              <a16:creationId xmlns:a16="http://schemas.microsoft.com/office/drawing/2014/main" id="{67D8C504-0AA4-4FA7-8260-FC2F65AE9651}"/>
            </a:ext>
          </a:extLst>
        </xdr:cNvPr>
        <xdr:cNvCxnSpPr/>
      </xdr:nvCxnSpPr>
      <xdr:spPr>
        <a:xfrm>
          <a:off x="12814300" y="10303328"/>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87647</xdr:rowOff>
    </xdr:from>
    <xdr:ext cx="405111" cy="259045"/>
    <xdr:sp macro="" textlink="">
      <xdr:nvSpPr>
        <xdr:cNvPr id="553" name="n_1aveValue【学校施設】&#10;有形固定資産減価償却率">
          <a:extLst>
            <a:ext uri="{FF2B5EF4-FFF2-40B4-BE49-F238E27FC236}">
              <a16:creationId xmlns:a16="http://schemas.microsoft.com/office/drawing/2014/main" id="{4472FA6E-E351-4E25-B585-1CF63E47C64C}"/>
            </a:ext>
          </a:extLst>
        </xdr:cNvPr>
        <xdr:cNvSpPr txBox="1"/>
      </xdr:nvSpPr>
      <xdr:spPr>
        <a:xfrm>
          <a:off x="15266044"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48458</xdr:rowOff>
    </xdr:from>
    <xdr:ext cx="405111" cy="259045"/>
    <xdr:sp macro="" textlink="">
      <xdr:nvSpPr>
        <xdr:cNvPr id="554" name="n_2aveValue【学校施設】&#10;有形固定資産減価償却率">
          <a:extLst>
            <a:ext uri="{FF2B5EF4-FFF2-40B4-BE49-F238E27FC236}">
              <a16:creationId xmlns:a16="http://schemas.microsoft.com/office/drawing/2014/main" id="{6C323019-A16D-452E-9AA7-37FB6FE5C06D}"/>
            </a:ext>
          </a:extLst>
        </xdr:cNvPr>
        <xdr:cNvSpPr txBox="1"/>
      </xdr:nvSpPr>
      <xdr:spPr>
        <a:xfrm>
          <a:off x="14389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28864</xdr:rowOff>
    </xdr:from>
    <xdr:ext cx="405111" cy="259045"/>
    <xdr:sp macro="" textlink="">
      <xdr:nvSpPr>
        <xdr:cNvPr id="555" name="n_3aveValue【学校施設】&#10;有形固定資産減価償却率">
          <a:extLst>
            <a:ext uri="{FF2B5EF4-FFF2-40B4-BE49-F238E27FC236}">
              <a16:creationId xmlns:a16="http://schemas.microsoft.com/office/drawing/2014/main" id="{9BBBE506-82B1-404D-8E1C-3504F8F9A15A}"/>
            </a:ext>
          </a:extLst>
        </xdr:cNvPr>
        <xdr:cNvSpPr txBox="1"/>
      </xdr:nvSpPr>
      <xdr:spPr>
        <a:xfrm>
          <a:off x="13500744" y="1048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51724</xdr:rowOff>
    </xdr:from>
    <xdr:ext cx="405111" cy="259045"/>
    <xdr:sp macro="" textlink="">
      <xdr:nvSpPr>
        <xdr:cNvPr id="556" name="n_4aveValue【学校施設】&#10;有形固定資産減価償却率">
          <a:extLst>
            <a:ext uri="{FF2B5EF4-FFF2-40B4-BE49-F238E27FC236}">
              <a16:creationId xmlns:a16="http://schemas.microsoft.com/office/drawing/2014/main" id="{AE520F8D-1A08-4513-B9FE-129A6F104774}"/>
            </a:ext>
          </a:extLst>
        </xdr:cNvPr>
        <xdr:cNvSpPr txBox="1"/>
      </xdr:nvSpPr>
      <xdr:spPr>
        <a:xfrm>
          <a:off x="12611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42834</xdr:rowOff>
    </xdr:from>
    <xdr:ext cx="405111" cy="259045"/>
    <xdr:sp macro="" textlink="">
      <xdr:nvSpPr>
        <xdr:cNvPr id="557" name="n_1mainValue【学校施設】&#10;有形固定資産減価償却率">
          <a:extLst>
            <a:ext uri="{FF2B5EF4-FFF2-40B4-BE49-F238E27FC236}">
              <a16:creationId xmlns:a16="http://schemas.microsoft.com/office/drawing/2014/main" id="{15A3DE9E-A0CD-4A9D-B68A-34DA552DC6A6}"/>
            </a:ext>
          </a:extLst>
        </xdr:cNvPr>
        <xdr:cNvSpPr txBox="1"/>
      </xdr:nvSpPr>
      <xdr:spPr>
        <a:xfrm>
          <a:off x="15266044" y="1015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170197</xdr:rowOff>
    </xdr:from>
    <xdr:ext cx="405111" cy="259045"/>
    <xdr:sp macro="" textlink="">
      <xdr:nvSpPr>
        <xdr:cNvPr id="558" name="n_2mainValue【学校施設】&#10;有形固定資産減価償却率">
          <a:extLst>
            <a:ext uri="{FF2B5EF4-FFF2-40B4-BE49-F238E27FC236}">
              <a16:creationId xmlns:a16="http://schemas.microsoft.com/office/drawing/2014/main" id="{E96C6A9E-6EE4-4918-A665-81DAA50B6782}"/>
            </a:ext>
          </a:extLst>
        </xdr:cNvPr>
        <xdr:cNvSpPr txBox="1"/>
      </xdr:nvSpPr>
      <xdr:spPr>
        <a:xfrm>
          <a:off x="143897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127743</xdr:rowOff>
    </xdr:from>
    <xdr:ext cx="405111" cy="259045"/>
    <xdr:sp macro="" textlink="">
      <xdr:nvSpPr>
        <xdr:cNvPr id="559" name="n_3mainValue【学校施設】&#10;有形固定資産減価償却率">
          <a:extLst>
            <a:ext uri="{FF2B5EF4-FFF2-40B4-BE49-F238E27FC236}">
              <a16:creationId xmlns:a16="http://schemas.microsoft.com/office/drawing/2014/main" id="{3EA09A0E-0CA9-4855-9A4A-8B49C29F1013}"/>
            </a:ext>
          </a:extLst>
        </xdr:cNvPr>
        <xdr:cNvSpPr txBox="1"/>
      </xdr:nvSpPr>
      <xdr:spPr>
        <a:xfrm>
          <a:off x="13500744" y="1007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83655</xdr:rowOff>
    </xdr:from>
    <xdr:ext cx="405111" cy="259045"/>
    <xdr:sp macro="" textlink="">
      <xdr:nvSpPr>
        <xdr:cNvPr id="560" name="n_4mainValue【学校施設】&#10;有形固定資産減価償却率">
          <a:extLst>
            <a:ext uri="{FF2B5EF4-FFF2-40B4-BE49-F238E27FC236}">
              <a16:creationId xmlns:a16="http://schemas.microsoft.com/office/drawing/2014/main" id="{BBA1C61A-4523-48E7-BDA5-EEACFFA69BDD}"/>
            </a:ext>
          </a:extLst>
        </xdr:cNvPr>
        <xdr:cNvSpPr txBox="1"/>
      </xdr:nvSpPr>
      <xdr:spPr>
        <a:xfrm>
          <a:off x="12611744" y="1002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a:extLst>
            <a:ext uri="{FF2B5EF4-FFF2-40B4-BE49-F238E27FC236}">
              <a16:creationId xmlns:a16="http://schemas.microsoft.com/office/drawing/2014/main" id="{6B99404A-BEF6-4D0D-8DFB-BBCF014FB5A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a:extLst>
            <a:ext uri="{FF2B5EF4-FFF2-40B4-BE49-F238E27FC236}">
              <a16:creationId xmlns:a16="http://schemas.microsoft.com/office/drawing/2014/main" id="{E56E264A-34FD-4173-8967-D4C84B0BE65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a:extLst>
            <a:ext uri="{FF2B5EF4-FFF2-40B4-BE49-F238E27FC236}">
              <a16:creationId xmlns:a16="http://schemas.microsoft.com/office/drawing/2014/main" id="{B26B9892-094E-4DFF-8274-9A67F2E38B5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a:extLst>
            <a:ext uri="{FF2B5EF4-FFF2-40B4-BE49-F238E27FC236}">
              <a16:creationId xmlns:a16="http://schemas.microsoft.com/office/drawing/2014/main" id="{F938D93C-2D3F-4388-B511-C864A408C9E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a:extLst>
            <a:ext uri="{FF2B5EF4-FFF2-40B4-BE49-F238E27FC236}">
              <a16:creationId xmlns:a16="http://schemas.microsoft.com/office/drawing/2014/main" id="{6B529FA8-DE61-4967-BCB2-35D30C95A90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a:extLst>
            <a:ext uri="{FF2B5EF4-FFF2-40B4-BE49-F238E27FC236}">
              <a16:creationId xmlns:a16="http://schemas.microsoft.com/office/drawing/2014/main" id="{B42843A6-B106-4F81-82AF-FD2FE2C819A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a:extLst>
            <a:ext uri="{FF2B5EF4-FFF2-40B4-BE49-F238E27FC236}">
              <a16:creationId xmlns:a16="http://schemas.microsoft.com/office/drawing/2014/main" id="{62DB5A6A-DFF2-4B1C-B614-0A44905CF7A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a:extLst>
            <a:ext uri="{FF2B5EF4-FFF2-40B4-BE49-F238E27FC236}">
              <a16:creationId xmlns:a16="http://schemas.microsoft.com/office/drawing/2014/main" id="{7394E3D5-6424-497E-BCAF-55FF0B5D69D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a:extLst>
            <a:ext uri="{FF2B5EF4-FFF2-40B4-BE49-F238E27FC236}">
              <a16:creationId xmlns:a16="http://schemas.microsoft.com/office/drawing/2014/main" id="{708C98C0-FA7A-4025-A084-F8F83343173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a:extLst>
            <a:ext uri="{FF2B5EF4-FFF2-40B4-BE49-F238E27FC236}">
              <a16:creationId xmlns:a16="http://schemas.microsoft.com/office/drawing/2014/main" id="{DCAD7C3D-CBB1-4EDB-AA16-19FB25A2A1D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1" name="直線コネクタ 570">
          <a:extLst>
            <a:ext uri="{FF2B5EF4-FFF2-40B4-BE49-F238E27FC236}">
              <a16:creationId xmlns:a16="http://schemas.microsoft.com/office/drawing/2014/main" id="{F242FA0E-C66D-422A-AED5-E44AE8392E13}"/>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2" name="テキスト ボックス 571">
          <a:extLst>
            <a:ext uri="{FF2B5EF4-FFF2-40B4-BE49-F238E27FC236}">
              <a16:creationId xmlns:a16="http://schemas.microsoft.com/office/drawing/2014/main" id="{A807D170-A6D9-4895-B170-900D8CB40DBB}"/>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3" name="直線コネクタ 572">
          <a:extLst>
            <a:ext uri="{FF2B5EF4-FFF2-40B4-BE49-F238E27FC236}">
              <a16:creationId xmlns:a16="http://schemas.microsoft.com/office/drawing/2014/main" id="{5987A0E3-BCA5-46CB-93EE-3BACD69885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4" name="テキスト ボックス 573">
          <a:extLst>
            <a:ext uri="{FF2B5EF4-FFF2-40B4-BE49-F238E27FC236}">
              <a16:creationId xmlns:a16="http://schemas.microsoft.com/office/drawing/2014/main" id="{F73F835E-4B55-45A2-A16A-31CB101B1C2A}"/>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5" name="直線コネクタ 574">
          <a:extLst>
            <a:ext uri="{FF2B5EF4-FFF2-40B4-BE49-F238E27FC236}">
              <a16:creationId xmlns:a16="http://schemas.microsoft.com/office/drawing/2014/main" id="{32D0BCA6-7B39-481D-BBB8-4C7B923DE6F9}"/>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76" name="テキスト ボックス 575">
          <a:extLst>
            <a:ext uri="{FF2B5EF4-FFF2-40B4-BE49-F238E27FC236}">
              <a16:creationId xmlns:a16="http://schemas.microsoft.com/office/drawing/2014/main" id="{1A5B9BFD-2714-4064-AEE4-573C4AC1B3A8}"/>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7" name="直線コネクタ 576">
          <a:extLst>
            <a:ext uri="{FF2B5EF4-FFF2-40B4-BE49-F238E27FC236}">
              <a16:creationId xmlns:a16="http://schemas.microsoft.com/office/drawing/2014/main" id="{27B542D0-9FAD-4E09-8296-83D4B8E6BDF9}"/>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78" name="テキスト ボックス 577">
          <a:extLst>
            <a:ext uri="{FF2B5EF4-FFF2-40B4-BE49-F238E27FC236}">
              <a16:creationId xmlns:a16="http://schemas.microsoft.com/office/drawing/2014/main" id="{428DEA68-86BD-41B0-9CD1-C877B2696352}"/>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9" name="直線コネクタ 578">
          <a:extLst>
            <a:ext uri="{FF2B5EF4-FFF2-40B4-BE49-F238E27FC236}">
              <a16:creationId xmlns:a16="http://schemas.microsoft.com/office/drawing/2014/main" id="{0ACDC8BC-D9BE-4F25-A4EB-027A27073ABB}"/>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0" name="テキスト ボックス 579">
          <a:extLst>
            <a:ext uri="{FF2B5EF4-FFF2-40B4-BE49-F238E27FC236}">
              <a16:creationId xmlns:a16="http://schemas.microsoft.com/office/drawing/2014/main" id="{D0204578-4504-4AAD-9CEC-4FE23FD282C5}"/>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5C251F47-35CB-4699-A97E-68F1F909BE3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2" name="テキスト ボックス 581">
          <a:extLst>
            <a:ext uri="{FF2B5EF4-FFF2-40B4-BE49-F238E27FC236}">
              <a16:creationId xmlns:a16="http://schemas.microsoft.com/office/drawing/2014/main" id="{98840D8B-22E0-45F7-AEA2-2F8CED3F4B5C}"/>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D96EBAF2-E0C8-4587-9ED4-B63F0065A76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2515</xdr:rowOff>
    </xdr:from>
    <xdr:to>
      <xdr:col>116</xdr:col>
      <xdr:colOff>62864</xdr:colOff>
      <xdr:row>63</xdr:row>
      <xdr:rowOff>145085</xdr:rowOff>
    </xdr:to>
    <xdr:cxnSp macro="">
      <xdr:nvCxnSpPr>
        <xdr:cNvPr id="584" name="直線コネクタ 583">
          <a:extLst>
            <a:ext uri="{FF2B5EF4-FFF2-40B4-BE49-F238E27FC236}">
              <a16:creationId xmlns:a16="http://schemas.microsoft.com/office/drawing/2014/main" id="{A913789A-3775-49ED-8BE1-D6A8906FD948}"/>
            </a:ext>
          </a:extLst>
        </xdr:cNvPr>
        <xdr:cNvCxnSpPr/>
      </xdr:nvCxnSpPr>
      <xdr:spPr>
        <a:xfrm flipV="1">
          <a:off x="22160864" y="9432265"/>
          <a:ext cx="0" cy="1514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148912</xdr:rowOff>
    </xdr:from>
    <xdr:ext cx="469744" cy="259045"/>
    <xdr:sp macro="" textlink="">
      <xdr:nvSpPr>
        <xdr:cNvPr id="585" name="【学校施設】&#10;一人当たり面積最小値テキスト">
          <a:extLst>
            <a:ext uri="{FF2B5EF4-FFF2-40B4-BE49-F238E27FC236}">
              <a16:creationId xmlns:a16="http://schemas.microsoft.com/office/drawing/2014/main" id="{4232DA9B-DA04-47E8-8534-2DE2F4E59FAB}"/>
            </a:ext>
          </a:extLst>
        </xdr:cNvPr>
        <xdr:cNvSpPr txBox="1"/>
      </xdr:nvSpPr>
      <xdr:spPr>
        <a:xfrm>
          <a:off x="22199600" y="10950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145085</xdr:rowOff>
    </xdr:from>
    <xdr:to>
      <xdr:col>116</xdr:col>
      <xdr:colOff>152400</xdr:colOff>
      <xdr:row>63</xdr:row>
      <xdr:rowOff>145085</xdr:rowOff>
    </xdr:to>
    <xdr:cxnSp macro="">
      <xdr:nvCxnSpPr>
        <xdr:cNvPr id="586" name="直線コネクタ 585">
          <a:extLst>
            <a:ext uri="{FF2B5EF4-FFF2-40B4-BE49-F238E27FC236}">
              <a16:creationId xmlns:a16="http://schemas.microsoft.com/office/drawing/2014/main" id="{696DABA8-FF6C-4E82-9CA1-35830E4B6734}"/>
            </a:ext>
          </a:extLst>
        </xdr:cNvPr>
        <xdr:cNvCxnSpPr/>
      </xdr:nvCxnSpPr>
      <xdr:spPr>
        <a:xfrm>
          <a:off x="22072600" y="1094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120642</xdr:rowOff>
    </xdr:from>
    <xdr:ext cx="534377" cy="259045"/>
    <xdr:sp macro="" textlink="">
      <xdr:nvSpPr>
        <xdr:cNvPr id="587" name="【学校施設】&#10;一人当たり面積最大値テキスト">
          <a:extLst>
            <a:ext uri="{FF2B5EF4-FFF2-40B4-BE49-F238E27FC236}">
              <a16:creationId xmlns:a16="http://schemas.microsoft.com/office/drawing/2014/main" id="{12DB689E-180A-47BB-A344-453379163000}"/>
            </a:ext>
          </a:extLst>
        </xdr:cNvPr>
        <xdr:cNvSpPr txBox="1"/>
      </xdr:nvSpPr>
      <xdr:spPr>
        <a:xfrm>
          <a:off x="22199600" y="920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2515</xdr:rowOff>
    </xdr:from>
    <xdr:to>
      <xdr:col>116</xdr:col>
      <xdr:colOff>152400</xdr:colOff>
      <xdr:row>55</xdr:row>
      <xdr:rowOff>2515</xdr:rowOff>
    </xdr:to>
    <xdr:cxnSp macro="">
      <xdr:nvCxnSpPr>
        <xdr:cNvPr id="588" name="直線コネクタ 587">
          <a:extLst>
            <a:ext uri="{FF2B5EF4-FFF2-40B4-BE49-F238E27FC236}">
              <a16:creationId xmlns:a16="http://schemas.microsoft.com/office/drawing/2014/main" id="{9BBD9C9F-02DA-4C7B-8CE3-F08B0FAB62D3}"/>
            </a:ext>
          </a:extLst>
        </xdr:cNvPr>
        <xdr:cNvCxnSpPr/>
      </xdr:nvCxnSpPr>
      <xdr:spPr>
        <a:xfrm>
          <a:off x="22072600" y="9432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10380</xdr:rowOff>
    </xdr:from>
    <xdr:ext cx="469744" cy="259045"/>
    <xdr:sp macro="" textlink="">
      <xdr:nvSpPr>
        <xdr:cNvPr id="589" name="【学校施設】&#10;一人当たり面積平均値テキスト">
          <a:extLst>
            <a:ext uri="{FF2B5EF4-FFF2-40B4-BE49-F238E27FC236}">
              <a16:creationId xmlns:a16="http://schemas.microsoft.com/office/drawing/2014/main" id="{1A23DF48-C7E7-4A79-A524-63A4F5CB7AC7}"/>
            </a:ext>
          </a:extLst>
        </xdr:cNvPr>
        <xdr:cNvSpPr txBox="1"/>
      </xdr:nvSpPr>
      <xdr:spPr>
        <a:xfrm>
          <a:off x="22199600" y="10640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31953</xdr:rowOff>
    </xdr:from>
    <xdr:to>
      <xdr:col>116</xdr:col>
      <xdr:colOff>114300</xdr:colOff>
      <xdr:row>62</xdr:row>
      <xdr:rowOff>133553</xdr:rowOff>
    </xdr:to>
    <xdr:sp macro="" textlink="">
      <xdr:nvSpPr>
        <xdr:cNvPr id="590" name="フローチャート: 判断 589">
          <a:extLst>
            <a:ext uri="{FF2B5EF4-FFF2-40B4-BE49-F238E27FC236}">
              <a16:creationId xmlns:a16="http://schemas.microsoft.com/office/drawing/2014/main" id="{A5A314B5-1123-4C34-A595-4825D7BC927E}"/>
            </a:ext>
          </a:extLst>
        </xdr:cNvPr>
        <xdr:cNvSpPr/>
      </xdr:nvSpPr>
      <xdr:spPr>
        <a:xfrm>
          <a:off x="22110700" y="1066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55652</xdr:rowOff>
    </xdr:from>
    <xdr:to>
      <xdr:col>112</xdr:col>
      <xdr:colOff>38100</xdr:colOff>
      <xdr:row>62</xdr:row>
      <xdr:rowOff>157252</xdr:rowOff>
    </xdr:to>
    <xdr:sp macro="" textlink="">
      <xdr:nvSpPr>
        <xdr:cNvPr id="591" name="フローチャート: 判断 590">
          <a:extLst>
            <a:ext uri="{FF2B5EF4-FFF2-40B4-BE49-F238E27FC236}">
              <a16:creationId xmlns:a16="http://schemas.microsoft.com/office/drawing/2014/main" id="{2344B9B4-6F54-42FF-9E8A-F469033DCE4A}"/>
            </a:ext>
          </a:extLst>
        </xdr:cNvPr>
        <xdr:cNvSpPr/>
      </xdr:nvSpPr>
      <xdr:spPr>
        <a:xfrm>
          <a:off x="21272500" y="1068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66015</xdr:rowOff>
    </xdr:from>
    <xdr:to>
      <xdr:col>107</xdr:col>
      <xdr:colOff>101600</xdr:colOff>
      <xdr:row>62</xdr:row>
      <xdr:rowOff>167615</xdr:rowOff>
    </xdr:to>
    <xdr:sp macro="" textlink="">
      <xdr:nvSpPr>
        <xdr:cNvPr id="592" name="フローチャート: 判断 591">
          <a:extLst>
            <a:ext uri="{FF2B5EF4-FFF2-40B4-BE49-F238E27FC236}">
              <a16:creationId xmlns:a16="http://schemas.microsoft.com/office/drawing/2014/main" id="{650465A4-EB66-46F0-A276-87D1BB5C2098}"/>
            </a:ext>
          </a:extLst>
        </xdr:cNvPr>
        <xdr:cNvSpPr/>
      </xdr:nvSpPr>
      <xdr:spPr>
        <a:xfrm>
          <a:off x="20383500" y="10695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74092</xdr:rowOff>
    </xdr:from>
    <xdr:to>
      <xdr:col>102</xdr:col>
      <xdr:colOff>165100</xdr:colOff>
      <xdr:row>63</xdr:row>
      <xdr:rowOff>4242</xdr:rowOff>
    </xdr:to>
    <xdr:sp macro="" textlink="">
      <xdr:nvSpPr>
        <xdr:cNvPr id="593" name="フローチャート: 判断 592">
          <a:extLst>
            <a:ext uri="{FF2B5EF4-FFF2-40B4-BE49-F238E27FC236}">
              <a16:creationId xmlns:a16="http://schemas.microsoft.com/office/drawing/2014/main" id="{4CCDEA45-49FB-4A66-ADFB-7C4F574006D7}"/>
            </a:ext>
          </a:extLst>
        </xdr:cNvPr>
        <xdr:cNvSpPr/>
      </xdr:nvSpPr>
      <xdr:spPr>
        <a:xfrm>
          <a:off x="19494500" y="10703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65177</xdr:rowOff>
    </xdr:from>
    <xdr:to>
      <xdr:col>98</xdr:col>
      <xdr:colOff>38100</xdr:colOff>
      <xdr:row>62</xdr:row>
      <xdr:rowOff>166777</xdr:rowOff>
    </xdr:to>
    <xdr:sp macro="" textlink="">
      <xdr:nvSpPr>
        <xdr:cNvPr id="594" name="フローチャート: 判断 593">
          <a:extLst>
            <a:ext uri="{FF2B5EF4-FFF2-40B4-BE49-F238E27FC236}">
              <a16:creationId xmlns:a16="http://schemas.microsoft.com/office/drawing/2014/main" id="{C4D83F8C-2221-484A-8B6D-F3465AC6656D}"/>
            </a:ext>
          </a:extLst>
        </xdr:cNvPr>
        <xdr:cNvSpPr/>
      </xdr:nvSpPr>
      <xdr:spPr>
        <a:xfrm>
          <a:off x="18605500" y="1069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B7D393E8-8DC8-447A-970A-BE0902F2E66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9D2344DA-5902-4DA3-94EC-2E0D593E6B9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C8F6F9BF-A5AC-4D96-AD12-837F66C3D7A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4D25DB09-142B-4224-80E9-55D0739F169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44BCE425-C9E9-48EA-88B7-1A51C91D8A5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123165</xdr:rowOff>
    </xdr:from>
    <xdr:to>
      <xdr:col>116</xdr:col>
      <xdr:colOff>114300</xdr:colOff>
      <xdr:row>55</xdr:row>
      <xdr:rowOff>53315</xdr:rowOff>
    </xdr:to>
    <xdr:sp macro="" textlink="">
      <xdr:nvSpPr>
        <xdr:cNvPr id="600" name="楕円 599">
          <a:extLst>
            <a:ext uri="{FF2B5EF4-FFF2-40B4-BE49-F238E27FC236}">
              <a16:creationId xmlns:a16="http://schemas.microsoft.com/office/drawing/2014/main" id="{A8D8307C-7F7D-41CA-8422-4C543227543D}"/>
            </a:ext>
          </a:extLst>
        </xdr:cNvPr>
        <xdr:cNvSpPr/>
      </xdr:nvSpPr>
      <xdr:spPr>
        <a:xfrm>
          <a:off x="22110700" y="938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54</xdr:row>
      <xdr:rowOff>76192</xdr:rowOff>
    </xdr:from>
    <xdr:ext cx="534377" cy="259045"/>
    <xdr:sp macro="" textlink="">
      <xdr:nvSpPr>
        <xdr:cNvPr id="601" name="【学校施設】&#10;一人当たり面積該当値テキスト">
          <a:extLst>
            <a:ext uri="{FF2B5EF4-FFF2-40B4-BE49-F238E27FC236}">
              <a16:creationId xmlns:a16="http://schemas.microsoft.com/office/drawing/2014/main" id="{DB78964A-F81C-42CA-9C5C-683A74A0C3A4}"/>
            </a:ext>
          </a:extLst>
        </xdr:cNvPr>
        <xdr:cNvSpPr txBox="1"/>
      </xdr:nvSpPr>
      <xdr:spPr>
        <a:xfrm>
          <a:off x="22199600" y="933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29134</xdr:rowOff>
    </xdr:from>
    <xdr:to>
      <xdr:col>112</xdr:col>
      <xdr:colOff>38100</xdr:colOff>
      <xdr:row>55</xdr:row>
      <xdr:rowOff>130734</xdr:rowOff>
    </xdr:to>
    <xdr:sp macro="" textlink="">
      <xdr:nvSpPr>
        <xdr:cNvPr id="602" name="楕円 601">
          <a:extLst>
            <a:ext uri="{FF2B5EF4-FFF2-40B4-BE49-F238E27FC236}">
              <a16:creationId xmlns:a16="http://schemas.microsoft.com/office/drawing/2014/main" id="{F9DE04A9-3A40-4A20-8A91-2A3206F8BE6A}"/>
            </a:ext>
          </a:extLst>
        </xdr:cNvPr>
        <xdr:cNvSpPr/>
      </xdr:nvSpPr>
      <xdr:spPr>
        <a:xfrm>
          <a:off x="21272500" y="9458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55</xdr:row>
      <xdr:rowOff>2515</xdr:rowOff>
    </xdr:from>
    <xdr:to>
      <xdr:col>116</xdr:col>
      <xdr:colOff>63500</xdr:colOff>
      <xdr:row>55</xdr:row>
      <xdr:rowOff>79934</xdr:rowOff>
    </xdr:to>
    <xdr:cxnSp macro="">
      <xdr:nvCxnSpPr>
        <xdr:cNvPr id="603" name="直線コネクタ 602">
          <a:extLst>
            <a:ext uri="{FF2B5EF4-FFF2-40B4-BE49-F238E27FC236}">
              <a16:creationId xmlns:a16="http://schemas.microsoft.com/office/drawing/2014/main" id="{459FFCE7-C041-44BE-B635-D504CB4D782A}"/>
            </a:ext>
          </a:extLst>
        </xdr:cNvPr>
        <xdr:cNvCxnSpPr/>
      </xdr:nvCxnSpPr>
      <xdr:spPr>
        <a:xfrm flipV="1">
          <a:off x="21323300" y="9432265"/>
          <a:ext cx="838200" cy="77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60757</xdr:rowOff>
    </xdr:from>
    <xdr:to>
      <xdr:col>107</xdr:col>
      <xdr:colOff>101600</xdr:colOff>
      <xdr:row>55</xdr:row>
      <xdr:rowOff>162357</xdr:rowOff>
    </xdr:to>
    <xdr:sp macro="" textlink="">
      <xdr:nvSpPr>
        <xdr:cNvPr id="604" name="楕円 603">
          <a:extLst>
            <a:ext uri="{FF2B5EF4-FFF2-40B4-BE49-F238E27FC236}">
              <a16:creationId xmlns:a16="http://schemas.microsoft.com/office/drawing/2014/main" id="{150E0A64-FF55-4B3D-9A6F-273E841E08DB}"/>
            </a:ext>
          </a:extLst>
        </xdr:cNvPr>
        <xdr:cNvSpPr/>
      </xdr:nvSpPr>
      <xdr:spPr>
        <a:xfrm>
          <a:off x="20383500" y="949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79934</xdr:rowOff>
    </xdr:from>
    <xdr:to>
      <xdr:col>111</xdr:col>
      <xdr:colOff>177800</xdr:colOff>
      <xdr:row>55</xdr:row>
      <xdr:rowOff>111557</xdr:rowOff>
    </xdr:to>
    <xdr:cxnSp macro="">
      <xdr:nvCxnSpPr>
        <xdr:cNvPr id="605" name="直線コネクタ 604">
          <a:extLst>
            <a:ext uri="{FF2B5EF4-FFF2-40B4-BE49-F238E27FC236}">
              <a16:creationId xmlns:a16="http://schemas.microsoft.com/office/drawing/2014/main" id="{8ABA8D67-82CC-4CA1-B5B7-428CE37CC378}"/>
            </a:ext>
          </a:extLst>
        </xdr:cNvPr>
        <xdr:cNvCxnSpPr/>
      </xdr:nvCxnSpPr>
      <xdr:spPr>
        <a:xfrm flipV="1">
          <a:off x="20434300" y="9509684"/>
          <a:ext cx="889000" cy="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97409</xdr:rowOff>
    </xdr:from>
    <xdr:to>
      <xdr:col>102</xdr:col>
      <xdr:colOff>165100</xdr:colOff>
      <xdr:row>56</xdr:row>
      <xdr:rowOff>27559</xdr:rowOff>
    </xdr:to>
    <xdr:sp macro="" textlink="">
      <xdr:nvSpPr>
        <xdr:cNvPr id="606" name="楕円 605">
          <a:extLst>
            <a:ext uri="{FF2B5EF4-FFF2-40B4-BE49-F238E27FC236}">
              <a16:creationId xmlns:a16="http://schemas.microsoft.com/office/drawing/2014/main" id="{EF47C7D5-31DF-4041-9063-634B3CFC225E}"/>
            </a:ext>
          </a:extLst>
        </xdr:cNvPr>
        <xdr:cNvSpPr/>
      </xdr:nvSpPr>
      <xdr:spPr>
        <a:xfrm>
          <a:off x="19494500" y="952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55</xdr:row>
      <xdr:rowOff>111557</xdr:rowOff>
    </xdr:from>
    <xdr:to>
      <xdr:col>107</xdr:col>
      <xdr:colOff>50800</xdr:colOff>
      <xdr:row>55</xdr:row>
      <xdr:rowOff>148209</xdr:rowOff>
    </xdr:to>
    <xdr:cxnSp macro="">
      <xdr:nvCxnSpPr>
        <xdr:cNvPr id="607" name="直線コネクタ 606">
          <a:extLst>
            <a:ext uri="{FF2B5EF4-FFF2-40B4-BE49-F238E27FC236}">
              <a16:creationId xmlns:a16="http://schemas.microsoft.com/office/drawing/2014/main" id="{354F2EC7-9ABB-439B-BBDF-E55CF7F534C0}"/>
            </a:ext>
          </a:extLst>
        </xdr:cNvPr>
        <xdr:cNvCxnSpPr/>
      </xdr:nvCxnSpPr>
      <xdr:spPr>
        <a:xfrm flipV="1">
          <a:off x="19545300" y="9541307"/>
          <a:ext cx="889000" cy="3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55</xdr:row>
      <xdr:rowOff>157988</xdr:rowOff>
    </xdr:from>
    <xdr:to>
      <xdr:col>98</xdr:col>
      <xdr:colOff>38100</xdr:colOff>
      <xdr:row>56</xdr:row>
      <xdr:rowOff>88138</xdr:rowOff>
    </xdr:to>
    <xdr:sp macro="" textlink="">
      <xdr:nvSpPr>
        <xdr:cNvPr id="608" name="楕円 607">
          <a:extLst>
            <a:ext uri="{FF2B5EF4-FFF2-40B4-BE49-F238E27FC236}">
              <a16:creationId xmlns:a16="http://schemas.microsoft.com/office/drawing/2014/main" id="{F3928D2E-B0D1-48BC-82B1-5F4A828F088F}"/>
            </a:ext>
          </a:extLst>
        </xdr:cNvPr>
        <xdr:cNvSpPr/>
      </xdr:nvSpPr>
      <xdr:spPr>
        <a:xfrm>
          <a:off x="18605500" y="9587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55</xdr:row>
      <xdr:rowOff>148209</xdr:rowOff>
    </xdr:from>
    <xdr:to>
      <xdr:col>102</xdr:col>
      <xdr:colOff>114300</xdr:colOff>
      <xdr:row>56</xdr:row>
      <xdr:rowOff>37338</xdr:rowOff>
    </xdr:to>
    <xdr:cxnSp macro="">
      <xdr:nvCxnSpPr>
        <xdr:cNvPr id="609" name="直線コネクタ 608">
          <a:extLst>
            <a:ext uri="{FF2B5EF4-FFF2-40B4-BE49-F238E27FC236}">
              <a16:creationId xmlns:a16="http://schemas.microsoft.com/office/drawing/2014/main" id="{2A12104F-E8EE-475D-99EA-4028D1510316}"/>
            </a:ext>
          </a:extLst>
        </xdr:cNvPr>
        <xdr:cNvCxnSpPr/>
      </xdr:nvCxnSpPr>
      <xdr:spPr>
        <a:xfrm flipV="1">
          <a:off x="18656300" y="9577959"/>
          <a:ext cx="889000" cy="6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148379</xdr:rowOff>
    </xdr:from>
    <xdr:ext cx="469744" cy="259045"/>
    <xdr:sp macro="" textlink="">
      <xdr:nvSpPr>
        <xdr:cNvPr id="610" name="n_1aveValue【学校施設】&#10;一人当たり面積">
          <a:extLst>
            <a:ext uri="{FF2B5EF4-FFF2-40B4-BE49-F238E27FC236}">
              <a16:creationId xmlns:a16="http://schemas.microsoft.com/office/drawing/2014/main" id="{C0B12ACD-EDEB-4058-B766-A66780F402AA}"/>
            </a:ext>
          </a:extLst>
        </xdr:cNvPr>
        <xdr:cNvSpPr txBox="1"/>
      </xdr:nvSpPr>
      <xdr:spPr>
        <a:xfrm>
          <a:off x="21075727" y="10778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158742</xdr:rowOff>
    </xdr:from>
    <xdr:ext cx="469744" cy="259045"/>
    <xdr:sp macro="" textlink="">
      <xdr:nvSpPr>
        <xdr:cNvPr id="611" name="n_2aveValue【学校施設】&#10;一人当たり面積">
          <a:extLst>
            <a:ext uri="{FF2B5EF4-FFF2-40B4-BE49-F238E27FC236}">
              <a16:creationId xmlns:a16="http://schemas.microsoft.com/office/drawing/2014/main" id="{CD1E44A1-0148-4319-AD2D-1FF4FD5BA6D2}"/>
            </a:ext>
          </a:extLst>
        </xdr:cNvPr>
        <xdr:cNvSpPr txBox="1"/>
      </xdr:nvSpPr>
      <xdr:spPr>
        <a:xfrm>
          <a:off x="20199427" y="10788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166819</xdr:rowOff>
    </xdr:from>
    <xdr:ext cx="469744" cy="259045"/>
    <xdr:sp macro="" textlink="">
      <xdr:nvSpPr>
        <xdr:cNvPr id="612" name="n_3aveValue【学校施設】&#10;一人当たり面積">
          <a:extLst>
            <a:ext uri="{FF2B5EF4-FFF2-40B4-BE49-F238E27FC236}">
              <a16:creationId xmlns:a16="http://schemas.microsoft.com/office/drawing/2014/main" id="{6A333EC3-1D33-4935-ABF1-D31EA468F288}"/>
            </a:ext>
          </a:extLst>
        </xdr:cNvPr>
        <xdr:cNvSpPr txBox="1"/>
      </xdr:nvSpPr>
      <xdr:spPr>
        <a:xfrm>
          <a:off x="19310427" y="10796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157904</xdr:rowOff>
    </xdr:from>
    <xdr:ext cx="469744" cy="259045"/>
    <xdr:sp macro="" textlink="">
      <xdr:nvSpPr>
        <xdr:cNvPr id="613" name="n_4aveValue【学校施設】&#10;一人当たり面積">
          <a:extLst>
            <a:ext uri="{FF2B5EF4-FFF2-40B4-BE49-F238E27FC236}">
              <a16:creationId xmlns:a16="http://schemas.microsoft.com/office/drawing/2014/main" id="{8DB270BC-39D6-442B-9FBF-B30B8AF470B6}"/>
            </a:ext>
          </a:extLst>
        </xdr:cNvPr>
        <xdr:cNvSpPr txBox="1"/>
      </xdr:nvSpPr>
      <xdr:spPr>
        <a:xfrm>
          <a:off x="18421427" y="10787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53</xdr:row>
      <xdr:rowOff>147261</xdr:rowOff>
    </xdr:from>
    <xdr:ext cx="534377" cy="259045"/>
    <xdr:sp macro="" textlink="">
      <xdr:nvSpPr>
        <xdr:cNvPr id="614" name="n_1mainValue【学校施設】&#10;一人当たり面積">
          <a:extLst>
            <a:ext uri="{FF2B5EF4-FFF2-40B4-BE49-F238E27FC236}">
              <a16:creationId xmlns:a16="http://schemas.microsoft.com/office/drawing/2014/main" id="{F3BC5A3C-42F7-486D-B187-583C6A4FF8EA}"/>
            </a:ext>
          </a:extLst>
        </xdr:cNvPr>
        <xdr:cNvSpPr txBox="1"/>
      </xdr:nvSpPr>
      <xdr:spPr>
        <a:xfrm>
          <a:off x="21043411" y="923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54</xdr:row>
      <xdr:rowOff>7434</xdr:rowOff>
    </xdr:from>
    <xdr:ext cx="534377" cy="259045"/>
    <xdr:sp macro="" textlink="">
      <xdr:nvSpPr>
        <xdr:cNvPr id="615" name="n_2mainValue【学校施設】&#10;一人当たり面積">
          <a:extLst>
            <a:ext uri="{FF2B5EF4-FFF2-40B4-BE49-F238E27FC236}">
              <a16:creationId xmlns:a16="http://schemas.microsoft.com/office/drawing/2014/main" id="{15A2B405-5595-422E-8FFC-F645B7BE5EC6}"/>
            </a:ext>
          </a:extLst>
        </xdr:cNvPr>
        <xdr:cNvSpPr txBox="1"/>
      </xdr:nvSpPr>
      <xdr:spPr>
        <a:xfrm>
          <a:off x="20167111" y="9265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54</xdr:row>
      <xdr:rowOff>44086</xdr:rowOff>
    </xdr:from>
    <xdr:ext cx="534377" cy="259045"/>
    <xdr:sp macro="" textlink="">
      <xdr:nvSpPr>
        <xdr:cNvPr id="616" name="n_3mainValue【学校施設】&#10;一人当たり面積">
          <a:extLst>
            <a:ext uri="{FF2B5EF4-FFF2-40B4-BE49-F238E27FC236}">
              <a16:creationId xmlns:a16="http://schemas.microsoft.com/office/drawing/2014/main" id="{A506B85F-29B1-4634-A0FB-408E7FCA15B4}"/>
            </a:ext>
          </a:extLst>
        </xdr:cNvPr>
        <xdr:cNvSpPr txBox="1"/>
      </xdr:nvSpPr>
      <xdr:spPr>
        <a:xfrm>
          <a:off x="19278111" y="930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54</xdr:row>
      <xdr:rowOff>104665</xdr:rowOff>
    </xdr:from>
    <xdr:ext cx="534377" cy="259045"/>
    <xdr:sp macro="" textlink="">
      <xdr:nvSpPr>
        <xdr:cNvPr id="617" name="n_4mainValue【学校施設】&#10;一人当たり面積">
          <a:extLst>
            <a:ext uri="{FF2B5EF4-FFF2-40B4-BE49-F238E27FC236}">
              <a16:creationId xmlns:a16="http://schemas.microsoft.com/office/drawing/2014/main" id="{7E4BE76D-1FB7-45F4-9C8E-C00207E63959}"/>
            </a:ext>
          </a:extLst>
        </xdr:cNvPr>
        <xdr:cNvSpPr txBox="1"/>
      </xdr:nvSpPr>
      <xdr:spPr>
        <a:xfrm>
          <a:off x="18389111" y="936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AA7ADCC7-8ACA-4EED-8D47-E6339843503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E4A39540-BBFB-47FB-B20B-807028FBB72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16892EFC-6819-4F3B-A765-EA35DAEE8A3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04E8910C-37C2-4F9A-A1A6-640CC86338D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D9229EAD-CB16-4B20-877A-E3AB9EA1AED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62C55037-2DF8-4CCA-AF64-8245D0538ED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63B2EA24-12CE-4E3C-A9C3-ABDC3DE1465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1FF34B78-EB47-4C89-BE38-46D1A24C119B}"/>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6" name="正方形/長方形 625">
          <a:extLst>
            <a:ext uri="{FF2B5EF4-FFF2-40B4-BE49-F238E27FC236}">
              <a16:creationId xmlns:a16="http://schemas.microsoft.com/office/drawing/2014/main" id="{5843BE10-9E3B-476D-AE4E-25407786437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7" name="正方形/長方形 626">
          <a:extLst>
            <a:ext uri="{FF2B5EF4-FFF2-40B4-BE49-F238E27FC236}">
              <a16:creationId xmlns:a16="http://schemas.microsoft.com/office/drawing/2014/main" id="{A41C7498-EE69-4BEA-9344-47726038A60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8" name="正方形/長方形 627">
          <a:extLst>
            <a:ext uri="{FF2B5EF4-FFF2-40B4-BE49-F238E27FC236}">
              <a16:creationId xmlns:a16="http://schemas.microsoft.com/office/drawing/2014/main" id="{BEEEB595-995D-4304-9F9F-8E9EE19AB9A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9" name="正方形/長方形 628">
          <a:extLst>
            <a:ext uri="{FF2B5EF4-FFF2-40B4-BE49-F238E27FC236}">
              <a16:creationId xmlns:a16="http://schemas.microsoft.com/office/drawing/2014/main" id="{EB991379-C7EB-4AEB-A18E-D3EE0A907FC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0" name="正方形/長方形 629">
          <a:extLst>
            <a:ext uri="{FF2B5EF4-FFF2-40B4-BE49-F238E27FC236}">
              <a16:creationId xmlns:a16="http://schemas.microsoft.com/office/drawing/2014/main" id="{A5789DD8-6BED-4B8B-8F96-591FCB51A77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1" name="正方形/長方形 630">
          <a:extLst>
            <a:ext uri="{FF2B5EF4-FFF2-40B4-BE49-F238E27FC236}">
              <a16:creationId xmlns:a16="http://schemas.microsoft.com/office/drawing/2014/main" id="{15A1820D-3A05-4472-9872-69190681A77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2" name="正方形/長方形 631">
          <a:extLst>
            <a:ext uri="{FF2B5EF4-FFF2-40B4-BE49-F238E27FC236}">
              <a16:creationId xmlns:a16="http://schemas.microsoft.com/office/drawing/2014/main" id="{F7061024-5780-45CE-8D21-0796275C579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3" name="正方形/長方形 632">
          <a:extLst>
            <a:ext uri="{FF2B5EF4-FFF2-40B4-BE49-F238E27FC236}">
              <a16:creationId xmlns:a16="http://schemas.microsoft.com/office/drawing/2014/main" id="{018F7892-BE5C-4447-8CF0-0F27E294BC08}"/>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4" name="正方形/長方形 633">
          <a:extLst>
            <a:ext uri="{FF2B5EF4-FFF2-40B4-BE49-F238E27FC236}">
              <a16:creationId xmlns:a16="http://schemas.microsoft.com/office/drawing/2014/main" id="{78E57723-D63C-42F3-B10A-1F45F6EF5F1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5" name="正方形/長方形 634">
          <a:extLst>
            <a:ext uri="{FF2B5EF4-FFF2-40B4-BE49-F238E27FC236}">
              <a16:creationId xmlns:a16="http://schemas.microsoft.com/office/drawing/2014/main" id="{356BE9DC-9513-4020-8511-A058A05B8E1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6" name="正方形/長方形 635">
          <a:extLst>
            <a:ext uri="{FF2B5EF4-FFF2-40B4-BE49-F238E27FC236}">
              <a16:creationId xmlns:a16="http://schemas.microsoft.com/office/drawing/2014/main" id="{54248BC3-6CE8-4433-8D45-0D7F2E3EB8D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7" name="正方形/長方形 636">
          <a:extLst>
            <a:ext uri="{FF2B5EF4-FFF2-40B4-BE49-F238E27FC236}">
              <a16:creationId xmlns:a16="http://schemas.microsoft.com/office/drawing/2014/main" id="{C416103B-9A4D-426F-BBD5-9DBD3103EF9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8" name="正方形/長方形 637">
          <a:extLst>
            <a:ext uri="{FF2B5EF4-FFF2-40B4-BE49-F238E27FC236}">
              <a16:creationId xmlns:a16="http://schemas.microsoft.com/office/drawing/2014/main" id="{6641CCC6-3284-4E75-A481-C061DD20B8A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9" name="正方形/長方形 638">
          <a:extLst>
            <a:ext uri="{FF2B5EF4-FFF2-40B4-BE49-F238E27FC236}">
              <a16:creationId xmlns:a16="http://schemas.microsoft.com/office/drawing/2014/main" id="{BD7CAC1A-BB96-4166-81BF-DD1AB46B2DE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0" name="正方形/長方形 639">
          <a:extLst>
            <a:ext uri="{FF2B5EF4-FFF2-40B4-BE49-F238E27FC236}">
              <a16:creationId xmlns:a16="http://schemas.microsoft.com/office/drawing/2014/main" id="{22172106-D55C-4709-ACDB-567112A738A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1" name="正方形/長方形 640">
          <a:extLst>
            <a:ext uri="{FF2B5EF4-FFF2-40B4-BE49-F238E27FC236}">
              <a16:creationId xmlns:a16="http://schemas.microsoft.com/office/drawing/2014/main" id="{BABCDEFD-B534-4615-BBE0-432C295D959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2" name="テキスト ボックス 641">
          <a:extLst>
            <a:ext uri="{FF2B5EF4-FFF2-40B4-BE49-F238E27FC236}">
              <a16:creationId xmlns:a16="http://schemas.microsoft.com/office/drawing/2014/main" id="{1C542AEF-F073-42B0-BC28-5FC568C80EF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3" name="直線コネクタ 642">
          <a:extLst>
            <a:ext uri="{FF2B5EF4-FFF2-40B4-BE49-F238E27FC236}">
              <a16:creationId xmlns:a16="http://schemas.microsoft.com/office/drawing/2014/main" id="{F8D586A5-28AC-4C90-8613-FBA4A0397F7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4" name="テキスト ボックス 643">
          <a:extLst>
            <a:ext uri="{FF2B5EF4-FFF2-40B4-BE49-F238E27FC236}">
              <a16:creationId xmlns:a16="http://schemas.microsoft.com/office/drawing/2014/main" id="{6F4C27B7-46A9-4BCE-8AF4-6F8AA473FD1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5" name="直線コネクタ 644">
          <a:extLst>
            <a:ext uri="{FF2B5EF4-FFF2-40B4-BE49-F238E27FC236}">
              <a16:creationId xmlns:a16="http://schemas.microsoft.com/office/drawing/2014/main" id="{92BB8202-8872-4EFB-B255-E9CD4571ABCF}"/>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6" name="テキスト ボックス 645">
          <a:extLst>
            <a:ext uri="{FF2B5EF4-FFF2-40B4-BE49-F238E27FC236}">
              <a16:creationId xmlns:a16="http://schemas.microsoft.com/office/drawing/2014/main" id="{4278F7E9-98BB-49C6-9A33-BB7692756B52}"/>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7" name="直線コネクタ 646">
          <a:extLst>
            <a:ext uri="{FF2B5EF4-FFF2-40B4-BE49-F238E27FC236}">
              <a16:creationId xmlns:a16="http://schemas.microsoft.com/office/drawing/2014/main" id="{669A5739-F5D5-4D7C-AD0E-9A61B56A2E36}"/>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8" name="テキスト ボックス 647">
          <a:extLst>
            <a:ext uri="{FF2B5EF4-FFF2-40B4-BE49-F238E27FC236}">
              <a16:creationId xmlns:a16="http://schemas.microsoft.com/office/drawing/2014/main" id="{7F2953D8-4B54-4659-AD3B-33A3F8F5EF65}"/>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9" name="直線コネクタ 648">
          <a:extLst>
            <a:ext uri="{FF2B5EF4-FFF2-40B4-BE49-F238E27FC236}">
              <a16:creationId xmlns:a16="http://schemas.microsoft.com/office/drawing/2014/main" id="{4F976F53-A0BB-47D3-B60C-ACD85E0F2CE6}"/>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0" name="テキスト ボックス 649">
          <a:extLst>
            <a:ext uri="{FF2B5EF4-FFF2-40B4-BE49-F238E27FC236}">
              <a16:creationId xmlns:a16="http://schemas.microsoft.com/office/drawing/2014/main" id="{D9BC6DA6-56F0-4D37-A935-E3D1B8E26519}"/>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1" name="直線コネクタ 650">
          <a:extLst>
            <a:ext uri="{FF2B5EF4-FFF2-40B4-BE49-F238E27FC236}">
              <a16:creationId xmlns:a16="http://schemas.microsoft.com/office/drawing/2014/main" id="{6CCDCC2A-FFBF-40B0-9FB3-CA5EDB9EB8C8}"/>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2" name="テキスト ボックス 651">
          <a:extLst>
            <a:ext uri="{FF2B5EF4-FFF2-40B4-BE49-F238E27FC236}">
              <a16:creationId xmlns:a16="http://schemas.microsoft.com/office/drawing/2014/main" id="{D18B86B8-78BD-428C-9623-063C55322B83}"/>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3" name="直線コネクタ 652">
          <a:extLst>
            <a:ext uri="{FF2B5EF4-FFF2-40B4-BE49-F238E27FC236}">
              <a16:creationId xmlns:a16="http://schemas.microsoft.com/office/drawing/2014/main" id="{48A0F372-F228-4611-A291-B7AC4AC2E8DC}"/>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4" name="テキスト ボックス 653">
          <a:extLst>
            <a:ext uri="{FF2B5EF4-FFF2-40B4-BE49-F238E27FC236}">
              <a16:creationId xmlns:a16="http://schemas.microsoft.com/office/drawing/2014/main" id="{7F3EA02B-9363-455C-AC47-44A44F0C3669}"/>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5" name="直線コネクタ 654">
          <a:extLst>
            <a:ext uri="{FF2B5EF4-FFF2-40B4-BE49-F238E27FC236}">
              <a16:creationId xmlns:a16="http://schemas.microsoft.com/office/drawing/2014/main" id="{5F8670BF-0384-4A44-BC15-BE340F160A8A}"/>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6" name="テキスト ボックス 655">
          <a:extLst>
            <a:ext uri="{FF2B5EF4-FFF2-40B4-BE49-F238E27FC236}">
              <a16:creationId xmlns:a16="http://schemas.microsoft.com/office/drawing/2014/main" id="{F9B5B50E-4C8F-4F9F-94DD-3E13A40E7A28}"/>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7" name="直線コネクタ 656">
          <a:extLst>
            <a:ext uri="{FF2B5EF4-FFF2-40B4-BE49-F238E27FC236}">
              <a16:creationId xmlns:a16="http://schemas.microsoft.com/office/drawing/2014/main" id="{D99EAC66-5094-4AFB-8631-C086CADF444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8" name="【公民館】&#10;有形固定資産減価償却率グラフ枠">
          <a:extLst>
            <a:ext uri="{FF2B5EF4-FFF2-40B4-BE49-F238E27FC236}">
              <a16:creationId xmlns:a16="http://schemas.microsoft.com/office/drawing/2014/main" id="{41E67E9E-204A-4BBB-8081-B796FFEF5C8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69669</xdr:rowOff>
    </xdr:from>
    <xdr:to>
      <xdr:col>85</xdr:col>
      <xdr:colOff>126364</xdr:colOff>
      <xdr:row>109</xdr:row>
      <xdr:rowOff>35379</xdr:rowOff>
    </xdr:to>
    <xdr:cxnSp macro="">
      <xdr:nvCxnSpPr>
        <xdr:cNvPr id="659" name="直線コネクタ 658">
          <a:extLst>
            <a:ext uri="{FF2B5EF4-FFF2-40B4-BE49-F238E27FC236}">
              <a16:creationId xmlns:a16="http://schemas.microsoft.com/office/drawing/2014/main" id="{09471169-A506-4F73-ADB3-318ADABD8683}"/>
            </a:ext>
          </a:extLst>
        </xdr:cNvPr>
        <xdr:cNvCxnSpPr/>
      </xdr:nvCxnSpPr>
      <xdr:spPr>
        <a:xfrm flipV="1">
          <a:off x="16318864" y="17214669"/>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0" name="【公民館】&#10;有形固定資産減価償却率最小値テキスト">
          <a:extLst>
            <a:ext uri="{FF2B5EF4-FFF2-40B4-BE49-F238E27FC236}">
              <a16:creationId xmlns:a16="http://schemas.microsoft.com/office/drawing/2014/main" id="{1FC51FDF-8D6E-43D5-BB93-EB834FE837C1}"/>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1" name="直線コネクタ 660">
          <a:extLst>
            <a:ext uri="{FF2B5EF4-FFF2-40B4-BE49-F238E27FC236}">
              <a16:creationId xmlns:a16="http://schemas.microsoft.com/office/drawing/2014/main" id="{B7FEA999-10C2-43FB-8484-001447F27A3D}"/>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16346</xdr:rowOff>
    </xdr:from>
    <xdr:ext cx="340478" cy="259045"/>
    <xdr:sp macro="" textlink="">
      <xdr:nvSpPr>
        <xdr:cNvPr id="662" name="【公民館】&#10;有形固定資産減価償却率最大値テキスト">
          <a:extLst>
            <a:ext uri="{FF2B5EF4-FFF2-40B4-BE49-F238E27FC236}">
              <a16:creationId xmlns:a16="http://schemas.microsoft.com/office/drawing/2014/main" id="{A58093FD-54AF-4A5C-9E53-A8E67BA20EFE}"/>
            </a:ext>
          </a:extLst>
        </xdr:cNvPr>
        <xdr:cNvSpPr txBox="1"/>
      </xdr:nvSpPr>
      <xdr:spPr>
        <a:xfrm>
          <a:off x="16357600" y="169898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69669</xdr:rowOff>
    </xdr:from>
    <xdr:to>
      <xdr:col>86</xdr:col>
      <xdr:colOff>25400</xdr:colOff>
      <xdr:row>100</xdr:row>
      <xdr:rowOff>69669</xdr:rowOff>
    </xdr:to>
    <xdr:cxnSp macro="">
      <xdr:nvCxnSpPr>
        <xdr:cNvPr id="663" name="直線コネクタ 662">
          <a:extLst>
            <a:ext uri="{FF2B5EF4-FFF2-40B4-BE49-F238E27FC236}">
              <a16:creationId xmlns:a16="http://schemas.microsoft.com/office/drawing/2014/main" id="{BA104746-7BE3-4697-A527-04F16205897E}"/>
            </a:ext>
          </a:extLst>
        </xdr:cNvPr>
        <xdr:cNvCxnSpPr/>
      </xdr:nvCxnSpPr>
      <xdr:spPr>
        <a:xfrm>
          <a:off x="16230600" y="1721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74403</xdr:rowOff>
    </xdr:from>
    <xdr:ext cx="405111" cy="259045"/>
    <xdr:sp macro="" textlink="">
      <xdr:nvSpPr>
        <xdr:cNvPr id="664" name="【公民館】&#10;有形固定資産減価償却率平均値テキスト">
          <a:extLst>
            <a:ext uri="{FF2B5EF4-FFF2-40B4-BE49-F238E27FC236}">
              <a16:creationId xmlns:a16="http://schemas.microsoft.com/office/drawing/2014/main" id="{1569F9F4-5B2F-47A4-B458-D7F566B80B5D}"/>
            </a:ext>
          </a:extLst>
        </xdr:cNvPr>
        <xdr:cNvSpPr txBox="1"/>
      </xdr:nvSpPr>
      <xdr:spPr>
        <a:xfrm>
          <a:off x="16357600" y="179052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51526</xdr:rowOff>
    </xdr:from>
    <xdr:to>
      <xdr:col>85</xdr:col>
      <xdr:colOff>177800</xdr:colOff>
      <xdr:row>105</xdr:row>
      <xdr:rowOff>153126</xdr:rowOff>
    </xdr:to>
    <xdr:sp macro="" textlink="">
      <xdr:nvSpPr>
        <xdr:cNvPr id="665" name="フローチャート: 判断 664">
          <a:extLst>
            <a:ext uri="{FF2B5EF4-FFF2-40B4-BE49-F238E27FC236}">
              <a16:creationId xmlns:a16="http://schemas.microsoft.com/office/drawing/2014/main" id="{6C5105AD-EB32-492B-B4CB-C10F848228CC}"/>
            </a:ext>
          </a:extLst>
        </xdr:cNvPr>
        <xdr:cNvSpPr/>
      </xdr:nvSpPr>
      <xdr:spPr>
        <a:xfrm>
          <a:off x="16268700" y="180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152763</xdr:rowOff>
    </xdr:from>
    <xdr:to>
      <xdr:col>81</xdr:col>
      <xdr:colOff>101600</xdr:colOff>
      <xdr:row>106</xdr:row>
      <xdr:rowOff>82913</xdr:rowOff>
    </xdr:to>
    <xdr:sp macro="" textlink="">
      <xdr:nvSpPr>
        <xdr:cNvPr id="666" name="フローチャート: 判断 665">
          <a:extLst>
            <a:ext uri="{FF2B5EF4-FFF2-40B4-BE49-F238E27FC236}">
              <a16:creationId xmlns:a16="http://schemas.microsoft.com/office/drawing/2014/main" id="{319BAF75-5635-44CB-B3DA-4847B00A0F20}"/>
            </a:ext>
          </a:extLst>
        </xdr:cNvPr>
        <xdr:cNvSpPr/>
      </xdr:nvSpPr>
      <xdr:spPr>
        <a:xfrm>
          <a:off x="15430500" y="1815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139700</xdr:rowOff>
    </xdr:from>
    <xdr:to>
      <xdr:col>76</xdr:col>
      <xdr:colOff>165100</xdr:colOff>
      <xdr:row>106</xdr:row>
      <xdr:rowOff>69850</xdr:rowOff>
    </xdr:to>
    <xdr:sp macro="" textlink="">
      <xdr:nvSpPr>
        <xdr:cNvPr id="667" name="フローチャート: 判断 666">
          <a:extLst>
            <a:ext uri="{FF2B5EF4-FFF2-40B4-BE49-F238E27FC236}">
              <a16:creationId xmlns:a16="http://schemas.microsoft.com/office/drawing/2014/main" id="{4107D191-374D-47BE-8DCE-B07C20686C11}"/>
            </a:ext>
          </a:extLst>
        </xdr:cNvPr>
        <xdr:cNvSpPr/>
      </xdr:nvSpPr>
      <xdr:spPr>
        <a:xfrm>
          <a:off x="14541500" y="1814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15602</xdr:rowOff>
    </xdr:from>
    <xdr:to>
      <xdr:col>72</xdr:col>
      <xdr:colOff>38100</xdr:colOff>
      <xdr:row>106</xdr:row>
      <xdr:rowOff>117202</xdr:rowOff>
    </xdr:to>
    <xdr:sp macro="" textlink="">
      <xdr:nvSpPr>
        <xdr:cNvPr id="668" name="フローチャート: 判断 667">
          <a:extLst>
            <a:ext uri="{FF2B5EF4-FFF2-40B4-BE49-F238E27FC236}">
              <a16:creationId xmlns:a16="http://schemas.microsoft.com/office/drawing/2014/main" id="{CAD84C3D-8310-4491-AC77-3F90113E86C1}"/>
            </a:ext>
          </a:extLst>
        </xdr:cNvPr>
        <xdr:cNvSpPr/>
      </xdr:nvSpPr>
      <xdr:spPr>
        <a:xfrm>
          <a:off x="136525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102144</xdr:rowOff>
    </xdr:from>
    <xdr:to>
      <xdr:col>67</xdr:col>
      <xdr:colOff>101600</xdr:colOff>
      <xdr:row>106</xdr:row>
      <xdr:rowOff>32294</xdr:rowOff>
    </xdr:to>
    <xdr:sp macro="" textlink="">
      <xdr:nvSpPr>
        <xdr:cNvPr id="669" name="フローチャート: 判断 668">
          <a:extLst>
            <a:ext uri="{FF2B5EF4-FFF2-40B4-BE49-F238E27FC236}">
              <a16:creationId xmlns:a16="http://schemas.microsoft.com/office/drawing/2014/main" id="{6D29344A-1191-454D-9E5C-7ED5AC0CA821}"/>
            </a:ext>
          </a:extLst>
        </xdr:cNvPr>
        <xdr:cNvSpPr/>
      </xdr:nvSpPr>
      <xdr:spPr>
        <a:xfrm>
          <a:off x="12763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B51BF848-0773-4FCC-A562-19E13D76DFA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28A0AFD9-5E6D-4D7C-B1F3-7B26DC8C58E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722D8F06-121F-4618-A174-24D4C19E103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0C09423B-670C-417D-A25C-026CCC37EC3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F3AD9A72-6827-417E-ADC3-758991D1E1D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74386</xdr:rowOff>
    </xdr:from>
    <xdr:to>
      <xdr:col>85</xdr:col>
      <xdr:colOff>177800</xdr:colOff>
      <xdr:row>108</xdr:row>
      <xdr:rowOff>4536</xdr:rowOff>
    </xdr:to>
    <xdr:sp macro="" textlink="">
      <xdr:nvSpPr>
        <xdr:cNvPr id="675" name="楕円 674">
          <a:extLst>
            <a:ext uri="{FF2B5EF4-FFF2-40B4-BE49-F238E27FC236}">
              <a16:creationId xmlns:a16="http://schemas.microsoft.com/office/drawing/2014/main" id="{C38A9A7E-7DFB-4838-AAD5-3E2FBF68777A}"/>
            </a:ext>
          </a:extLst>
        </xdr:cNvPr>
        <xdr:cNvSpPr/>
      </xdr:nvSpPr>
      <xdr:spPr>
        <a:xfrm>
          <a:off x="16268700" y="1841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52813</xdr:rowOff>
    </xdr:from>
    <xdr:ext cx="405111" cy="259045"/>
    <xdr:sp macro="" textlink="">
      <xdr:nvSpPr>
        <xdr:cNvPr id="676" name="【公民館】&#10;有形固定資産減価償却率該当値テキスト">
          <a:extLst>
            <a:ext uri="{FF2B5EF4-FFF2-40B4-BE49-F238E27FC236}">
              <a16:creationId xmlns:a16="http://schemas.microsoft.com/office/drawing/2014/main" id="{F9DE1B18-543B-4C3B-9B94-178132B3E738}"/>
            </a:ext>
          </a:extLst>
        </xdr:cNvPr>
        <xdr:cNvSpPr txBox="1"/>
      </xdr:nvSpPr>
      <xdr:spPr>
        <a:xfrm>
          <a:off x="16357600" y="1839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36830</xdr:rowOff>
    </xdr:from>
    <xdr:to>
      <xdr:col>81</xdr:col>
      <xdr:colOff>101600</xdr:colOff>
      <xdr:row>107</xdr:row>
      <xdr:rowOff>138430</xdr:rowOff>
    </xdr:to>
    <xdr:sp macro="" textlink="">
      <xdr:nvSpPr>
        <xdr:cNvPr id="677" name="楕円 676">
          <a:extLst>
            <a:ext uri="{FF2B5EF4-FFF2-40B4-BE49-F238E27FC236}">
              <a16:creationId xmlns:a16="http://schemas.microsoft.com/office/drawing/2014/main" id="{6052E6DF-5759-49D1-B10C-14AA963973A9}"/>
            </a:ext>
          </a:extLst>
        </xdr:cNvPr>
        <xdr:cNvSpPr/>
      </xdr:nvSpPr>
      <xdr:spPr>
        <a:xfrm>
          <a:off x="154305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87630</xdr:rowOff>
    </xdr:from>
    <xdr:to>
      <xdr:col>85</xdr:col>
      <xdr:colOff>127000</xdr:colOff>
      <xdr:row>107</xdr:row>
      <xdr:rowOff>125186</xdr:rowOff>
    </xdr:to>
    <xdr:cxnSp macro="">
      <xdr:nvCxnSpPr>
        <xdr:cNvPr id="678" name="直線コネクタ 677">
          <a:extLst>
            <a:ext uri="{FF2B5EF4-FFF2-40B4-BE49-F238E27FC236}">
              <a16:creationId xmlns:a16="http://schemas.microsoft.com/office/drawing/2014/main" id="{9A9D2B88-9208-48A0-9E08-782F6B899B50}"/>
            </a:ext>
          </a:extLst>
        </xdr:cNvPr>
        <xdr:cNvCxnSpPr/>
      </xdr:nvCxnSpPr>
      <xdr:spPr>
        <a:xfrm>
          <a:off x="15481300" y="18432780"/>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170724</xdr:rowOff>
    </xdr:from>
    <xdr:to>
      <xdr:col>76</xdr:col>
      <xdr:colOff>165100</xdr:colOff>
      <xdr:row>107</xdr:row>
      <xdr:rowOff>100874</xdr:rowOff>
    </xdr:to>
    <xdr:sp macro="" textlink="">
      <xdr:nvSpPr>
        <xdr:cNvPr id="679" name="楕円 678">
          <a:extLst>
            <a:ext uri="{FF2B5EF4-FFF2-40B4-BE49-F238E27FC236}">
              <a16:creationId xmlns:a16="http://schemas.microsoft.com/office/drawing/2014/main" id="{29AEF305-A216-4AE3-B7F2-C88DC34096FD}"/>
            </a:ext>
          </a:extLst>
        </xdr:cNvPr>
        <xdr:cNvSpPr/>
      </xdr:nvSpPr>
      <xdr:spPr>
        <a:xfrm>
          <a:off x="14541500" y="1834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50074</xdr:rowOff>
    </xdr:from>
    <xdr:to>
      <xdr:col>81</xdr:col>
      <xdr:colOff>50800</xdr:colOff>
      <xdr:row>107</xdr:row>
      <xdr:rowOff>87630</xdr:rowOff>
    </xdr:to>
    <xdr:cxnSp macro="">
      <xdr:nvCxnSpPr>
        <xdr:cNvPr id="680" name="直線コネクタ 679">
          <a:extLst>
            <a:ext uri="{FF2B5EF4-FFF2-40B4-BE49-F238E27FC236}">
              <a16:creationId xmlns:a16="http://schemas.microsoft.com/office/drawing/2014/main" id="{AF6BF119-EB7E-4D4C-A02B-A8944B9FE1A5}"/>
            </a:ext>
          </a:extLst>
        </xdr:cNvPr>
        <xdr:cNvCxnSpPr/>
      </xdr:nvCxnSpPr>
      <xdr:spPr>
        <a:xfrm>
          <a:off x="14592300" y="1839522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131536</xdr:rowOff>
    </xdr:from>
    <xdr:to>
      <xdr:col>72</xdr:col>
      <xdr:colOff>38100</xdr:colOff>
      <xdr:row>107</xdr:row>
      <xdr:rowOff>61686</xdr:rowOff>
    </xdr:to>
    <xdr:sp macro="" textlink="">
      <xdr:nvSpPr>
        <xdr:cNvPr id="681" name="楕円 680">
          <a:extLst>
            <a:ext uri="{FF2B5EF4-FFF2-40B4-BE49-F238E27FC236}">
              <a16:creationId xmlns:a16="http://schemas.microsoft.com/office/drawing/2014/main" id="{02A8DC02-F2B1-4EAD-9FDD-1C055ECB76A1}"/>
            </a:ext>
          </a:extLst>
        </xdr:cNvPr>
        <xdr:cNvSpPr/>
      </xdr:nvSpPr>
      <xdr:spPr>
        <a:xfrm>
          <a:off x="13652500" y="1830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10886</xdr:rowOff>
    </xdr:from>
    <xdr:to>
      <xdr:col>76</xdr:col>
      <xdr:colOff>114300</xdr:colOff>
      <xdr:row>107</xdr:row>
      <xdr:rowOff>50074</xdr:rowOff>
    </xdr:to>
    <xdr:cxnSp macro="">
      <xdr:nvCxnSpPr>
        <xdr:cNvPr id="682" name="直線コネクタ 681">
          <a:extLst>
            <a:ext uri="{FF2B5EF4-FFF2-40B4-BE49-F238E27FC236}">
              <a16:creationId xmlns:a16="http://schemas.microsoft.com/office/drawing/2014/main" id="{FA7CA830-B9DD-4FED-981F-91FD8F18BF50}"/>
            </a:ext>
          </a:extLst>
        </xdr:cNvPr>
        <xdr:cNvCxnSpPr/>
      </xdr:nvCxnSpPr>
      <xdr:spPr>
        <a:xfrm>
          <a:off x="13703300" y="1835603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93980</xdr:rowOff>
    </xdr:from>
    <xdr:to>
      <xdr:col>67</xdr:col>
      <xdr:colOff>101600</xdr:colOff>
      <xdr:row>107</xdr:row>
      <xdr:rowOff>24130</xdr:rowOff>
    </xdr:to>
    <xdr:sp macro="" textlink="">
      <xdr:nvSpPr>
        <xdr:cNvPr id="683" name="楕円 682">
          <a:extLst>
            <a:ext uri="{FF2B5EF4-FFF2-40B4-BE49-F238E27FC236}">
              <a16:creationId xmlns:a16="http://schemas.microsoft.com/office/drawing/2014/main" id="{1808CD44-4B88-40B8-870C-2E76F5B0E4FF}"/>
            </a:ext>
          </a:extLst>
        </xdr:cNvPr>
        <xdr:cNvSpPr/>
      </xdr:nvSpPr>
      <xdr:spPr>
        <a:xfrm>
          <a:off x="12763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144780</xdr:rowOff>
    </xdr:from>
    <xdr:to>
      <xdr:col>71</xdr:col>
      <xdr:colOff>177800</xdr:colOff>
      <xdr:row>107</xdr:row>
      <xdr:rowOff>10886</xdr:rowOff>
    </xdr:to>
    <xdr:cxnSp macro="">
      <xdr:nvCxnSpPr>
        <xdr:cNvPr id="684" name="直線コネクタ 683">
          <a:extLst>
            <a:ext uri="{FF2B5EF4-FFF2-40B4-BE49-F238E27FC236}">
              <a16:creationId xmlns:a16="http://schemas.microsoft.com/office/drawing/2014/main" id="{F4E6E7FB-088A-4C00-9854-42D11F5F230D}"/>
            </a:ext>
          </a:extLst>
        </xdr:cNvPr>
        <xdr:cNvCxnSpPr/>
      </xdr:nvCxnSpPr>
      <xdr:spPr>
        <a:xfrm>
          <a:off x="12814300" y="1831848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99440</xdr:rowOff>
    </xdr:from>
    <xdr:ext cx="405111" cy="259045"/>
    <xdr:sp macro="" textlink="">
      <xdr:nvSpPr>
        <xdr:cNvPr id="685" name="n_1aveValue【公民館】&#10;有形固定資産減価償却率">
          <a:extLst>
            <a:ext uri="{FF2B5EF4-FFF2-40B4-BE49-F238E27FC236}">
              <a16:creationId xmlns:a16="http://schemas.microsoft.com/office/drawing/2014/main" id="{C276EF5D-390F-40C2-9B19-504FC0AF5B96}"/>
            </a:ext>
          </a:extLst>
        </xdr:cNvPr>
        <xdr:cNvSpPr txBox="1"/>
      </xdr:nvSpPr>
      <xdr:spPr>
        <a:xfrm>
          <a:off x="15266044" y="1793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86377</xdr:rowOff>
    </xdr:from>
    <xdr:ext cx="405111" cy="259045"/>
    <xdr:sp macro="" textlink="">
      <xdr:nvSpPr>
        <xdr:cNvPr id="686" name="n_2aveValue【公民館】&#10;有形固定資産減価償却率">
          <a:extLst>
            <a:ext uri="{FF2B5EF4-FFF2-40B4-BE49-F238E27FC236}">
              <a16:creationId xmlns:a16="http://schemas.microsoft.com/office/drawing/2014/main" id="{FDFA0EFE-5AD4-40BC-8EA4-4E489CB96643}"/>
            </a:ext>
          </a:extLst>
        </xdr:cNvPr>
        <xdr:cNvSpPr txBox="1"/>
      </xdr:nvSpPr>
      <xdr:spPr>
        <a:xfrm>
          <a:off x="14389744" y="17917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133729</xdr:rowOff>
    </xdr:from>
    <xdr:ext cx="405111" cy="259045"/>
    <xdr:sp macro="" textlink="">
      <xdr:nvSpPr>
        <xdr:cNvPr id="687" name="n_3aveValue【公民館】&#10;有形固定資産減価償却率">
          <a:extLst>
            <a:ext uri="{FF2B5EF4-FFF2-40B4-BE49-F238E27FC236}">
              <a16:creationId xmlns:a16="http://schemas.microsoft.com/office/drawing/2014/main" id="{8398D968-E4E8-4A89-B37D-560D0A6EF8C5}"/>
            </a:ext>
          </a:extLst>
        </xdr:cNvPr>
        <xdr:cNvSpPr txBox="1"/>
      </xdr:nvSpPr>
      <xdr:spPr>
        <a:xfrm>
          <a:off x="13500744" y="17964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48821</xdr:rowOff>
    </xdr:from>
    <xdr:ext cx="405111" cy="259045"/>
    <xdr:sp macro="" textlink="">
      <xdr:nvSpPr>
        <xdr:cNvPr id="688" name="n_4aveValue【公民館】&#10;有形固定資産減価償却率">
          <a:extLst>
            <a:ext uri="{FF2B5EF4-FFF2-40B4-BE49-F238E27FC236}">
              <a16:creationId xmlns:a16="http://schemas.microsoft.com/office/drawing/2014/main" id="{720124EE-7AE0-4754-BE48-6E16B3AA4FCC}"/>
            </a:ext>
          </a:extLst>
        </xdr:cNvPr>
        <xdr:cNvSpPr txBox="1"/>
      </xdr:nvSpPr>
      <xdr:spPr>
        <a:xfrm>
          <a:off x="12611744" y="1787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129557</xdr:rowOff>
    </xdr:from>
    <xdr:ext cx="405111" cy="259045"/>
    <xdr:sp macro="" textlink="">
      <xdr:nvSpPr>
        <xdr:cNvPr id="689" name="n_1mainValue【公民館】&#10;有形固定資産減価償却率">
          <a:extLst>
            <a:ext uri="{FF2B5EF4-FFF2-40B4-BE49-F238E27FC236}">
              <a16:creationId xmlns:a16="http://schemas.microsoft.com/office/drawing/2014/main" id="{8D6D9F07-33A1-477C-8D52-677D0BBEC709}"/>
            </a:ext>
          </a:extLst>
        </xdr:cNvPr>
        <xdr:cNvSpPr txBox="1"/>
      </xdr:nvSpPr>
      <xdr:spPr>
        <a:xfrm>
          <a:off x="15266044" y="1847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92001</xdr:rowOff>
    </xdr:from>
    <xdr:ext cx="405111" cy="259045"/>
    <xdr:sp macro="" textlink="">
      <xdr:nvSpPr>
        <xdr:cNvPr id="690" name="n_2mainValue【公民館】&#10;有形固定資産減価償却率">
          <a:extLst>
            <a:ext uri="{FF2B5EF4-FFF2-40B4-BE49-F238E27FC236}">
              <a16:creationId xmlns:a16="http://schemas.microsoft.com/office/drawing/2014/main" id="{D03CF706-7487-4335-8E7D-DB12FD1E38F5}"/>
            </a:ext>
          </a:extLst>
        </xdr:cNvPr>
        <xdr:cNvSpPr txBox="1"/>
      </xdr:nvSpPr>
      <xdr:spPr>
        <a:xfrm>
          <a:off x="14389744" y="18437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52813</xdr:rowOff>
    </xdr:from>
    <xdr:ext cx="405111" cy="259045"/>
    <xdr:sp macro="" textlink="">
      <xdr:nvSpPr>
        <xdr:cNvPr id="691" name="n_3mainValue【公民館】&#10;有形固定資産減価償却率">
          <a:extLst>
            <a:ext uri="{FF2B5EF4-FFF2-40B4-BE49-F238E27FC236}">
              <a16:creationId xmlns:a16="http://schemas.microsoft.com/office/drawing/2014/main" id="{17E6954C-B735-44BA-B2B3-85D85B6F52F8}"/>
            </a:ext>
          </a:extLst>
        </xdr:cNvPr>
        <xdr:cNvSpPr txBox="1"/>
      </xdr:nvSpPr>
      <xdr:spPr>
        <a:xfrm>
          <a:off x="13500744" y="1839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15257</xdr:rowOff>
    </xdr:from>
    <xdr:ext cx="405111" cy="259045"/>
    <xdr:sp macro="" textlink="">
      <xdr:nvSpPr>
        <xdr:cNvPr id="692" name="n_4mainValue【公民館】&#10;有形固定資産減価償却率">
          <a:extLst>
            <a:ext uri="{FF2B5EF4-FFF2-40B4-BE49-F238E27FC236}">
              <a16:creationId xmlns:a16="http://schemas.microsoft.com/office/drawing/2014/main" id="{5771761C-DF23-4808-A633-5F1FAAAA82A3}"/>
            </a:ext>
          </a:extLst>
        </xdr:cNvPr>
        <xdr:cNvSpPr txBox="1"/>
      </xdr:nvSpPr>
      <xdr:spPr>
        <a:xfrm>
          <a:off x="12611744" y="1836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3" name="正方形/長方形 692">
          <a:extLst>
            <a:ext uri="{FF2B5EF4-FFF2-40B4-BE49-F238E27FC236}">
              <a16:creationId xmlns:a16="http://schemas.microsoft.com/office/drawing/2014/main" id="{0131F39A-9F56-427A-BBAA-C6FCC5607AF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4" name="正方形/長方形 693">
          <a:extLst>
            <a:ext uri="{FF2B5EF4-FFF2-40B4-BE49-F238E27FC236}">
              <a16:creationId xmlns:a16="http://schemas.microsoft.com/office/drawing/2014/main" id="{A6461AB6-21C2-41C0-9DEF-51E644CDE42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5" name="正方形/長方形 694">
          <a:extLst>
            <a:ext uri="{FF2B5EF4-FFF2-40B4-BE49-F238E27FC236}">
              <a16:creationId xmlns:a16="http://schemas.microsoft.com/office/drawing/2014/main" id="{3C31ADCB-825C-4D0B-99B4-0D426A318CE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6" name="正方形/長方形 695">
          <a:extLst>
            <a:ext uri="{FF2B5EF4-FFF2-40B4-BE49-F238E27FC236}">
              <a16:creationId xmlns:a16="http://schemas.microsoft.com/office/drawing/2014/main" id="{6DEEDEB3-AB58-4C3E-8F74-C8F244C2B7F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7" name="正方形/長方形 696">
          <a:extLst>
            <a:ext uri="{FF2B5EF4-FFF2-40B4-BE49-F238E27FC236}">
              <a16:creationId xmlns:a16="http://schemas.microsoft.com/office/drawing/2014/main" id="{9649F9A5-A6BD-4009-8B2C-42C5B90997C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8" name="正方形/長方形 697">
          <a:extLst>
            <a:ext uri="{FF2B5EF4-FFF2-40B4-BE49-F238E27FC236}">
              <a16:creationId xmlns:a16="http://schemas.microsoft.com/office/drawing/2014/main" id="{DEE45DB1-CB23-4CED-8DFE-268E0ADC8B5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9" name="正方形/長方形 698">
          <a:extLst>
            <a:ext uri="{FF2B5EF4-FFF2-40B4-BE49-F238E27FC236}">
              <a16:creationId xmlns:a16="http://schemas.microsoft.com/office/drawing/2014/main" id="{91EB8B74-B8FB-4CC5-99D5-740CF753DE1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0" name="正方形/長方形 699">
          <a:extLst>
            <a:ext uri="{FF2B5EF4-FFF2-40B4-BE49-F238E27FC236}">
              <a16:creationId xmlns:a16="http://schemas.microsoft.com/office/drawing/2014/main" id="{DDD93739-9A0F-46C9-8905-C7321392025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1" name="テキスト ボックス 700">
          <a:extLst>
            <a:ext uri="{FF2B5EF4-FFF2-40B4-BE49-F238E27FC236}">
              <a16:creationId xmlns:a16="http://schemas.microsoft.com/office/drawing/2014/main" id="{C67FC296-9026-4957-BB25-81FE67C41A6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2" name="直線コネクタ 701">
          <a:extLst>
            <a:ext uri="{FF2B5EF4-FFF2-40B4-BE49-F238E27FC236}">
              <a16:creationId xmlns:a16="http://schemas.microsoft.com/office/drawing/2014/main" id="{0CA2441E-DF70-49AD-A5CE-5E41A951374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3" name="直線コネクタ 702">
          <a:extLst>
            <a:ext uri="{FF2B5EF4-FFF2-40B4-BE49-F238E27FC236}">
              <a16:creationId xmlns:a16="http://schemas.microsoft.com/office/drawing/2014/main" id="{D11AB244-AB98-41ED-932D-B32D12377B25}"/>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4" name="テキスト ボックス 703">
          <a:extLst>
            <a:ext uri="{FF2B5EF4-FFF2-40B4-BE49-F238E27FC236}">
              <a16:creationId xmlns:a16="http://schemas.microsoft.com/office/drawing/2014/main" id="{01A04D17-8770-4642-AF25-290944B03E22}"/>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5" name="直線コネクタ 704">
          <a:extLst>
            <a:ext uri="{FF2B5EF4-FFF2-40B4-BE49-F238E27FC236}">
              <a16:creationId xmlns:a16="http://schemas.microsoft.com/office/drawing/2014/main" id="{8498C8A6-BC1D-4C8A-8727-FDBF7E4DF353}"/>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6" name="テキスト ボックス 705">
          <a:extLst>
            <a:ext uri="{FF2B5EF4-FFF2-40B4-BE49-F238E27FC236}">
              <a16:creationId xmlns:a16="http://schemas.microsoft.com/office/drawing/2014/main" id="{98E28DF2-C057-43FD-ADB4-6F94AAD061A8}"/>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7" name="直線コネクタ 706">
          <a:extLst>
            <a:ext uri="{FF2B5EF4-FFF2-40B4-BE49-F238E27FC236}">
              <a16:creationId xmlns:a16="http://schemas.microsoft.com/office/drawing/2014/main" id="{48021ED6-7FD4-49A6-9157-DF206941BF2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8" name="テキスト ボックス 707">
          <a:extLst>
            <a:ext uri="{FF2B5EF4-FFF2-40B4-BE49-F238E27FC236}">
              <a16:creationId xmlns:a16="http://schemas.microsoft.com/office/drawing/2014/main" id="{49489225-1412-4D90-A940-470A73A6CDF6}"/>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9" name="直線コネクタ 708">
          <a:extLst>
            <a:ext uri="{FF2B5EF4-FFF2-40B4-BE49-F238E27FC236}">
              <a16:creationId xmlns:a16="http://schemas.microsoft.com/office/drawing/2014/main" id="{F29BD1B7-21A9-4F35-8019-DFA7A4FE73CA}"/>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0" name="テキスト ボックス 709">
          <a:extLst>
            <a:ext uri="{FF2B5EF4-FFF2-40B4-BE49-F238E27FC236}">
              <a16:creationId xmlns:a16="http://schemas.microsoft.com/office/drawing/2014/main" id="{1C3AA989-5D55-4F24-AA2D-288C499D67E7}"/>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1" name="直線コネクタ 710">
          <a:extLst>
            <a:ext uri="{FF2B5EF4-FFF2-40B4-BE49-F238E27FC236}">
              <a16:creationId xmlns:a16="http://schemas.microsoft.com/office/drawing/2014/main" id="{0319AB83-96F5-44B8-95E9-AC5BA14E9FA1}"/>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2" name="テキスト ボックス 711">
          <a:extLst>
            <a:ext uri="{FF2B5EF4-FFF2-40B4-BE49-F238E27FC236}">
              <a16:creationId xmlns:a16="http://schemas.microsoft.com/office/drawing/2014/main" id="{9FB706D8-CB8C-4506-A447-F5A9521CE045}"/>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3" name="直線コネクタ 712">
          <a:extLst>
            <a:ext uri="{FF2B5EF4-FFF2-40B4-BE49-F238E27FC236}">
              <a16:creationId xmlns:a16="http://schemas.microsoft.com/office/drawing/2014/main" id="{F667F004-0CBC-4FB7-88DE-0BACB64117F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14" name="テキスト ボックス 713">
          <a:extLst>
            <a:ext uri="{FF2B5EF4-FFF2-40B4-BE49-F238E27FC236}">
              <a16:creationId xmlns:a16="http://schemas.microsoft.com/office/drawing/2014/main" id="{F417722C-DA36-425C-BBDF-14BB7CCB1630}"/>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5" name="【公民館】&#10;一人当たり面積グラフ枠">
          <a:extLst>
            <a:ext uri="{FF2B5EF4-FFF2-40B4-BE49-F238E27FC236}">
              <a16:creationId xmlns:a16="http://schemas.microsoft.com/office/drawing/2014/main" id="{596454E1-FF3A-4634-919E-B877059570B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105918</xdr:rowOff>
    </xdr:from>
    <xdr:to>
      <xdr:col>116</xdr:col>
      <xdr:colOff>62864</xdr:colOff>
      <xdr:row>108</xdr:row>
      <xdr:rowOff>133731</xdr:rowOff>
    </xdr:to>
    <xdr:cxnSp macro="">
      <xdr:nvCxnSpPr>
        <xdr:cNvPr id="716" name="直線コネクタ 715">
          <a:extLst>
            <a:ext uri="{FF2B5EF4-FFF2-40B4-BE49-F238E27FC236}">
              <a16:creationId xmlns:a16="http://schemas.microsoft.com/office/drawing/2014/main" id="{0C4D9A72-B965-4C96-87DE-568E2B66F4A1}"/>
            </a:ext>
          </a:extLst>
        </xdr:cNvPr>
        <xdr:cNvCxnSpPr/>
      </xdr:nvCxnSpPr>
      <xdr:spPr>
        <a:xfrm flipV="1">
          <a:off x="22160864" y="17250918"/>
          <a:ext cx="0" cy="1399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137558</xdr:rowOff>
    </xdr:from>
    <xdr:ext cx="469744" cy="259045"/>
    <xdr:sp macro="" textlink="">
      <xdr:nvSpPr>
        <xdr:cNvPr id="717" name="【公民館】&#10;一人当たり面積最小値テキスト">
          <a:extLst>
            <a:ext uri="{FF2B5EF4-FFF2-40B4-BE49-F238E27FC236}">
              <a16:creationId xmlns:a16="http://schemas.microsoft.com/office/drawing/2014/main" id="{75553117-6F74-44F2-A700-13A1C9683FE7}"/>
            </a:ext>
          </a:extLst>
        </xdr:cNvPr>
        <xdr:cNvSpPr txBox="1"/>
      </xdr:nvSpPr>
      <xdr:spPr>
        <a:xfrm>
          <a:off x="22199600" y="1865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133731</xdr:rowOff>
    </xdr:from>
    <xdr:to>
      <xdr:col>116</xdr:col>
      <xdr:colOff>152400</xdr:colOff>
      <xdr:row>108</xdr:row>
      <xdr:rowOff>133731</xdr:rowOff>
    </xdr:to>
    <xdr:cxnSp macro="">
      <xdr:nvCxnSpPr>
        <xdr:cNvPr id="718" name="直線コネクタ 717">
          <a:extLst>
            <a:ext uri="{FF2B5EF4-FFF2-40B4-BE49-F238E27FC236}">
              <a16:creationId xmlns:a16="http://schemas.microsoft.com/office/drawing/2014/main" id="{9CE81FC3-3CC8-4F6B-A82A-4FEB33D1A913}"/>
            </a:ext>
          </a:extLst>
        </xdr:cNvPr>
        <xdr:cNvCxnSpPr/>
      </xdr:nvCxnSpPr>
      <xdr:spPr>
        <a:xfrm>
          <a:off x="22072600" y="18650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52595</xdr:rowOff>
    </xdr:from>
    <xdr:ext cx="469744" cy="259045"/>
    <xdr:sp macro="" textlink="">
      <xdr:nvSpPr>
        <xdr:cNvPr id="719" name="【公民館】&#10;一人当たり面積最大値テキスト">
          <a:extLst>
            <a:ext uri="{FF2B5EF4-FFF2-40B4-BE49-F238E27FC236}">
              <a16:creationId xmlns:a16="http://schemas.microsoft.com/office/drawing/2014/main" id="{CAAFBFF3-14EE-40E2-9245-012129BA1FAC}"/>
            </a:ext>
          </a:extLst>
        </xdr:cNvPr>
        <xdr:cNvSpPr txBox="1"/>
      </xdr:nvSpPr>
      <xdr:spPr>
        <a:xfrm>
          <a:off x="22199600" y="17026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105918</xdr:rowOff>
    </xdr:from>
    <xdr:to>
      <xdr:col>116</xdr:col>
      <xdr:colOff>152400</xdr:colOff>
      <xdr:row>100</xdr:row>
      <xdr:rowOff>105918</xdr:rowOff>
    </xdr:to>
    <xdr:cxnSp macro="">
      <xdr:nvCxnSpPr>
        <xdr:cNvPr id="720" name="直線コネクタ 719">
          <a:extLst>
            <a:ext uri="{FF2B5EF4-FFF2-40B4-BE49-F238E27FC236}">
              <a16:creationId xmlns:a16="http://schemas.microsoft.com/office/drawing/2014/main" id="{D6537B59-1C32-4F40-B903-0700219BCE47}"/>
            </a:ext>
          </a:extLst>
        </xdr:cNvPr>
        <xdr:cNvCxnSpPr/>
      </xdr:nvCxnSpPr>
      <xdr:spPr>
        <a:xfrm>
          <a:off x="22072600" y="1725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73359</xdr:rowOff>
    </xdr:from>
    <xdr:ext cx="469744" cy="259045"/>
    <xdr:sp macro="" textlink="">
      <xdr:nvSpPr>
        <xdr:cNvPr id="721" name="【公民館】&#10;一人当たり面積平均値テキスト">
          <a:extLst>
            <a:ext uri="{FF2B5EF4-FFF2-40B4-BE49-F238E27FC236}">
              <a16:creationId xmlns:a16="http://schemas.microsoft.com/office/drawing/2014/main" id="{0B6BDE9B-034B-43E8-9B4B-DEADFDCDF6D4}"/>
            </a:ext>
          </a:extLst>
        </xdr:cNvPr>
        <xdr:cNvSpPr txBox="1"/>
      </xdr:nvSpPr>
      <xdr:spPr>
        <a:xfrm>
          <a:off x="22199600" y="184185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94932</xdr:rowOff>
    </xdr:from>
    <xdr:to>
      <xdr:col>116</xdr:col>
      <xdr:colOff>114300</xdr:colOff>
      <xdr:row>108</xdr:row>
      <xdr:rowOff>25082</xdr:rowOff>
    </xdr:to>
    <xdr:sp macro="" textlink="">
      <xdr:nvSpPr>
        <xdr:cNvPr id="722" name="フローチャート: 判断 721">
          <a:extLst>
            <a:ext uri="{FF2B5EF4-FFF2-40B4-BE49-F238E27FC236}">
              <a16:creationId xmlns:a16="http://schemas.microsoft.com/office/drawing/2014/main" id="{CBB93358-F462-4DAD-9F2C-C982D11D7449}"/>
            </a:ext>
          </a:extLst>
        </xdr:cNvPr>
        <xdr:cNvSpPr/>
      </xdr:nvSpPr>
      <xdr:spPr>
        <a:xfrm>
          <a:off x="22110700" y="1844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111888</xdr:rowOff>
    </xdr:from>
    <xdr:to>
      <xdr:col>112</xdr:col>
      <xdr:colOff>38100</xdr:colOff>
      <xdr:row>108</xdr:row>
      <xdr:rowOff>42038</xdr:rowOff>
    </xdr:to>
    <xdr:sp macro="" textlink="">
      <xdr:nvSpPr>
        <xdr:cNvPr id="723" name="フローチャート: 判断 722">
          <a:extLst>
            <a:ext uri="{FF2B5EF4-FFF2-40B4-BE49-F238E27FC236}">
              <a16:creationId xmlns:a16="http://schemas.microsoft.com/office/drawing/2014/main" id="{BF3706C1-C23E-4953-90D8-F13BEEE5779D}"/>
            </a:ext>
          </a:extLst>
        </xdr:cNvPr>
        <xdr:cNvSpPr/>
      </xdr:nvSpPr>
      <xdr:spPr>
        <a:xfrm>
          <a:off x="21272500" y="1845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117221</xdr:rowOff>
    </xdr:from>
    <xdr:to>
      <xdr:col>107</xdr:col>
      <xdr:colOff>101600</xdr:colOff>
      <xdr:row>108</xdr:row>
      <xdr:rowOff>47371</xdr:rowOff>
    </xdr:to>
    <xdr:sp macro="" textlink="">
      <xdr:nvSpPr>
        <xdr:cNvPr id="724" name="フローチャート: 判断 723">
          <a:extLst>
            <a:ext uri="{FF2B5EF4-FFF2-40B4-BE49-F238E27FC236}">
              <a16:creationId xmlns:a16="http://schemas.microsoft.com/office/drawing/2014/main" id="{9B0417D3-840F-430B-AC57-1CB9E9E3C8DD}"/>
            </a:ext>
          </a:extLst>
        </xdr:cNvPr>
        <xdr:cNvSpPr/>
      </xdr:nvSpPr>
      <xdr:spPr>
        <a:xfrm>
          <a:off x="20383500" y="1846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112077</xdr:rowOff>
    </xdr:from>
    <xdr:to>
      <xdr:col>102</xdr:col>
      <xdr:colOff>165100</xdr:colOff>
      <xdr:row>108</xdr:row>
      <xdr:rowOff>42227</xdr:rowOff>
    </xdr:to>
    <xdr:sp macro="" textlink="">
      <xdr:nvSpPr>
        <xdr:cNvPr id="725" name="フローチャート: 判断 724">
          <a:extLst>
            <a:ext uri="{FF2B5EF4-FFF2-40B4-BE49-F238E27FC236}">
              <a16:creationId xmlns:a16="http://schemas.microsoft.com/office/drawing/2014/main" id="{752F6E5E-C74B-418D-AB97-C9F52C055FDC}"/>
            </a:ext>
          </a:extLst>
        </xdr:cNvPr>
        <xdr:cNvSpPr/>
      </xdr:nvSpPr>
      <xdr:spPr>
        <a:xfrm>
          <a:off x="19494500" y="1845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89027</xdr:rowOff>
    </xdr:from>
    <xdr:to>
      <xdr:col>98</xdr:col>
      <xdr:colOff>38100</xdr:colOff>
      <xdr:row>108</xdr:row>
      <xdr:rowOff>19177</xdr:rowOff>
    </xdr:to>
    <xdr:sp macro="" textlink="">
      <xdr:nvSpPr>
        <xdr:cNvPr id="726" name="フローチャート: 判断 725">
          <a:extLst>
            <a:ext uri="{FF2B5EF4-FFF2-40B4-BE49-F238E27FC236}">
              <a16:creationId xmlns:a16="http://schemas.microsoft.com/office/drawing/2014/main" id="{FEE46E6F-EF6E-4855-969D-10E62A2CD404}"/>
            </a:ext>
          </a:extLst>
        </xdr:cNvPr>
        <xdr:cNvSpPr/>
      </xdr:nvSpPr>
      <xdr:spPr>
        <a:xfrm>
          <a:off x="18605500" y="18434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2FA3A480-A6F9-4A3D-B9C1-B3B1371FB28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34CCCE82-02B6-4159-BD8E-1FA3E49CBF9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471A466A-E082-479F-86A9-C5BC27C8F6D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264CDF97-84B3-4636-9359-8E54721EAF6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763041AF-855D-4E84-8E80-325BE9AD36D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27496</xdr:rowOff>
    </xdr:from>
    <xdr:to>
      <xdr:col>116</xdr:col>
      <xdr:colOff>114300</xdr:colOff>
      <xdr:row>104</xdr:row>
      <xdr:rowOff>129096</xdr:rowOff>
    </xdr:to>
    <xdr:sp macro="" textlink="">
      <xdr:nvSpPr>
        <xdr:cNvPr id="732" name="楕円 731">
          <a:extLst>
            <a:ext uri="{FF2B5EF4-FFF2-40B4-BE49-F238E27FC236}">
              <a16:creationId xmlns:a16="http://schemas.microsoft.com/office/drawing/2014/main" id="{3078A15F-4480-4BBB-86AE-E7E663D672C6}"/>
            </a:ext>
          </a:extLst>
        </xdr:cNvPr>
        <xdr:cNvSpPr/>
      </xdr:nvSpPr>
      <xdr:spPr>
        <a:xfrm>
          <a:off x="22110700" y="17858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50373</xdr:rowOff>
    </xdr:from>
    <xdr:ext cx="469744" cy="259045"/>
    <xdr:sp macro="" textlink="">
      <xdr:nvSpPr>
        <xdr:cNvPr id="733" name="【公民館】&#10;一人当たり面積該当値テキスト">
          <a:extLst>
            <a:ext uri="{FF2B5EF4-FFF2-40B4-BE49-F238E27FC236}">
              <a16:creationId xmlns:a16="http://schemas.microsoft.com/office/drawing/2014/main" id="{708FF60A-2972-423C-80B6-6F7C77502473}"/>
            </a:ext>
          </a:extLst>
        </xdr:cNvPr>
        <xdr:cNvSpPr txBox="1"/>
      </xdr:nvSpPr>
      <xdr:spPr>
        <a:xfrm>
          <a:off x="22199600" y="17709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63881</xdr:rowOff>
    </xdr:from>
    <xdr:to>
      <xdr:col>112</xdr:col>
      <xdr:colOff>38100</xdr:colOff>
      <xdr:row>104</xdr:row>
      <xdr:rowOff>165481</xdr:rowOff>
    </xdr:to>
    <xdr:sp macro="" textlink="">
      <xdr:nvSpPr>
        <xdr:cNvPr id="734" name="楕円 733">
          <a:extLst>
            <a:ext uri="{FF2B5EF4-FFF2-40B4-BE49-F238E27FC236}">
              <a16:creationId xmlns:a16="http://schemas.microsoft.com/office/drawing/2014/main" id="{91DCD488-E7D2-4DDC-B3A4-4B841516E407}"/>
            </a:ext>
          </a:extLst>
        </xdr:cNvPr>
        <xdr:cNvSpPr/>
      </xdr:nvSpPr>
      <xdr:spPr>
        <a:xfrm>
          <a:off x="21272500" y="1789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78296</xdr:rowOff>
    </xdr:from>
    <xdr:to>
      <xdr:col>116</xdr:col>
      <xdr:colOff>63500</xdr:colOff>
      <xdr:row>104</xdr:row>
      <xdr:rowOff>114681</xdr:rowOff>
    </xdr:to>
    <xdr:cxnSp macro="">
      <xdr:nvCxnSpPr>
        <xdr:cNvPr id="735" name="直線コネクタ 734">
          <a:extLst>
            <a:ext uri="{FF2B5EF4-FFF2-40B4-BE49-F238E27FC236}">
              <a16:creationId xmlns:a16="http://schemas.microsoft.com/office/drawing/2014/main" id="{A17C20C3-82B4-4F86-87D9-8DD3C310C3B9}"/>
            </a:ext>
          </a:extLst>
        </xdr:cNvPr>
        <xdr:cNvCxnSpPr/>
      </xdr:nvCxnSpPr>
      <xdr:spPr>
        <a:xfrm flipV="1">
          <a:off x="21323300" y="17909096"/>
          <a:ext cx="838200" cy="36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78739</xdr:rowOff>
    </xdr:from>
    <xdr:to>
      <xdr:col>107</xdr:col>
      <xdr:colOff>101600</xdr:colOff>
      <xdr:row>105</xdr:row>
      <xdr:rowOff>8889</xdr:rowOff>
    </xdr:to>
    <xdr:sp macro="" textlink="">
      <xdr:nvSpPr>
        <xdr:cNvPr id="736" name="楕円 735">
          <a:extLst>
            <a:ext uri="{FF2B5EF4-FFF2-40B4-BE49-F238E27FC236}">
              <a16:creationId xmlns:a16="http://schemas.microsoft.com/office/drawing/2014/main" id="{384B3385-7112-4265-9170-D97C35E85335}"/>
            </a:ext>
          </a:extLst>
        </xdr:cNvPr>
        <xdr:cNvSpPr/>
      </xdr:nvSpPr>
      <xdr:spPr>
        <a:xfrm>
          <a:off x="20383500" y="1790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114681</xdr:rowOff>
    </xdr:from>
    <xdr:to>
      <xdr:col>111</xdr:col>
      <xdr:colOff>177800</xdr:colOff>
      <xdr:row>104</xdr:row>
      <xdr:rowOff>129539</xdr:rowOff>
    </xdr:to>
    <xdr:cxnSp macro="">
      <xdr:nvCxnSpPr>
        <xdr:cNvPr id="737" name="直線コネクタ 736">
          <a:extLst>
            <a:ext uri="{FF2B5EF4-FFF2-40B4-BE49-F238E27FC236}">
              <a16:creationId xmlns:a16="http://schemas.microsoft.com/office/drawing/2014/main" id="{AEA80DE0-092D-4CB2-9C3E-C0E49A6A71A2}"/>
            </a:ext>
          </a:extLst>
        </xdr:cNvPr>
        <xdr:cNvCxnSpPr/>
      </xdr:nvCxnSpPr>
      <xdr:spPr>
        <a:xfrm flipV="1">
          <a:off x="20434300" y="17945481"/>
          <a:ext cx="889000" cy="1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96075</xdr:rowOff>
    </xdr:from>
    <xdr:to>
      <xdr:col>102</xdr:col>
      <xdr:colOff>165100</xdr:colOff>
      <xdr:row>105</xdr:row>
      <xdr:rowOff>26225</xdr:rowOff>
    </xdr:to>
    <xdr:sp macro="" textlink="">
      <xdr:nvSpPr>
        <xdr:cNvPr id="738" name="楕円 737">
          <a:extLst>
            <a:ext uri="{FF2B5EF4-FFF2-40B4-BE49-F238E27FC236}">
              <a16:creationId xmlns:a16="http://schemas.microsoft.com/office/drawing/2014/main" id="{C4CF0927-3B86-4206-B413-B99417894D85}"/>
            </a:ext>
          </a:extLst>
        </xdr:cNvPr>
        <xdr:cNvSpPr/>
      </xdr:nvSpPr>
      <xdr:spPr>
        <a:xfrm>
          <a:off x="19494500" y="1792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129539</xdr:rowOff>
    </xdr:from>
    <xdr:to>
      <xdr:col>107</xdr:col>
      <xdr:colOff>50800</xdr:colOff>
      <xdr:row>104</xdr:row>
      <xdr:rowOff>146875</xdr:rowOff>
    </xdr:to>
    <xdr:cxnSp macro="">
      <xdr:nvCxnSpPr>
        <xdr:cNvPr id="739" name="直線コネクタ 738">
          <a:extLst>
            <a:ext uri="{FF2B5EF4-FFF2-40B4-BE49-F238E27FC236}">
              <a16:creationId xmlns:a16="http://schemas.microsoft.com/office/drawing/2014/main" id="{D1CCDEF2-6E7D-477A-AF6B-16821BB65351}"/>
            </a:ext>
          </a:extLst>
        </xdr:cNvPr>
        <xdr:cNvCxnSpPr/>
      </xdr:nvCxnSpPr>
      <xdr:spPr>
        <a:xfrm flipV="1">
          <a:off x="19545300" y="17960339"/>
          <a:ext cx="889000" cy="1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124461</xdr:rowOff>
    </xdr:from>
    <xdr:to>
      <xdr:col>98</xdr:col>
      <xdr:colOff>38100</xdr:colOff>
      <xdr:row>105</xdr:row>
      <xdr:rowOff>54611</xdr:rowOff>
    </xdr:to>
    <xdr:sp macro="" textlink="">
      <xdr:nvSpPr>
        <xdr:cNvPr id="740" name="楕円 739">
          <a:extLst>
            <a:ext uri="{FF2B5EF4-FFF2-40B4-BE49-F238E27FC236}">
              <a16:creationId xmlns:a16="http://schemas.microsoft.com/office/drawing/2014/main" id="{B52C69F1-C9B1-4761-822D-E40A18209233}"/>
            </a:ext>
          </a:extLst>
        </xdr:cNvPr>
        <xdr:cNvSpPr/>
      </xdr:nvSpPr>
      <xdr:spPr>
        <a:xfrm>
          <a:off x="18605500" y="1795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146875</xdr:rowOff>
    </xdr:from>
    <xdr:to>
      <xdr:col>102</xdr:col>
      <xdr:colOff>114300</xdr:colOff>
      <xdr:row>105</xdr:row>
      <xdr:rowOff>3811</xdr:rowOff>
    </xdr:to>
    <xdr:cxnSp macro="">
      <xdr:nvCxnSpPr>
        <xdr:cNvPr id="741" name="直線コネクタ 740">
          <a:extLst>
            <a:ext uri="{FF2B5EF4-FFF2-40B4-BE49-F238E27FC236}">
              <a16:creationId xmlns:a16="http://schemas.microsoft.com/office/drawing/2014/main" id="{4F0AFFA4-DD61-4607-81EF-32EBCD290013}"/>
            </a:ext>
          </a:extLst>
        </xdr:cNvPr>
        <xdr:cNvCxnSpPr/>
      </xdr:nvCxnSpPr>
      <xdr:spPr>
        <a:xfrm flipV="1">
          <a:off x="18656300" y="17977675"/>
          <a:ext cx="889000" cy="28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33165</xdr:rowOff>
    </xdr:from>
    <xdr:ext cx="469744" cy="259045"/>
    <xdr:sp macro="" textlink="">
      <xdr:nvSpPr>
        <xdr:cNvPr id="742" name="n_1aveValue【公民館】&#10;一人当たり面積">
          <a:extLst>
            <a:ext uri="{FF2B5EF4-FFF2-40B4-BE49-F238E27FC236}">
              <a16:creationId xmlns:a16="http://schemas.microsoft.com/office/drawing/2014/main" id="{DCD2A2F0-73EE-418B-AA2B-8C9319A5BEDC}"/>
            </a:ext>
          </a:extLst>
        </xdr:cNvPr>
        <xdr:cNvSpPr txBox="1"/>
      </xdr:nvSpPr>
      <xdr:spPr>
        <a:xfrm>
          <a:off x="21075727" y="1854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38498</xdr:rowOff>
    </xdr:from>
    <xdr:ext cx="469744" cy="259045"/>
    <xdr:sp macro="" textlink="">
      <xdr:nvSpPr>
        <xdr:cNvPr id="743" name="n_2aveValue【公民館】&#10;一人当たり面積">
          <a:extLst>
            <a:ext uri="{FF2B5EF4-FFF2-40B4-BE49-F238E27FC236}">
              <a16:creationId xmlns:a16="http://schemas.microsoft.com/office/drawing/2014/main" id="{C7996501-9EF6-4A01-A16F-7B7D4260D8B8}"/>
            </a:ext>
          </a:extLst>
        </xdr:cNvPr>
        <xdr:cNvSpPr txBox="1"/>
      </xdr:nvSpPr>
      <xdr:spPr>
        <a:xfrm>
          <a:off x="20199427" y="18555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33354</xdr:rowOff>
    </xdr:from>
    <xdr:ext cx="469744" cy="259045"/>
    <xdr:sp macro="" textlink="">
      <xdr:nvSpPr>
        <xdr:cNvPr id="744" name="n_3aveValue【公民館】&#10;一人当たり面積">
          <a:extLst>
            <a:ext uri="{FF2B5EF4-FFF2-40B4-BE49-F238E27FC236}">
              <a16:creationId xmlns:a16="http://schemas.microsoft.com/office/drawing/2014/main" id="{401C8EAF-BBD5-4A5E-AF2F-051B78268A34}"/>
            </a:ext>
          </a:extLst>
        </xdr:cNvPr>
        <xdr:cNvSpPr txBox="1"/>
      </xdr:nvSpPr>
      <xdr:spPr>
        <a:xfrm>
          <a:off x="19310427" y="18549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10304</xdr:rowOff>
    </xdr:from>
    <xdr:ext cx="469744" cy="259045"/>
    <xdr:sp macro="" textlink="">
      <xdr:nvSpPr>
        <xdr:cNvPr id="745" name="n_4aveValue【公民館】&#10;一人当たり面積">
          <a:extLst>
            <a:ext uri="{FF2B5EF4-FFF2-40B4-BE49-F238E27FC236}">
              <a16:creationId xmlns:a16="http://schemas.microsoft.com/office/drawing/2014/main" id="{3DB9D9A9-BFC6-44AD-8874-F30796AFE4EB}"/>
            </a:ext>
          </a:extLst>
        </xdr:cNvPr>
        <xdr:cNvSpPr txBox="1"/>
      </xdr:nvSpPr>
      <xdr:spPr>
        <a:xfrm>
          <a:off x="18421427" y="1852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10558</xdr:rowOff>
    </xdr:from>
    <xdr:ext cx="469744" cy="259045"/>
    <xdr:sp macro="" textlink="">
      <xdr:nvSpPr>
        <xdr:cNvPr id="746" name="n_1mainValue【公民館】&#10;一人当たり面積">
          <a:extLst>
            <a:ext uri="{FF2B5EF4-FFF2-40B4-BE49-F238E27FC236}">
              <a16:creationId xmlns:a16="http://schemas.microsoft.com/office/drawing/2014/main" id="{33B4EAF1-065B-4A9D-B09C-FBE0D56C306B}"/>
            </a:ext>
          </a:extLst>
        </xdr:cNvPr>
        <xdr:cNvSpPr txBox="1"/>
      </xdr:nvSpPr>
      <xdr:spPr>
        <a:xfrm>
          <a:off x="21075727" y="17669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25416</xdr:rowOff>
    </xdr:from>
    <xdr:ext cx="469744" cy="259045"/>
    <xdr:sp macro="" textlink="">
      <xdr:nvSpPr>
        <xdr:cNvPr id="747" name="n_2mainValue【公民館】&#10;一人当たり面積">
          <a:extLst>
            <a:ext uri="{FF2B5EF4-FFF2-40B4-BE49-F238E27FC236}">
              <a16:creationId xmlns:a16="http://schemas.microsoft.com/office/drawing/2014/main" id="{8A0A89BB-203B-4586-A389-AB60FFDE6DE7}"/>
            </a:ext>
          </a:extLst>
        </xdr:cNvPr>
        <xdr:cNvSpPr txBox="1"/>
      </xdr:nvSpPr>
      <xdr:spPr>
        <a:xfrm>
          <a:off x="20199427" y="1768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42752</xdr:rowOff>
    </xdr:from>
    <xdr:ext cx="469744" cy="259045"/>
    <xdr:sp macro="" textlink="">
      <xdr:nvSpPr>
        <xdr:cNvPr id="748" name="n_3mainValue【公民館】&#10;一人当たり面積">
          <a:extLst>
            <a:ext uri="{FF2B5EF4-FFF2-40B4-BE49-F238E27FC236}">
              <a16:creationId xmlns:a16="http://schemas.microsoft.com/office/drawing/2014/main" id="{BEB384F3-E481-463E-89D2-FDFC90F9E521}"/>
            </a:ext>
          </a:extLst>
        </xdr:cNvPr>
        <xdr:cNvSpPr txBox="1"/>
      </xdr:nvSpPr>
      <xdr:spPr>
        <a:xfrm>
          <a:off x="19310427" y="17702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71138</xdr:rowOff>
    </xdr:from>
    <xdr:ext cx="469744" cy="259045"/>
    <xdr:sp macro="" textlink="">
      <xdr:nvSpPr>
        <xdr:cNvPr id="749" name="n_4mainValue【公民館】&#10;一人当たり面積">
          <a:extLst>
            <a:ext uri="{FF2B5EF4-FFF2-40B4-BE49-F238E27FC236}">
              <a16:creationId xmlns:a16="http://schemas.microsoft.com/office/drawing/2014/main" id="{C00D404B-BDD2-452E-8217-DE10122BEE90}"/>
            </a:ext>
          </a:extLst>
        </xdr:cNvPr>
        <xdr:cNvSpPr txBox="1"/>
      </xdr:nvSpPr>
      <xdr:spPr>
        <a:xfrm>
          <a:off x="18421427" y="1773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0" name="正方形/長方形 749">
          <a:extLst>
            <a:ext uri="{FF2B5EF4-FFF2-40B4-BE49-F238E27FC236}">
              <a16:creationId xmlns:a16="http://schemas.microsoft.com/office/drawing/2014/main" id="{6CCEC4AC-D2C7-4045-B090-C3493DA9DBC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1" name="正方形/長方形 750">
          <a:extLst>
            <a:ext uri="{FF2B5EF4-FFF2-40B4-BE49-F238E27FC236}">
              <a16:creationId xmlns:a16="http://schemas.microsoft.com/office/drawing/2014/main" id="{99BD0904-5E23-47D3-80A3-5C8CAEC3B14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2" name="テキスト ボックス 751">
          <a:extLst>
            <a:ext uri="{FF2B5EF4-FFF2-40B4-BE49-F238E27FC236}">
              <a16:creationId xmlns:a16="http://schemas.microsoft.com/office/drawing/2014/main" id="{3B43B6BC-E8BF-4080-973A-49D8FCE9C9C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の有形固定資産減価償却率が９９．３％と極めて高くなっている。これは、平成９年度建設の幼稚園と保育所が一体化した幼児センターであるが、今のところ大きな修繕はなく、今後においては、学校施設長寿命化計画に基づいて老朽化対策を取り組んでいく。また、ほとんどの類型において、一人当たりの面積が大きくなっている。特に学校施設で類似団体内順位</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位となっているが、村立高等学校の寄宿舎があり、数十年前より美術コースを設置した結果、女子生徒が多く集まり女子の寄宿舎を建設したことが影響している。　</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ECB6A1C-6FC5-4974-9506-5AFEED72F27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32A0808-2A9A-4459-A9F5-E7A695F5CD4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179B5C7-8C02-4662-BF5F-5482F2C49D5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CBB48A5-BB56-4A83-A3C4-91EFC929DB6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北海道音威子府村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1D55B88-6835-44DD-9C53-2870F8BA79D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C3B7933-3CC7-4766-9434-1CA0E1EDFEA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5D6A68A-C9A5-4C6F-AE12-3135B1B0493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0908DB8-5A3F-41D2-BD91-23D2040D37D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4E7B89F-ECAE-43B3-88C7-B32739B8A71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2BEA525-9E80-4017-863F-9AD0892F8E9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636
635
275.63
2,130,081
2,050,134
79,877
1,484,107
2,239,712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8701F96-5916-425D-91A1-A461EA0A9B1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D0D93AA-14A4-4FC2-B6F3-3F098972210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FE8A197-B5BF-43F3-A084-57ACD5D6259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1D10F5B-58A8-4394-9A9C-F43FFD56B05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92E7B17-E450-4DAD-864B-6242BE5B082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FCC3B01-47B1-4B39-BF25-5EA7593F9DCA}"/>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BEF5F7F-8704-4D62-8318-B8633018F5B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574ECE4-3027-4959-A596-31A38890050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A975F99-0513-466E-9DD1-E4B737BDCBF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9719B95-CD26-48DA-8CAC-5EAD4DFDA6B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5690F93-DD09-4C17-9800-6636064F3C8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A50C99A-43D9-4E13-B46F-9D715DFD321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21ABDB3-C168-448A-A9FE-68C14243241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F8CED9C-20EB-466F-9611-ACE3F0E85BD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C9464E7-74FC-49EA-8D92-F49B6EC5761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E7DD5A6-C0BF-4EDE-A435-D7847BABB44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AA6752E-CADE-4F5E-B12E-93083E3FE09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74FD8E5-1483-4EE2-9A03-0CB7A40224E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F8777DA-5A8B-4A2A-9E6F-4E923B14D7F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51DE9A2-D593-4A8F-8699-7CF1B7006F9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D7863E0-4706-4B57-AC4B-85DB0DE09A8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1337179-88CA-4849-A5EC-29BC088260B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30FF194-E236-4866-BBF7-9CB90A53D5F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B898E0F-494C-4BBC-9077-9D974E14441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3F660B4-EABD-4EFC-9382-F65BE275A3C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424A077-75F4-4628-8233-B318319BC72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CC0E9F2-3762-4D76-95CF-6863EB8C7F8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2FF359C-6F0D-47DD-A99A-377ECC65278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4B9E9FA-2A63-490A-B4BB-DCEC8D3D9F1B}"/>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7E354F9C-867E-4ED1-8630-173693C0BA5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B0F1BA5-8BB1-40DF-8E86-AEEC4C37F5E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87101E1A-17AF-476D-9B94-CEA0A0B91EE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6E399191-ED5A-40E0-B5FB-1023E5039DE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B1B67268-FE64-419A-8BAC-CEB12729B31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789483E0-E19C-49C5-803B-118DC0EC8B0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80BC7B3E-769B-4B37-B9B2-693DF513418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D30A456A-0F03-47C6-B26B-F8305ADAD6AA}"/>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52A9162B-4913-4CA4-BEA2-57DAE0207CA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AE2C87C-F887-4169-807B-418A2CF97CB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1269C454-2C61-46BA-BC1A-FE6AD646F86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D3B45A99-CA9F-4CB3-A372-FAFAB1B33CA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EDA02317-039B-4E44-BD53-96075ED29FE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1982E934-AF0B-4029-8DE4-89B401C9292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71DB52B6-2264-4E02-914C-C820282062F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E58F0E83-37D5-4118-A92C-66506B48F3A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F1770725-AF72-4544-978A-52818E712D6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27FF8BEF-317A-4082-A7D8-4AA7F3F9859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FFBB4619-2EA1-4262-9B41-168497A012E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496B7836-01EA-40E7-B302-D4362B8CD6EE}"/>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56227F2F-D257-4E43-920D-66656E019561}"/>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03B13317-5DFE-4C32-88E0-935E9C7887ED}"/>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B37E2D64-C57E-47D9-BA09-CF7660161D72}"/>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56D8DE3E-1A58-4CC4-A981-B862D3C4B824}"/>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63C9DD47-07EA-42FD-B543-97A4B2A5BED6}"/>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1454D982-3CA2-4373-B105-E18C65764B3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BFB7DDD1-D694-4BAB-AD7E-DB73121BD88E}"/>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D0232CD3-697B-48F7-A3C0-FCD617472913}"/>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B9D06ABA-6F5A-49B2-BA82-C46CB95036EE}"/>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601CD7EA-CB11-40FA-A1E1-29EE43B4AB7B}"/>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34D44AAD-5E70-4C97-9C68-B1D952A504F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10485852-BCAF-4367-B220-FAB7545D499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898A525B-01A2-40C7-9AA3-D7C0BF6E1BB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84909</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24511EE5-0969-411A-94CE-604D9EC9D10A}"/>
            </a:ext>
          </a:extLst>
        </xdr:cNvPr>
        <xdr:cNvCxnSpPr/>
      </xdr:nvCxnSpPr>
      <xdr:spPr>
        <a:xfrm flipV="1">
          <a:off x="4634865" y="9686109"/>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6AF732C6-6B17-4229-8403-8A697CA4EB27}"/>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44FAE5D6-1AA1-471E-B96F-30082C58A764}"/>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31586</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30F259DD-AB3C-4786-AB12-2C4B8E463157}"/>
            </a:ext>
          </a:extLst>
        </xdr:cNvPr>
        <xdr:cNvSpPr txBox="1"/>
      </xdr:nvSpPr>
      <xdr:spPr>
        <a:xfrm>
          <a:off x="4673600" y="9461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84909</xdr:rowOff>
    </xdr:from>
    <xdr:to>
      <xdr:col>24</xdr:col>
      <xdr:colOff>152400</xdr:colOff>
      <xdr:row>56</xdr:row>
      <xdr:rowOff>84909</xdr:rowOff>
    </xdr:to>
    <xdr:cxnSp macro="">
      <xdr:nvCxnSpPr>
        <xdr:cNvPr id="78" name="直線コネクタ 77">
          <a:extLst>
            <a:ext uri="{FF2B5EF4-FFF2-40B4-BE49-F238E27FC236}">
              <a16:creationId xmlns:a16="http://schemas.microsoft.com/office/drawing/2014/main" id="{1F192997-AFEB-4174-963B-7D628023D79F}"/>
            </a:ext>
          </a:extLst>
        </xdr:cNvPr>
        <xdr:cNvCxnSpPr/>
      </xdr:nvCxnSpPr>
      <xdr:spPr>
        <a:xfrm>
          <a:off x="4546600" y="9686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6367</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9B91856C-3253-4FD3-B5F7-139651CFF19C}"/>
            </a:ext>
          </a:extLst>
        </xdr:cNvPr>
        <xdr:cNvSpPr txBox="1"/>
      </xdr:nvSpPr>
      <xdr:spPr>
        <a:xfrm>
          <a:off x="4673600" y="10464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154940</xdr:rowOff>
    </xdr:from>
    <xdr:to>
      <xdr:col>24</xdr:col>
      <xdr:colOff>114300</xdr:colOff>
      <xdr:row>62</xdr:row>
      <xdr:rowOff>85090</xdr:rowOff>
    </xdr:to>
    <xdr:sp macro="" textlink="">
      <xdr:nvSpPr>
        <xdr:cNvPr id="80" name="フローチャート: 判断 79">
          <a:extLst>
            <a:ext uri="{FF2B5EF4-FFF2-40B4-BE49-F238E27FC236}">
              <a16:creationId xmlns:a16="http://schemas.microsoft.com/office/drawing/2014/main" id="{02212B40-7F8D-4DD2-9D42-B563975A4198}"/>
            </a:ext>
          </a:extLst>
        </xdr:cNvPr>
        <xdr:cNvSpPr/>
      </xdr:nvSpPr>
      <xdr:spPr>
        <a:xfrm>
          <a:off x="4584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84727</xdr:rowOff>
    </xdr:from>
    <xdr:to>
      <xdr:col>20</xdr:col>
      <xdr:colOff>38100</xdr:colOff>
      <xdr:row>62</xdr:row>
      <xdr:rowOff>14877</xdr:rowOff>
    </xdr:to>
    <xdr:sp macro="" textlink="">
      <xdr:nvSpPr>
        <xdr:cNvPr id="81" name="フローチャート: 判断 80">
          <a:extLst>
            <a:ext uri="{FF2B5EF4-FFF2-40B4-BE49-F238E27FC236}">
              <a16:creationId xmlns:a16="http://schemas.microsoft.com/office/drawing/2014/main" id="{EE4045DA-D613-4D92-AA03-30DEB8AA7CF4}"/>
            </a:ext>
          </a:extLst>
        </xdr:cNvPr>
        <xdr:cNvSpPr/>
      </xdr:nvSpPr>
      <xdr:spPr>
        <a:xfrm>
          <a:off x="3746500" y="1054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130447</xdr:rowOff>
    </xdr:from>
    <xdr:to>
      <xdr:col>15</xdr:col>
      <xdr:colOff>101600</xdr:colOff>
      <xdr:row>61</xdr:row>
      <xdr:rowOff>60597</xdr:rowOff>
    </xdr:to>
    <xdr:sp macro="" textlink="">
      <xdr:nvSpPr>
        <xdr:cNvPr id="82" name="フローチャート: 判断 81">
          <a:extLst>
            <a:ext uri="{FF2B5EF4-FFF2-40B4-BE49-F238E27FC236}">
              <a16:creationId xmlns:a16="http://schemas.microsoft.com/office/drawing/2014/main" id="{516F07B8-864F-4E07-98F8-09119A52EBFC}"/>
            </a:ext>
          </a:extLst>
        </xdr:cNvPr>
        <xdr:cNvSpPr/>
      </xdr:nvSpPr>
      <xdr:spPr>
        <a:xfrm>
          <a:off x="2857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153307</xdr:rowOff>
    </xdr:from>
    <xdr:to>
      <xdr:col>10</xdr:col>
      <xdr:colOff>165100</xdr:colOff>
      <xdr:row>61</xdr:row>
      <xdr:rowOff>83457</xdr:rowOff>
    </xdr:to>
    <xdr:sp macro="" textlink="">
      <xdr:nvSpPr>
        <xdr:cNvPr id="83" name="フローチャート: 判断 82">
          <a:extLst>
            <a:ext uri="{FF2B5EF4-FFF2-40B4-BE49-F238E27FC236}">
              <a16:creationId xmlns:a16="http://schemas.microsoft.com/office/drawing/2014/main" id="{739FB23B-CDB9-412E-8133-19125DAB1071}"/>
            </a:ext>
          </a:extLst>
        </xdr:cNvPr>
        <xdr:cNvSpPr/>
      </xdr:nvSpPr>
      <xdr:spPr>
        <a:xfrm>
          <a:off x="1968500" y="1044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135346</xdr:rowOff>
    </xdr:from>
    <xdr:to>
      <xdr:col>6</xdr:col>
      <xdr:colOff>38100</xdr:colOff>
      <xdr:row>61</xdr:row>
      <xdr:rowOff>65496</xdr:rowOff>
    </xdr:to>
    <xdr:sp macro="" textlink="">
      <xdr:nvSpPr>
        <xdr:cNvPr id="84" name="フローチャート: 判断 83">
          <a:extLst>
            <a:ext uri="{FF2B5EF4-FFF2-40B4-BE49-F238E27FC236}">
              <a16:creationId xmlns:a16="http://schemas.microsoft.com/office/drawing/2014/main" id="{BDBF5B6E-4EBC-4093-B892-A9359BFD2B17}"/>
            </a:ext>
          </a:extLst>
        </xdr:cNvPr>
        <xdr:cNvSpPr/>
      </xdr:nvSpPr>
      <xdr:spPr>
        <a:xfrm>
          <a:off x="1079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F07CE40F-A7D5-4FA6-AD36-2B09CF25E1A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E46BD2A1-E160-420B-8BAF-C0BF12D5E4E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72B9942B-0189-4728-8E9A-1BF1B31FC5F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322F0DD3-F2A7-4069-9C9C-070149BF140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B842548F-F9D2-44F0-B0B4-6C466CB8BC3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55335</xdr:rowOff>
    </xdr:from>
    <xdr:to>
      <xdr:col>24</xdr:col>
      <xdr:colOff>114300</xdr:colOff>
      <xdr:row>63</xdr:row>
      <xdr:rowOff>156935</xdr:rowOff>
    </xdr:to>
    <xdr:sp macro="" textlink="">
      <xdr:nvSpPr>
        <xdr:cNvPr id="90" name="楕円 89">
          <a:extLst>
            <a:ext uri="{FF2B5EF4-FFF2-40B4-BE49-F238E27FC236}">
              <a16:creationId xmlns:a16="http://schemas.microsoft.com/office/drawing/2014/main" id="{6B9F6724-6A99-4061-A1CA-99A5D77B163B}"/>
            </a:ext>
          </a:extLst>
        </xdr:cNvPr>
        <xdr:cNvSpPr/>
      </xdr:nvSpPr>
      <xdr:spPr>
        <a:xfrm>
          <a:off x="4584700" y="1085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33762</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55974CC0-7DB3-4A64-AF45-3C00EBB21399}"/>
            </a:ext>
          </a:extLst>
        </xdr:cNvPr>
        <xdr:cNvSpPr txBox="1"/>
      </xdr:nvSpPr>
      <xdr:spPr>
        <a:xfrm>
          <a:off x="4673600" y="1083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19413</xdr:rowOff>
    </xdr:from>
    <xdr:to>
      <xdr:col>20</xdr:col>
      <xdr:colOff>38100</xdr:colOff>
      <xdr:row>63</xdr:row>
      <xdr:rowOff>121013</xdr:rowOff>
    </xdr:to>
    <xdr:sp macro="" textlink="">
      <xdr:nvSpPr>
        <xdr:cNvPr id="92" name="楕円 91">
          <a:extLst>
            <a:ext uri="{FF2B5EF4-FFF2-40B4-BE49-F238E27FC236}">
              <a16:creationId xmlns:a16="http://schemas.microsoft.com/office/drawing/2014/main" id="{54ACDD12-FA52-478E-B291-FB4F158FCD4B}"/>
            </a:ext>
          </a:extLst>
        </xdr:cNvPr>
        <xdr:cNvSpPr/>
      </xdr:nvSpPr>
      <xdr:spPr>
        <a:xfrm>
          <a:off x="3746500" y="1082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70213</xdr:rowOff>
    </xdr:from>
    <xdr:to>
      <xdr:col>24</xdr:col>
      <xdr:colOff>63500</xdr:colOff>
      <xdr:row>63</xdr:row>
      <xdr:rowOff>106135</xdr:rowOff>
    </xdr:to>
    <xdr:cxnSp macro="">
      <xdr:nvCxnSpPr>
        <xdr:cNvPr id="93" name="直線コネクタ 92">
          <a:extLst>
            <a:ext uri="{FF2B5EF4-FFF2-40B4-BE49-F238E27FC236}">
              <a16:creationId xmlns:a16="http://schemas.microsoft.com/office/drawing/2014/main" id="{444E708D-F881-476F-AB74-E64E931803B3}"/>
            </a:ext>
          </a:extLst>
        </xdr:cNvPr>
        <xdr:cNvCxnSpPr/>
      </xdr:nvCxnSpPr>
      <xdr:spPr>
        <a:xfrm>
          <a:off x="3797300" y="10871563"/>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154940</xdr:rowOff>
    </xdr:from>
    <xdr:to>
      <xdr:col>15</xdr:col>
      <xdr:colOff>101600</xdr:colOff>
      <xdr:row>63</xdr:row>
      <xdr:rowOff>85090</xdr:rowOff>
    </xdr:to>
    <xdr:sp macro="" textlink="">
      <xdr:nvSpPr>
        <xdr:cNvPr id="94" name="楕円 93">
          <a:extLst>
            <a:ext uri="{FF2B5EF4-FFF2-40B4-BE49-F238E27FC236}">
              <a16:creationId xmlns:a16="http://schemas.microsoft.com/office/drawing/2014/main" id="{C22FAB55-B2B7-459A-9D46-AFF6E02BEF2B}"/>
            </a:ext>
          </a:extLst>
        </xdr:cNvPr>
        <xdr:cNvSpPr/>
      </xdr:nvSpPr>
      <xdr:spPr>
        <a:xfrm>
          <a:off x="2857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34290</xdr:rowOff>
    </xdr:from>
    <xdr:to>
      <xdr:col>19</xdr:col>
      <xdr:colOff>177800</xdr:colOff>
      <xdr:row>63</xdr:row>
      <xdr:rowOff>70213</xdr:rowOff>
    </xdr:to>
    <xdr:cxnSp macro="">
      <xdr:nvCxnSpPr>
        <xdr:cNvPr id="95" name="直線コネクタ 94">
          <a:extLst>
            <a:ext uri="{FF2B5EF4-FFF2-40B4-BE49-F238E27FC236}">
              <a16:creationId xmlns:a16="http://schemas.microsoft.com/office/drawing/2014/main" id="{7B8CC3B9-210A-4837-9BF0-37DDC0853AC8}"/>
            </a:ext>
          </a:extLst>
        </xdr:cNvPr>
        <xdr:cNvCxnSpPr/>
      </xdr:nvCxnSpPr>
      <xdr:spPr>
        <a:xfrm>
          <a:off x="2908300" y="1083564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119017</xdr:rowOff>
    </xdr:from>
    <xdr:to>
      <xdr:col>10</xdr:col>
      <xdr:colOff>165100</xdr:colOff>
      <xdr:row>63</xdr:row>
      <xdr:rowOff>49167</xdr:rowOff>
    </xdr:to>
    <xdr:sp macro="" textlink="">
      <xdr:nvSpPr>
        <xdr:cNvPr id="96" name="楕円 95">
          <a:extLst>
            <a:ext uri="{FF2B5EF4-FFF2-40B4-BE49-F238E27FC236}">
              <a16:creationId xmlns:a16="http://schemas.microsoft.com/office/drawing/2014/main" id="{2C45CD38-C537-40FC-8B24-16055F3CEE73}"/>
            </a:ext>
          </a:extLst>
        </xdr:cNvPr>
        <xdr:cNvSpPr/>
      </xdr:nvSpPr>
      <xdr:spPr>
        <a:xfrm>
          <a:off x="1968500" y="1074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169817</xdr:rowOff>
    </xdr:from>
    <xdr:to>
      <xdr:col>15</xdr:col>
      <xdr:colOff>50800</xdr:colOff>
      <xdr:row>63</xdr:row>
      <xdr:rowOff>34290</xdr:rowOff>
    </xdr:to>
    <xdr:cxnSp macro="">
      <xdr:nvCxnSpPr>
        <xdr:cNvPr id="97" name="直線コネクタ 96">
          <a:extLst>
            <a:ext uri="{FF2B5EF4-FFF2-40B4-BE49-F238E27FC236}">
              <a16:creationId xmlns:a16="http://schemas.microsoft.com/office/drawing/2014/main" id="{22C27611-C4CD-4EDC-83F2-8DD1E47FF48B}"/>
            </a:ext>
          </a:extLst>
        </xdr:cNvPr>
        <xdr:cNvCxnSpPr/>
      </xdr:nvCxnSpPr>
      <xdr:spPr>
        <a:xfrm>
          <a:off x="2019300" y="1079971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83094</xdr:rowOff>
    </xdr:from>
    <xdr:to>
      <xdr:col>6</xdr:col>
      <xdr:colOff>38100</xdr:colOff>
      <xdr:row>63</xdr:row>
      <xdr:rowOff>13244</xdr:rowOff>
    </xdr:to>
    <xdr:sp macro="" textlink="">
      <xdr:nvSpPr>
        <xdr:cNvPr id="98" name="楕円 97">
          <a:extLst>
            <a:ext uri="{FF2B5EF4-FFF2-40B4-BE49-F238E27FC236}">
              <a16:creationId xmlns:a16="http://schemas.microsoft.com/office/drawing/2014/main" id="{B6DC93B5-730D-4296-8E24-23895B020087}"/>
            </a:ext>
          </a:extLst>
        </xdr:cNvPr>
        <xdr:cNvSpPr/>
      </xdr:nvSpPr>
      <xdr:spPr>
        <a:xfrm>
          <a:off x="1079500" y="1071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133894</xdr:rowOff>
    </xdr:from>
    <xdr:to>
      <xdr:col>10</xdr:col>
      <xdr:colOff>114300</xdr:colOff>
      <xdr:row>62</xdr:row>
      <xdr:rowOff>169817</xdr:rowOff>
    </xdr:to>
    <xdr:cxnSp macro="">
      <xdr:nvCxnSpPr>
        <xdr:cNvPr id="99" name="直線コネクタ 98">
          <a:extLst>
            <a:ext uri="{FF2B5EF4-FFF2-40B4-BE49-F238E27FC236}">
              <a16:creationId xmlns:a16="http://schemas.microsoft.com/office/drawing/2014/main" id="{A20E5F8E-CAE8-4F7D-8B7A-6D9E9241EB46}"/>
            </a:ext>
          </a:extLst>
        </xdr:cNvPr>
        <xdr:cNvCxnSpPr/>
      </xdr:nvCxnSpPr>
      <xdr:spPr>
        <a:xfrm>
          <a:off x="1130300" y="1076379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31404</xdr:rowOff>
    </xdr:from>
    <xdr:ext cx="405111" cy="259045"/>
    <xdr:sp macro="" textlink="">
      <xdr:nvSpPr>
        <xdr:cNvPr id="100" name="n_1aveValue【体育館・プール】&#10;有形固定資産減価償却率">
          <a:extLst>
            <a:ext uri="{FF2B5EF4-FFF2-40B4-BE49-F238E27FC236}">
              <a16:creationId xmlns:a16="http://schemas.microsoft.com/office/drawing/2014/main" id="{3384AC1A-10C4-41DE-99E4-8A292C73854C}"/>
            </a:ext>
          </a:extLst>
        </xdr:cNvPr>
        <xdr:cNvSpPr txBox="1"/>
      </xdr:nvSpPr>
      <xdr:spPr>
        <a:xfrm>
          <a:off x="3582044" y="10318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77124</xdr:rowOff>
    </xdr:from>
    <xdr:ext cx="405111" cy="259045"/>
    <xdr:sp macro="" textlink="">
      <xdr:nvSpPr>
        <xdr:cNvPr id="101" name="n_2aveValue【体育館・プール】&#10;有形固定資産減価償却率">
          <a:extLst>
            <a:ext uri="{FF2B5EF4-FFF2-40B4-BE49-F238E27FC236}">
              <a16:creationId xmlns:a16="http://schemas.microsoft.com/office/drawing/2014/main" id="{E04343A4-7262-4B34-B594-D9685A450066}"/>
            </a:ext>
          </a:extLst>
        </xdr:cNvPr>
        <xdr:cNvSpPr txBox="1"/>
      </xdr:nvSpPr>
      <xdr:spPr>
        <a:xfrm>
          <a:off x="2705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99984</xdr:rowOff>
    </xdr:from>
    <xdr:ext cx="405111" cy="259045"/>
    <xdr:sp macro="" textlink="">
      <xdr:nvSpPr>
        <xdr:cNvPr id="102" name="n_3aveValue【体育館・プール】&#10;有形固定資産減価償却率">
          <a:extLst>
            <a:ext uri="{FF2B5EF4-FFF2-40B4-BE49-F238E27FC236}">
              <a16:creationId xmlns:a16="http://schemas.microsoft.com/office/drawing/2014/main" id="{BE4415A6-D870-48C3-A458-A8254E3B65A7}"/>
            </a:ext>
          </a:extLst>
        </xdr:cNvPr>
        <xdr:cNvSpPr txBox="1"/>
      </xdr:nvSpPr>
      <xdr:spPr>
        <a:xfrm>
          <a:off x="1816744" y="1021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82023</xdr:rowOff>
    </xdr:from>
    <xdr:ext cx="405111" cy="259045"/>
    <xdr:sp macro="" textlink="">
      <xdr:nvSpPr>
        <xdr:cNvPr id="103" name="n_4aveValue【体育館・プール】&#10;有形固定資産減価償却率">
          <a:extLst>
            <a:ext uri="{FF2B5EF4-FFF2-40B4-BE49-F238E27FC236}">
              <a16:creationId xmlns:a16="http://schemas.microsoft.com/office/drawing/2014/main" id="{9786FE46-2E09-47BC-BF87-EC93B4776FC3}"/>
            </a:ext>
          </a:extLst>
        </xdr:cNvPr>
        <xdr:cNvSpPr txBox="1"/>
      </xdr:nvSpPr>
      <xdr:spPr>
        <a:xfrm>
          <a:off x="9277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112140</xdr:rowOff>
    </xdr:from>
    <xdr:ext cx="405111" cy="259045"/>
    <xdr:sp macro="" textlink="">
      <xdr:nvSpPr>
        <xdr:cNvPr id="104" name="n_1mainValue【体育館・プール】&#10;有形固定資産減価償却率">
          <a:extLst>
            <a:ext uri="{FF2B5EF4-FFF2-40B4-BE49-F238E27FC236}">
              <a16:creationId xmlns:a16="http://schemas.microsoft.com/office/drawing/2014/main" id="{39A9D60D-DA82-4BD5-8435-3EDC8809B3E8}"/>
            </a:ext>
          </a:extLst>
        </xdr:cNvPr>
        <xdr:cNvSpPr txBox="1"/>
      </xdr:nvSpPr>
      <xdr:spPr>
        <a:xfrm>
          <a:off x="3582044" y="1091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76217</xdr:rowOff>
    </xdr:from>
    <xdr:ext cx="405111" cy="259045"/>
    <xdr:sp macro="" textlink="">
      <xdr:nvSpPr>
        <xdr:cNvPr id="105" name="n_2mainValue【体育館・プール】&#10;有形固定資産減価償却率">
          <a:extLst>
            <a:ext uri="{FF2B5EF4-FFF2-40B4-BE49-F238E27FC236}">
              <a16:creationId xmlns:a16="http://schemas.microsoft.com/office/drawing/2014/main" id="{5B886DC2-F6A5-4914-86CB-373BF776FF29}"/>
            </a:ext>
          </a:extLst>
        </xdr:cNvPr>
        <xdr:cNvSpPr txBox="1"/>
      </xdr:nvSpPr>
      <xdr:spPr>
        <a:xfrm>
          <a:off x="2705744" y="1087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40294</xdr:rowOff>
    </xdr:from>
    <xdr:ext cx="405111" cy="259045"/>
    <xdr:sp macro="" textlink="">
      <xdr:nvSpPr>
        <xdr:cNvPr id="106" name="n_3mainValue【体育館・プール】&#10;有形固定資産減価償却率">
          <a:extLst>
            <a:ext uri="{FF2B5EF4-FFF2-40B4-BE49-F238E27FC236}">
              <a16:creationId xmlns:a16="http://schemas.microsoft.com/office/drawing/2014/main" id="{071ECFBB-F620-4C8F-9346-421C8CE94AEE}"/>
            </a:ext>
          </a:extLst>
        </xdr:cNvPr>
        <xdr:cNvSpPr txBox="1"/>
      </xdr:nvSpPr>
      <xdr:spPr>
        <a:xfrm>
          <a:off x="1816744" y="10841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4371</xdr:rowOff>
    </xdr:from>
    <xdr:ext cx="405111" cy="259045"/>
    <xdr:sp macro="" textlink="">
      <xdr:nvSpPr>
        <xdr:cNvPr id="107" name="n_4mainValue【体育館・プール】&#10;有形固定資産減価償却率">
          <a:extLst>
            <a:ext uri="{FF2B5EF4-FFF2-40B4-BE49-F238E27FC236}">
              <a16:creationId xmlns:a16="http://schemas.microsoft.com/office/drawing/2014/main" id="{5F88143E-2496-4945-9713-B7915FF59347}"/>
            </a:ext>
          </a:extLst>
        </xdr:cNvPr>
        <xdr:cNvSpPr txBox="1"/>
      </xdr:nvSpPr>
      <xdr:spPr>
        <a:xfrm>
          <a:off x="927744" y="1080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49A80F2A-322D-4347-9601-57D19C3CD0B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D1ADBA07-D950-481A-885A-7F5F0F40134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BCAEA37F-ED9E-4892-8112-750F2C3AA0F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03DD7246-FAA1-4308-9C96-7B99B678744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7B171119-EF7D-4B1B-ADBC-DAAE95DB656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0D130CEA-4883-4B05-9BA1-12F56227250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588CA368-52B8-4F92-A7D9-410109B2B7F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11EFBC0D-AB11-4D22-BC2B-65647CFB209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111BF2F1-F4CD-40EB-B394-A0D1C8AE92F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57F7AEAA-2222-4ABF-B9A7-9A452FF4418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DA000D0D-3815-4299-9235-4E36F4A24D44}"/>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9B22F765-FF1D-44F1-87DE-280891AE36A3}"/>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72A96393-FEF0-4335-ADD0-C6A94FA2BD09}"/>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580FF42C-8D40-4448-A088-2BA9CAACE2E9}"/>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02904CD9-772D-4700-84C1-AD78E2F9CED4}"/>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9EA76237-AE8C-4228-AC06-803252765327}"/>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C92F0F59-8E7A-46EF-95AD-B95588B4DD33}"/>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C6F2AF2C-55DC-4E46-88E6-9702469E786A}"/>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46719F2F-B031-49C1-88A4-D8E8777962A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9D8B17EA-74E3-4C6E-A1B5-02CD185FEC09}"/>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55DC430B-9C9D-4E1F-A4D7-7FF4C126304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9" name="テキスト ボックス 128">
          <a:extLst>
            <a:ext uri="{FF2B5EF4-FFF2-40B4-BE49-F238E27FC236}">
              <a16:creationId xmlns:a16="http://schemas.microsoft.com/office/drawing/2014/main" id="{5A54ECEE-F3CD-44F6-BC7D-C6C78727512B}"/>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9BD247EE-84BE-4330-BDDC-3EBAAEDA76E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46101</xdr:rowOff>
    </xdr:from>
    <xdr:to>
      <xdr:col>54</xdr:col>
      <xdr:colOff>189865</xdr:colOff>
      <xdr:row>64</xdr:row>
      <xdr:rowOff>75057</xdr:rowOff>
    </xdr:to>
    <xdr:cxnSp macro="">
      <xdr:nvCxnSpPr>
        <xdr:cNvPr id="131" name="直線コネクタ 130">
          <a:extLst>
            <a:ext uri="{FF2B5EF4-FFF2-40B4-BE49-F238E27FC236}">
              <a16:creationId xmlns:a16="http://schemas.microsoft.com/office/drawing/2014/main" id="{8B3E382C-0635-445F-B93B-131DBA538F2F}"/>
            </a:ext>
          </a:extLst>
        </xdr:cNvPr>
        <xdr:cNvCxnSpPr/>
      </xdr:nvCxnSpPr>
      <xdr:spPr>
        <a:xfrm flipV="1">
          <a:off x="10476865" y="9475851"/>
          <a:ext cx="0" cy="157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78884</xdr:rowOff>
    </xdr:from>
    <xdr:ext cx="469744" cy="259045"/>
    <xdr:sp macro="" textlink="">
      <xdr:nvSpPr>
        <xdr:cNvPr id="132" name="【体育館・プール】&#10;一人当たり面積最小値テキスト">
          <a:extLst>
            <a:ext uri="{FF2B5EF4-FFF2-40B4-BE49-F238E27FC236}">
              <a16:creationId xmlns:a16="http://schemas.microsoft.com/office/drawing/2014/main" id="{33FC31AE-83BF-45C9-871C-1367999DDC49}"/>
            </a:ext>
          </a:extLst>
        </xdr:cNvPr>
        <xdr:cNvSpPr txBox="1"/>
      </xdr:nvSpPr>
      <xdr:spPr>
        <a:xfrm>
          <a:off x="10515600" y="1105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75057</xdr:rowOff>
    </xdr:from>
    <xdr:to>
      <xdr:col>55</xdr:col>
      <xdr:colOff>88900</xdr:colOff>
      <xdr:row>64</xdr:row>
      <xdr:rowOff>75057</xdr:rowOff>
    </xdr:to>
    <xdr:cxnSp macro="">
      <xdr:nvCxnSpPr>
        <xdr:cNvPr id="133" name="直線コネクタ 132">
          <a:extLst>
            <a:ext uri="{FF2B5EF4-FFF2-40B4-BE49-F238E27FC236}">
              <a16:creationId xmlns:a16="http://schemas.microsoft.com/office/drawing/2014/main" id="{8887EDF3-A278-4F9F-88C5-408CAF95F7DE}"/>
            </a:ext>
          </a:extLst>
        </xdr:cNvPr>
        <xdr:cNvCxnSpPr/>
      </xdr:nvCxnSpPr>
      <xdr:spPr>
        <a:xfrm>
          <a:off x="10388600" y="1104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164228</xdr:rowOff>
    </xdr:from>
    <xdr:ext cx="469744" cy="259045"/>
    <xdr:sp macro="" textlink="">
      <xdr:nvSpPr>
        <xdr:cNvPr id="134" name="【体育館・プール】&#10;一人当たり面積最大値テキスト">
          <a:extLst>
            <a:ext uri="{FF2B5EF4-FFF2-40B4-BE49-F238E27FC236}">
              <a16:creationId xmlns:a16="http://schemas.microsoft.com/office/drawing/2014/main" id="{B6452734-D521-42AB-8277-54050456F0EE}"/>
            </a:ext>
          </a:extLst>
        </xdr:cNvPr>
        <xdr:cNvSpPr txBox="1"/>
      </xdr:nvSpPr>
      <xdr:spPr>
        <a:xfrm>
          <a:off x="10515600" y="9251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46101</xdr:rowOff>
    </xdr:from>
    <xdr:to>
      <xdr:col>55</xdr:col>
      <xdr:colOff>88900</xdr:colOff>
      <xdr:row>55</xdr:row>
      <xdr:rowOff>46101</xdr:rowOff>
    </xdr:to>
    <xdr:cxnSp macro="">
      <xdr:nvCxnSpPr>
        <xdr:cNvPr id="135" name="直線コネクタ 134">
          <a:extLst>
            <a:ext uri="{FF2B5EF4-FFF2-40B4-BE49-F238E27FC236}">
              <a16:creationId xmlns:a16="http://schemas.microsoft.com/office/drawing/2014/main" id="{B34AC402-E1BB-4B67-8982-560224C145CC}"/>
            </a:ext>
          </a:extLst>
        </xdr:cNvPr>
        <xdr:cNvCxnSpPr/>
      </xdr:nvCxnSpPr>
      <xdr:spPr>
        <a:xfrm>
          <a:off x="10388600" y="9475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133176</xdr:rowOff>
    </xdr:from>
    <xdr:ext cx="469744" cy="259045"/>
    <xdr:sp macro="" textlink="">
      <xdr:nvSpPr>
        <xdr:cNvPr id="136" name="【体育館・プール】&#10;一人当たり面積平均値テキスト">
          <a:extLst>
            <a:ext uri="{FF2B5EF4-FFF2-40B4-BE49-F238E27FC236}">
              <a16:creationId xmlns:a16="http://schemas.microsoft.com/office/drawing/2014/main" id="{D95984AA-F674-4C90-A9F8-59122EACA52B}"/>
            </a:ext>
          </a:extLst>
        </xdr:cNvPr>
        <xdr:cNvSpPr txBox="1"/>
      </xdr:nvSpPr>
      <xdr:spPr>
        <a:xfrm>
          <a:off x="10515600" y="107630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154749</xdr:rowOff>
    </xdr:from>
    <xdr:to>
      <xdr:col>55</xdr:col>
      <xdr:colOff>50800</xdr:colOff>
      <xdr:row>63</xdr:row>
      <xdr:rowOff>84899</xdr:rowOff>
    </xdr:to>
    <xdr:sp macro="" textlink="">
      <xdr:nvSpPr>
        <xdr:cNvPr id="137" name="フローチャート: 判断 136">
          <a:extLst>
            <a:ext uri="{FF2B5EF4-FFF2-40B4-BE49-F238E27FC236}">
              <a16:creationId xmlns:a16="http://schemas.microsoft.com/office/drawing/2014/main" id="{AB5682BD-251F-4840-B750-CAAD179ED5F9}"/>
            </a:ext>
          </a:extLst>
        </xdr:cNvPr>
        <xdr:cNvSpPr/>
      </xdr:nvSpPr>
      <xdr:spPr>
        <a:xfrm>
          <a:off x="10426700" y="1078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156464</xdr:rowOff>
    </xdr:from>
    <xdr:to>
      <xdr:col>50</xdr:col>
      <xdr:colOff>165100</xdr:colOff>
      <xdr:row>63</xdr:row>
      <xdr:rowOff>86614</xdr:rowOff>
    </xdr:to>
    <xdr:sp macro="" textlink="">
      <xdr:nvSpPr>
        <xdr:cNvPr id="138" name="フローチャート: 判断 137">
          <a:extLst>
            <a:ext uri="{FF2B5EF4-FFF2-40B4-BE49-F238E27FC236}">
              <a16:creationId xmlns:a16="http://schemas.microsoft.com/office/drawing/2014/main" id="{93A53CB2-EC16-44E1-AEAC-57BB4008D4C9}"/>
            </a:ext>
          </a:extLst>
        </xdr:cNvPr>
        <xdr:cNvSpPr/>
      </xdr:nvSpPr>
      <xdr:spPr>
        <a:xfrm>
          <a:off x="9588500" y="1078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162369</xdr:rowOff>
    </xdr:from>
    <xdr:to>
      <xdr:col>46</xdr:col>
      <xdr:colOff>38100</xdr:colOff>
      <xdr:row>63</xdr:row>
      <xdr:rowOff>92519</xdr:rowOff>
    </xdr:to>
    <xdr:sp macro="" textlink="">
      <xdr:nvSpPr>
        <xdr:cNvPr id="139" name="フローチャート: 判断 138">
          <a:extLst>
            <a:ext uri="{FF2B5EF4-FFF2-40B4-BE49-F238E27FC236}">
              <a16:creationId xmlns:a16="http://schemas.microsoft.com/office/drawing/2014/main" id="{2AEBF5C0-CC35-41C8-9E3C-DC66131E1B90}"/>
            </a:ext>
          </a:extLst>
        </xdr:cNvPr>
        <xdr:cNvSpPr/>
      </xdr:nvSpPr>
      <xdr:spPr>
        <a:xfrm>
          <a:off x="8699500" y="1079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147892</xdr:rowOff>
    </xdr:from>
    <xdr:to>
      <xdr:col>41</xdr:col>
      <xdr:colOff>101600</xdr:colOff>
      <xdr:row>63</xdr:row>
      <xdr:rowOff>78042</xdr:rowOff>
    </xdr:to>
    <xdr:sp macro="" textlink="">
      <xdr:nvSpPr>
        <xdr:cNvPr id="140" name="フローチャート: 判断 139">
          <a:extLst>
            <a:ext uri="{FF2B5EF4-FFF2-40B4-BE49-F238E27FC236}">
              <a16:creationId xmlns:a16="http://schemas.microsoft.com/office/drawing/2014/main" id="{68FB35A0-065D-406B-9A7B-C2638276B809}"/>
            </a:ext>
          </a:extLst>
        </xdr:cNvPr>
        <xdr:cNvSpPr/>
      </xdr:nvSpPr>
      <xdr:spPr>
        <a:xfrm>
          <a:off x="7810500" y="107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150558</xdr:rowOff>
    </xdr:from>
    <xdr:to>
      <xdr:col>36</xdr:col>
      <xdr:colOff>165100</xdr:colOff>
      <xdr:row>63</xdr:row>
      <xdr:rowOff>80708</xdr:rowOff>
    </xdr:to>
    <xdr:sp macro="" textlink="">
      <xdr:nvSpPr>
        <xdr:cNvPr id="141" name="フローチャート: 判断 140">
          <a:extLst>
            <a:ext uri="{FF2B5EF4-FFF2-40B4-BE49-F238E27FC236}">
              <a16:creationId xmlns:a16="http://schemas.microsoft.com/office/drawing/2014/main" id="{C3EF2AF5-080A-445E-9C73-440324B1C58C}"/>
            </a:ext>
          </a:extLst>
        </xdr:cNvPr>
        <xdr:cNvSpPr/>
      </xdr:nvSpPr>
      <xdr:spPr>
        <a:xfrm>
          <a:off x="6921500" y="1078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5D41F112-0C8F-4702-92F4-94B0CB97F46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A5DE54ED-8E83-4AAC-8400-D3B10437B0D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FFB8C611-DD5A-4F15-BB84-84CCDC66D29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ECD72EB1-C0BA-4588-9E60-491552CDDB4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DD686D0F-285A-407B-8DD2-7EB093E7AE1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27495</xdr:rowOff>
    </xdr:from>
    <xdr:to>
      <xdr:col>55</xdr:col>
      <xdr:colOff>50800</xdr:colOff>
      <xdr:row>62</xdr:row>
      <xdr:rowOff>129095</xdr:rowOff>
    </xdr:to>
    <xdr:sp macro="" textlink="">
      <xdr:nvSpPr>
        <xdr:cNvPr id="147" name="楕円 146">
          <a:extLst>
            <a:ext uri="{FF2B5EF4-FFF2-40B4-BE49-F238E27FC236}">
              <a16:creationId xmlns:a16="http://schemas.microsoft.com/office/drawing/2014/main" id="{C4CB7466-09EC-45F5-B4F3-5BBFFFB0142F}"/>
            </a:ext>
          </a:extLst>
        </xdr:cNvPr>
        <xdr:cNvSpPr/>
      </xdr:nvSpPr>
      <xdr:spPr>
        <a:xfrm>
          <a:off x="10426700" y="1065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50372</xdr:rowOff>
    </xdr:from>
    <xdr:ext cx="469744" cy="259045"/>
    <xdr:sp macro="" textlink="">
      <xdr:nvSpPr>
        <xdr:cNvPr id="148" name="【体育館・プール】&#10;一人当たり面積該当値テキスト">
          <a:extLst>
            <a:ext uri="{FF2B5EF4-FFF2-40B4-BE49-F238E27FC236}">
              <a16:creationId xmlns:a16="http://schemas.microsoft.com/office/drawing/2014/main" id="{0FA10796-274E-48BE-9627-07BBC19E02DF}"/>
            </a:ext>
          </a:extLst>
        </xdr:cNvPr>
        <xdr:cNvSpPr txBox="1"/>
      </xdr:nvSpPr>
      <xdr:spPr>
        <a:xfrm>
          <a:off x="10515600" y="1050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43688</xdr:rowOff>
    </xdr:from>
    <xdr:to>
      <xdr:col>50</xdr:col>
      <xdr:colOff>165100</xdr:colOff>
      <xdr:row>62</xdr:row>
      <xdr:rowOff>145288</xdr:rowOff>
    </xdr:to>
    <xdr:sp macro="" textlink="">
      <xdr:nvSpPr>
        <xdr:cNvPr id="149" name="楕円 148">
          <a:extLst>
            <a:ext uri="{FF2B5EF4-FFF2-40B4-BE49-F238E27FC236}">
              <a16:creationId xmlns:a16="http://schemas.microsoft.com/office/drawing/2014/main" id="{8467AD62-783B-4A7D-93D4-42A5AA371D18}"/>
            </a:ext>
          </a:extLst>
        </xdr:cNvPr>
        <xdr:cNvSpPr/>
      </xdr:nvSpPr>
      <xdr:spPr>
        <a:xfrm>
          <a:off x="9588500" y="1067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78295</xdr:rowOff>
    </xdr:from>
    <xdr:to>
      <xdr:col>55</xdr:col>
      <xdr:colOff>0</xdr:colOff>
      <xdr:row>62</xdr:row>
      <xdr:rowOff>94488</xdr:rowOff>
    </xdr:to>
    <xdr:cxnSp macro="">
      <xdr:nvCxnSpPr>
        <xdr:cNvPr id="150" name="直線コネクタ 149">
          <a:extLst>
            <a:ext uri="{FF2B5EF4-FFF2-40B4-BE49-F238E27FC236}">
              <a16:creationId xmlns:a16="http://schemas.microsoft.com/office/drawing/2014/main" id="{E7994B0E-5029-4179-8352-1A8F10775B5E}"/>
            </a:ext>
          </a:extLst>
        </xdr:cNvPr>
        <xdr:cNvCxnSpPr/>
      </xdr:nvCxnSpPr>
      <xdr:spPr>
        <a:xfrm flipV="1">
          <a:off x="9639300" y="10708195"/>
          <a:ext cx="83820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50356</xdr:rowOff>
    </xdr:from>
    <xdr:to>
      <xdr:col>46</xdr:col>
      <xdr:colOff>38100</xdr:colOff>
      <xdr:row>62</xdr:row>
      <xdr:rowOff>151956</xdr:rowOff>
    </xdr:to>
    <xdr:sp macro="" textlink="">
      <xdr:nvSpPr>
        <xdr:cNvPr id="151" name="楕円 150">
          <a:extLst>
            <a:ext uri="{FF2B5EF4-FFF2-40B4-BE49-F238E27FC236}">
              <a16:creationId xmlns:a16="http://schemas.microsoft.com/office/drawing/2014/main" id="{B7B25275-5968-49EF-9868-F366CF9D4289}"/>
            </a:ext>
          </a:extLst>
        </xdr:cNvPr>
        <xdr:cNvSpPr/>
      </xdr:nvSpPr>
      <xdr:spPr>
        <a:xfrm>
          <a:off x="8699500" y="1068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94488</xdr:rowOff>
    </xdr:from>
    <xdr:to>
      <xdr:col>50</xdr:col>
      <xdr:colOff>114300</xdr:colOff>
      <xdr:row>62</xdr:row>
      <xdr:rowOff>101156</xdr:rowOff>
    </xdr:to>
    <xdr:cxnSp macro="">
      <xdr:nvCxnSpPr>
        <xdr:cNvPr id="152" name="直線コネクタ 151">
          <a:extLst>
            <a:ext uri="{FF2B5EF4-FFF2-40B4-BE49-F238E27FC236}">
              <a16:creationId xmlns:a16="http://schemas.microsoft.com/office/drawing/2014/main" id="{99CE2D31-0E5C-48EA-AFFC-10DB8D0ED88A}"/>
            </a:ext>
          </a:extLst>
        </xdr:cNvPr>
        <xdr:cNvCxnSpPr/>
      </xdr:nvCxnSpPr>
      <xdr:spPr>
        <a:xfrm flipV="1">
          <a:off x="8750300" y="10724388"/>
          <a:ext cx="8890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58166</xdr:rowOff>
    </xdr:from>
    <xdr:to>
      <xdr:col>41</xdr:col>
      <xdr:colOff>101600</xdr:colOff>
      <xdr:row>62</xdr:row>
      <xdr:rowOff>159766</xdr:rowOff>
    </xdr:to>
    <xdr:sp macro="" textlink="">
      <xdr:nvSpPr>
        <xdr:cNvPr id="153" name="楕円 152">
          <a:extLst>
            <a:ext uri="{FF2B5EF4-FFF2-40B4-BE49-F238E27FC236}">
              <a16:creationId xmlns:a16="http://schemas.microsoft.com/office/drawing/2014/main" id="{540C4F21-1739-4E0D-99C4-D03D20687ADE}"/>
            </a:ext>
          </a:extLst>
        </xdr:cNvPr>
        <xdr:cNvSpPr/>
      </xdr:nvSpPr>
      <xdr:spPr>
        <a:xfrm>
          <a:off x="7810500" y="1068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101156</xdr:rowOff>
    </xdr:from>
    <xdr:to>
      <xdr:col>45</xdr:col>
      <xdr:colOff>177800</xdr:colOff>
      <xdr:row>62</xdr:row>
      <xdr:rowOff>108966</xdr:rowOff>
    </xdr:to>
    <xdr:cxnSp macro="">
      <xdr:nvCxnSpPr>
        <xdr:cNvPr id="154" name="直線コネクタ 153">
          <a:extLst>
            <a:ext uri="{FF2B5EF4-FFF2-40B4-BE49-F238E27FC236}">
              <a16:creationId xmlns:a16="http://schemas.microsoft.com/office/drawing/2014/main" id="{521F0157-C76B-498B-A928-683D7A2AE8D7}"/>
            </a:ext>
          </a:extLst>
        </xdr:cNvPr>
        <xdr:cNvCxnSpPr/>
      </xdr:nvCxnSpPr>
      <xdr:spPr>
        <a:xfrm flipV="1">
          <a:off x="7861300" y="10731056"/>
          <a:ext cx="889000" cy="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70930</xdr:rowOff>
    </xdr:from>
    <xdr:to>
      <xdr:col>36</xdr:col>
      <xdr:colOff>165100</xdr:colOff>
      <xdr:row>63</xdr:row>
      <xdr:rowOff>1080</xdr:rowOff>
    </xdr:to>
    <xdr:sp macro="" textlink="">
      <xdr:nvSpPr>
        <xdr:cNvPr id="155" name="楕円 154">
          <a:extLst>
            <a:ext uri="{FF2B5EF4-FFF2-40B4-BE49-F238E27FC236}">
              <a16:creationId xmlns:a16="http://schemas.microsoft.com/office/drawing/2014/main" id="{93103A76-8D96-4FC8-B747-7A014AA62BD7}"/>
            </a:ext>
          </a:extLst>
        </xdr:cNvPr>
        <xdr:cNvSpPr/>
      </xdr:nvSpPr>
      <xdr:spPr>
        <a:xfrm>
          <a:off x="6921500" y="1070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108966</xdr:rowOff>
    </xdr:from>
    <xdr:to>
      <xdr:col>41</xdr:col>
      <xdr:colOff>50800</xdr:colOff>
      <xdr:row>62</xdr:row>
      <xdr:rowOff>121730</xdr:rowOff>
    </xdr:to>
    <xdr:cxnSp macro="">
      <xdr:nvCxnSpPr>
        <xdr:cNvPr id="156" name="直線コネクタ 155">
          <a:extLst>
            <a:ext uri="{FF2B5EF4-FFF2-40B4-BE49-F238E27FC236}">
              <a16:creationId xmlns:a16="http://schemas.microsoft.com/office/drawing/2014/main" id="{E170D729-1172-4336-8893-E259DE77F2DD}"/>
            </a:ext>
          </a:extLst>
        </xdr:cNvPr>
        <xdr:cNvCxnSpPr/>
      </xdr:nvCxnSpPr>
      <xdr:spPr>
        <a:xfrm flipV="1">
          <a:off x="6972300" y="10738866"/>
          <a:ext cx="889000" cy="12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77741</xdr:rowOff>
    </xdr:from>
    <xdr:ext cx="469744" cy="259045"/>
    <xdr:sp macro="" textlink="">
      <xdr:nvSpPr>
        <xdr:cNvPr id="157" name="n_1aveValue【体育館・プール】&#10;一人当たり面積">
          <a:extLst>
            <a:ext uri="{FF2B5EF4-FFF2-40B4-BE49-F238E27FC236}">
              <a16:creationId xmlns:a16="http://schemas.microsoft.com/office/drawing/2014/main" id="{1352A537-9E0A-4509-BB8A-9C8CF76D2801}"/>
            </a:ext>
          </a:extLst>
        </xdr:cNvPr>
        <xdr:cNvSpPr txBox="1"/>
      </xdr:nvSpPr>
      <xdr:spPr>
        <a:xfrm>
          <a:off x="9391727" y="1087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83646</xdr:rowOff>
    </xdr:from>
    <xdr:ext cx="469744" cy="259045"/>
    <xdr:sp macro="" textlink="">
      <xdr:nvSpPr>
        <xdr:cNvPr id="158" name="n_2aveValue【体育館・プール】&#10;一人当たり面積">
          <a:extLst>
            <a:ext uri="{FF2B5EF4-FFF2-40B4-BE49-F238E27FC236}">
              <a16:creationId xmlns:a16="http://schemas.microsoft.com/office/drawing/2014/main" id="{90DDDD98-6664-48B7-B870-CCE4F02615F1}"/>
            </a:ext>
          </a:extLst>
        </xdr:cNvPr>
        <xdr:cNvSpPr txBox="1"/>
      </xdr:nvSpPr>
      <xdr:spPr>
        <a:xfrm>
          <a:off x="8515427" y="10884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69169</xdr:rowOff>
    </xdr:from>
    <xdr:ext cx="469744" cy="259045"/>
    <xdr:sp macro="" textlink="">
      <xdr:nvSpPr>
        <xdr:cNvPr id="159" name="n_3aveValue【体育館・プール】&#10;一人当たり面積">
          <a:extLst>
            <a:ext uri="{FF2B5EF4-FFF2-40B4-BE49-F238E27FC236}">
              <a16:creationId xmlns:a16="http://schemas.microsoft.com/office/drawing/2014/main" id="{D10CCB9A-31E9-44EF-B4BE-4762DAA21256}"/>
            </a:ext>
          </a:extLst>
        </xdr:cNvPr>
        <xdr:cNvSpPr txBox="1"/>
      </xdr:nvSpPr>
      <xdr:spPr>
        <a:xfrm>
          <a:off x="7626427" y="10870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71835</xdr:rowOff>
    </xdr:from>
    <xdr:ext cx="469744" cy="259045"/>
    <xdr:sp macro="" textlink="">
      <xdr:nvSpPr>
        <xdr:cNvPr id="160" name="n_4aveValue【体育館・プール】&#10;一人当たり面積">
          <a:extLst>
            <a:ext uri="{FF2B5EF4-FFF2-40B4-BE49-F238E27FC236}">
              <a16:creationId xmlns:a16="http://schemas.microsoft.com/office/drawing/2014/main" id="{AD9B5DDD-E560-46CD-AA79-FBC06A81C58F}"/>
            </a:ext>
          </a:extLst>
        </xdr:cNvPr>
        <xdr:cNvSpPr txBox="1"/>
      </xdr:nvSpPr>
      <xdr:spPr>
        <a:xfrm>
          <a:off x="6737427" y="10873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161815</xdr:rowOff>
    </xdr:from>
    <xdr:ext cx="469744" cy="259045"/>
    <xdr:sp macro="" textlink="">
      <xdr:nvSpPr>
        <xdr:cNvPr id="161" name="n_1mainValue【体育館・プール】&#10;一人当たり面積">
          <a:extLst>
            <a:ext uri="{FF2B5EF4-FFF2-40B4-BE49-F238E27FC236}">
              <a16:creationId xmlns:a16="http://schemas.microsoft.com/office/drawing/2014/main" id="{1D9CCB14-A74D-4DB2-904C-C0AE8F97A598}"/>
            </a:ext>
          </a:extLst>
        </xdr:cNvPr>
        <xdr:cNvSpPr txBox="1"/>
      </xdr:nvSpPr>
      <xdr:spPr>
        <a:xfrm>
          <a:off x="9391727" y="10448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168483</xdr:rowOff>
    </xdr:from>
    <xdr:ext cx="469744" cy="259045"/>
    <xdr:sp macro="" textlink="">
      <xdr:nvSpPr>
        <xdr:cNvPr id="162" name="n_2mainValue【体育館・プール】&#10;一人当たり面積">
          <a:extLst>
            <a:ext uri="{FF2B5EF4-FFF2-40B4-BE49-F238E27FC236}">
              <a16:creationId xmlns:a16="http://schemas.microsoft.com/office/drawing/2014/main" id="{EB908770-F2FA-47AE-A5C4-9E2A2C6A10DF}"/>
            </a:ext>
          </a:extLst>
        </xdr:cNvPr>
        <xdr:cNvSpPr txBox="1"/>
      </xdr:nvSpPr>
      <xdr:spPr>
        <a:xfrm>
          <a:off x="8515427" y="10455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4843</xdr:rowOff>
    </xdr:from>
    <xdr:ext cx="469744" cy="259045"/>
    <xdr:sp macro="" textlink="">
      <xdr:nvSpPr>
        <xdr:cNvPr id="163" name="n_3mainValue【体育館・プール】&#10;一人当たり面積">
          <a:extLst>
            <a:ext uri="{FF2B5EF4-FFF2-40B4-BE49-F238E27FC236}">
              <a16:creationId xmlns:a16="http://schemas.microsoft.com/office/drawing/2014/main" id="{5E6C1E1B-4BF3-48D3-B263-8D360CCCF718}"/>
            </a:ext>
          </a:extLst>
        </xdr:cNvPr>
        <xdr:cNvSpPr txBox="1"/>
      </xdr:nvSpPr>
      <xdr:spPr>
        <a:xfrm>
          <a:off x="7626427" y="1046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17607</xdr:rowOff>
    </xdr:from>
    <xdr:ext cx="469744" cy="259045"/>
    <xdr:sp macro="" textlink="">
      <xdr:nvSpPr>
        <xdr:cNvPr id="164" name="n_4mainValue【体育館・プール】&#10;一人当たり面積">
          <a:extLst>
            <a:ext uri="{FF2B5EF4-FFF2-40B4-BE49-F238E27FC236}">
              <a16:creationId xmlns:a16="http://schemas.microsoft.com/office/drawing/2014/main" id="{B2DA379F-E5B8-46BA-AA38-8A7A1D3EA714}"/>
            </a:ext>
          </a:extLst>
        </xdr:cNvPr>
        <xdr:cNvSpPr txBox="1"/>
      </xdr:nvSpPr>
      <xdr:spPr>
        <a:xfrm>
          <a:off x="6737427" y="10476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F0250DC6-E004-41B3-8869-C740C55D5B7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5A5D2ABB-187A-48DE-A5D0-ACCBE055032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BB0499D6-6DAC-4901-A44D-D3E6D217404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FD9ECA28-D8C8-450B-9256-BB4255ABA0B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275B32F9-2BCC-48E8-90A1-23332E77D1D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6033492C-5B3B-47E6-9E90-B0A2FECDF73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619D25F4-122C-4135-B0D1-3C482BAA375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FCC8BF07-1D6F-4B44-AA61-C14774D93C59}"/>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3" name="正方形/長方形 172">
          <a:extLst>
            <a:ext uri="{FF2B5EF4-FFF2-40B4-BE49-F238E27FC236}">
              <a16:creationId xmlns:a16="http://schemas.microsoft.com/office/drawing/2014/main" id="{75AD4791-5639-4D13-ADDE-47FB5668E8B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4" name="正方形/長方形 173">
          <a:extLst>
            <a:ext uri="{FF2B5EF4-FFF2-40B4-BE49-F238E27FC236}">
              <a16:creationId xmlns:a16="http://schemas.microsoft.com/office/drawing/2014/main" id="{71ABB52E-96DB-4C60-A453-2A180F07424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5" name="正方形/長方形 174">
          <a:extLst>
            <a:ext uri="{FF2B5EF4-FFF2-40B4-BE49-F238E27FC236}">
              <a16:creationId xmlns:a16="http://schemas.microsoft.com/office/drawing/2014/main" id="{7DD312F1-0D7B-4E06-AA0C-8964898FE1A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6" name="正方形/長方形 175">
          <a:extLst>
            <a:ext uri="{FF2B5EF4-FFF2-40B4-BE49-F238E27FC236}">
              <a16:creationId xmlns:a16="http://schemas.microsoft.com/office/drawing/2014/main" id="{CD8BBA31-BDBF-4C74-A8F5-87E69926ECF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7" name="正方形/長方形 176">
          <a:extLst>
            <a:ext uri="{FF2B5EF4-FFF2-40B4-BE49-F238E27FC236}">
              <a16:creationId xmlns:a16="http://schemas.microsoft.com/office/drawing/2014/main" id="{A00D2ED7-100B-4800-865E-BC76AE26642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8" name="正方形/長方形 177">
          <a:extLst>
            <a:ext uri="{FF2B5EF4-FFF2-40B4-BE49-F238E27FC236}">
              <a16:creationId xmlns:a16="http://schemas.microsoft.com/office/drawing/2014/main" id="{57793E9C-E690-4B8E-B7B0-CF0B179F69D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9" name="正方形/長方形 178">
          <a:extLst>
            <a:ext uri="{FF2B5EF4-FFF2-40B4-BE49-F238E27FC236}">
              <a16:creationId xmlns:a16="http://schemas.microsoft.com/office/drawing/2014/main" id="{47B9369A-E5DB-45DB-BD57-B92E241FEA8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0" name="正方形/長方形 179">
          <a:extLst>
            <a:ext uri="{FF2B5EF4-FFF2-40B4-BE49-F238E27FC236}">
              <a16:creationId xmlns:a16="http://schemas.microsoft.com/office/drawing/2014/main" id="{E4AD5CD5-DF48-447A-AE5A-F665EEB6B0F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81" name="正方形/長方形 180">
          <a:extLst>
            <a:ext uri="{FF2B5EF4-FFF2-40B4-BE49-F238E27FC236}">
              <a16:creationId xmlns:a16="http://schemas.microsoft.com/office/drawing/2014/main" id="{12282D69-B172-4D75-A248-D7722F4C1E9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2" name="正方形/長方形 181">
          <a:extLst>
            <a:ext uri="{FF2B5EF4-FFF2-40B4-BE49-F238E27FC236}">
              <a16:creationId xmlns:a16="http://schemas.microsoft.com/office/drawing/2014/main" id="{E12E5B20-7A09-4EAE-A815-FA618E5590D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3" name="正方形/長方形 182">
          <a:extLst>
            <a:ext uri="{FF2B5EF4-FFF2-40B4-BE49-F238E27FC236}">
              <a16:creationId xmlns:a16="http://schemas.microsoft.com/office/drawing/2014/main" id="{0083C2B8-309F-49F3-9EFE-D4D81C3FA8E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4" name="正方形/長方形 183">
          <a:extLst>
            <a:ext uri="{FF2B5EF4-FFF2-40B4-BE49-F238E27FC236}">
              <a16:creationId xmlns:a16="http://schemas.microsoft.com/office/drawing/2014/main" id="{FE08FE58-CD80-4919-ACEB-1F2911D07DB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5" name="正方形/長方形 184">
          <a:extLst>
            <a:ext uri="{FF2B5EF4-FFF2-40B4-BE49-F238E27FC236}">
              <a16:creationId xmlns:a16="http://schemas.microsoft.com/office/drawing/2014/main" id="{E31FFEE1-50CB-4D30-BE45-39147F250E6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6" name="正方形/長方形 185">
          <a:extLst>
            <a:ext uri="{FF2B5EF4-FFF2-40B4-BE49-F238E27FC236}">
              <a16:creationId xmlns:a16="http://schemas.microsoft.com/office/drawing/2014/main" id="{73F275DF-B8E7-42F9-8F6D-443BEB5E936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7" name="正方形/長方形 186">
          <a:extLst>
            <a:ext uri="{FF2B5EF4-FFF2-40B4-BE49-F238E27FC236}">
              <a16:creationId xmlns:a16="http://schemas.microsoft.com/office/drawing/2014/main" id="{A40D5097-9B6C-4B06-9C44-BB68660854F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8" name="正方形/長方形 187">
          <a:extLst>
            <a:ext uri="{FF2B5EF4-FFF2-40B4-BE49-F238E27FC236}">
              <a16:creationId xmlns:a16="http://schemas.microsoft.com/office/drawing/2014/main" id="{B3071101-BBC6-4273-A89B-F882579BD484}"/>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89" name="テキスト ボックス 188">
          <a:extLst>
            <a:ext uri="{FF2B5EF4-FFF2-40B4-BE49-F238E27FC236}">
              <a16:creationId xmlns:a16="http://schemas.microsoft.com/office/drawing/2014/main" id="{606A4876-D76E-4AB4-9A9B-8E8258359E57}"/>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90" name="直線コネクタ 189">
          <a:extLst>
            <a:ext uri="{FF2B5EF4-FFF2-40B4-BE49-F238E27FC236}">
              <a16:creationId xmlns:a16="http://schemas.microsoft.com/office/drawing/2014/main" id="{847EBAE1-80E1-4656-B32C-DF5D239ECC13}"/>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191" name="テキスト ボックス 190">
          <a:extLst>
            <a:ext uri="{FF2B5EF4-FFF2-40B4-BE49-F238E27FC236}">
              <a16:creationId xmlns:a16="http://schemas.microsoft.com/office/drawing/2014/main" id="{C6A49688-CBDA-49F1-860A-3C45F2042A01}"/>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192" name="直線コネクタ 191">
          <a:extLst>
            <a:ext uri="{FF2B5EF4-FFF2-40B4-BE49-F238E27FC236}">
              <a16:creationId xmlns:a16="http://schemas.microsoft.com/office/drawing/2014/main" id="{8CBCD706-01A7-4D26-B348-41308DDCC041}"/>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193" name="テキスト ボックス 192">
          <a:extLst>
            <a:ext uri="{FF2B5EF4-FFF2-40B4-BE49-F238E27FC236}">
              <a16:creationId xmlns:a16="http://schemas.microsoft.com/office/drawing/2014/main" id="{CC8CF161-327A-443C-A08C-A8E7B115ED2C}"/>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194" name="直線コネクタ 193">
          <a:extLst>
            <a:ext uri="{FF2B5EF4-FFF2-40B4-BE49-F238E27FC236}">
              <a16:creationId xmlns:a16="http://schemas.microsoft.com/office/drawing/2014/main" id="{B8DE9200-F6D3-4C11-BB69-628EE01465AF}"/>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195" name="テキスト ボックス 194">
          <a:extLst>
            <a:ext uri="{FF2B5EF4-FFF2-40B4-BE49-F238E27FC236}">
              <a16:creationId xmlns:a16="http://schemas.microsoft.com/office/drawing/2014/main" id="{98D312EF-4F0A-473B-86E3-E9FFC33F8C68}"/>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196" name="直線コネクタ 195">
          <a:extLst>
            <a:ext uri="{FF2B5EF4-FFF2-40B4-BE49-F238E27FC236}">
              <a16:creationId xmlns:a16="http://schemas.microsoft.com/office/drawing/2014/main" id="{979BBA03-EFFB-441F-B594-5201B914A02F}"/>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197" name="テキスト ボックス 196">
          <a:extLst>
            <a:ext uri="{FF2B5EF4-FFF2-40B4-BE49-F238E27FC236}">
              <a16:creationId xmlns:a16="http://schemas.microsoft.com/office/drawing/2014/main" id="{B26CB730-2F5A-47A5-84A4-9AD99EC93E19}"/>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198" name="直線コネクタ 197">
          <a:extLst>
            <a:ext uri="{FF2B5EF4-FFF2-40B4-BE49-F238E27FC236}">
              <a16:creationId xmlns:a16="http://schemas.microsoft.com/office/drawing/2014/main" id="{0F106D63-4104-453C-9210-3157C4E150E2}"/>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199" name="テキスト ボックス 198">
          <a:extLst>
            <a:ext uri="{FF2B5EF4-FFF2-40B4-BE49-F238E27FC236}">
              <a16:creationId xmlns:a16="http://schemas.microsoft.com/office/drawing/2014/main" id="{B3E16C7B-142C-4C27-B940-88C6A765B054}"/>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00" name="直線コネクタ 199">
          <a:extLst>
            <a:ext uri="{FF2B5EF4-FFF2-40B4-BE49-F238E27FC236}">
              <a16:creationId xmlns:a16="http://schemas.microsoft.com/office/drawing/2014/main" id="{0752B010-1743-41F7-8247-FC0C2FA80822}"/>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01" name="テキスト ボックス 200">
          <a:extLst>
            <a:ext uri="{FF2B5EF4-FFF2-40B4-BE49-F238E27FC236}">
              <a16:creationId xmlns:a16="http://schemas.microsoft.com/office/drawing/2014/main" id="{A91881E3-AAED-41CD-8314-04E94695228C}"/>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02" name="直線コネクタ 201">
          <a:extLst>
            <a:ext uri="{FF2B5EF4-FFF2-40B4-BE49-F238E27FC236}">
              <a16:creationId xmlns:a16="http://schemas.microsoft.com/office/drawing/2014/main" id="{3BCC9CB1-A0B6-4C93-82EA-F3F144741F04}"/>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03" name="テキスト ボックス 202">
          <a:extLst>
            <a:ext uri="{FF2B5EF4-FFF2-40B4-BE49-F238E27FC236}">
              <a16:creationId xmlns:a16="http://schemas.microsoft.com/office/drawing/2014/main" id="{E2A51D53-5C33-4594-9A85-BD165F5B80FE}"/>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04" name="直線コネクタ 203">
          <a:extLst>
            <a:ext uri="{FF2B5EF4-FFF2-40B4-BE49-F238E27FC236}">
              <a16:creationId xmlns:a16="http://schemas.microsoft.com/office/drawing/2014/main" id="{76B72BF1-4D75-4723-901C-0ABF059DD3C9}"/>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05" name="【市民会館】&#10;有形固定資産減価償却率グラフ枠">
          <a:extLst>
            <a:ext uri="{FF2B5EF4-FFF2-40B4-BE49-F238E27FC236}">
              <a16:creationId xmlns:a16="http://schemas.microsoft.com/office/drawing/2014/main" id="{894BE65F-5FC3-468F-BF98-63F4CB4F91C2}"/>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69669</xdr:rowOff>
    </xdr:from>
    <xdr:to>
      <xdr:col>24</xdr:col>
      <xdr:colOff>62865</xdr:colOff>
      <xdr:row>109</xdr:row>
      <xdr:rowOff>35379</xdr:rowOff>
    </xdr:to>
    <xdr:cxnSp macro="">
      <xdr:nvCxnSpPr>
        <xdr:cNvPr id="206" name="直線コネクタ 205">
          <a:extLst>
            <a:ext uri="{FF2B5EF4-FFF2-40B4-BE49-F238E27FC236}">
              <a16:creationId xmlns:a16="http://schemas.microsoft.com/office/drawing/2014/main" id="{DA95A375-7D5E-4FBC-AC4E-D39E9CE69D7E}"/>
            </a:ext>
          </a:extLst>
        </xdr:cNvPr>
        <xdr:cNvCxnSpPr/>
      </xdr:nvCxnSpPr>
      <xdr:spPr>
        <a:xfrm flipV="1">
          <a:off x="4634865" y="17214669"/>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207" name="【市民会館】&#10;有形固定資産減価償却率最小値テキスト">
          <a:extLst>
            <a:ext uri="{FF2B5EF4-FFF2-40B4-BE49-F238E27FC236}">
              <a16:creationId xmlns:a16="http://schemas.microsoft.com/office/drawing/2014/main" id="{A3867A31-497A-4DB7-AC6C-20FB3005183D}"/>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208" name="直線コネクタ 207">
          <a:extLst>
            <a:ext uri="{FF2B5EF4-FFF2-40B4-BE49-F238E27FC236}">
              <a16:creationId xmlns:a16="http://schemas.microsoft.com/office/drawing/2014/main" id="{17FED241-60B3-4B62-ACFE-2D30DF2B83D4}"/>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16346</xdr:rowOff>
    </xdr:from>
    <xdr:ext cx="340478" cy="259045"/>
    <xdr:sp macro="" textlink="">
      <xdr:nvSpPr>
        <xdr:cNvPr id="209" name="【市民会館】&#10;有形固定資産減価償却率最大値テキスト">
          <a:extLst>
            <a:ext uri="{FF2B5EF4-FFF2-40B4-BE49-F238E27FC236}">
              <a16:creationId xmlns:a16="http://schemas.microsoft.com/office/drawing/2014/main" id="{09AA8BBA-2E41-4138-BCCD-68ADD9DBC014}"/>
            </a:ext>
          </a:extLst>
        </xdr:cNvPr>
        <xdr:cNvSpPr txBox="1"/>
      </xdr:nvSpPr>
      <xdr:spPr>
        <a:xfrm>
          <a:off x="4673600" y="169898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69669</xdr:rowOff>
    </xdr:from>
    <xdr:to>
      <xdr:col>24</xdr:col>
      <xdr:colOff>152400</xdr:colOff>
      <xdr:row>100</xdr:row>
      <xdr:rowOff>69669</xdr:rowOff>
    </xdr:to>
    <xdr:cxnSp macro="">
      <xdr:nvCxnSpPr>
        <xdr:cNvPr id="210" name="直線コネクタ 209">
          <a:extLst>
            <a:ext uri="{FF2B5EF4-FFF2-40B4-BE49-F238E27FC236}">
              <a16:creationId xmlns:a16="http://schemas.microsoft.com/office/drawing/2014/main" id="{8532EB70-1B28-4962-8890-CCC726CD3B10}"/>
            </a:ext>
          </a:extLst>
        </xdr:cNvPr>
        <xdr:cNvCxnSpPr/>
      </xdr:nvCxnSpPr>
      <xdr:spPr>
        <a:xfrm>
          <a:off x="4546600" y="1721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129920</xdr:rowOff>
    </xdr:from>
    <xdr:ext cx="405111" cy="259045"/>
    <xdr:sp macro="" textlink="">
      <xdr:nvSpPr>
        <xdr:cNvPr id="211" name="【市民会館】&#10;有形固定資産減価償却率平均値テキスト">
          <a:extLst>
            <a:ext uri="{FF2B5EF4-FFF2-40B4-BE49-F238E27FC236}">
              <a16:creationId xmlns:a16="http://schemas.microsoft.com/office/drawing/2014/main" id="{055554E2-BFD3-49E6-8224-8C8425BDC5E0}"/>
            </a:ext>
          </a:extLst>
        </xdr:cNvPr>
        <xdr:cNvSpPr txBox="1"/>
      </xdr:nvSpPr>
      <xdr:spPr>
        <a:xfrm>
          <a:off x="4673600" y="179607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107043</xdr:rowOff>
    </xdr:from>
    <xdr:to>
      <xdr:col>24</xdr:col>
      <xdr:colOff>114300</xdr:colOff>
      <xdr:row>106</xdr:row>
      <xdr:rowOff>37193</xdr:rowOff>
    </xdr:to>
    <xdr:sp macro="" textlink="">
      <xdr:nvSpPr>
        <xdr:cNvPr id="212" name="フローチャート: 判断 211">
          <a:extLst>
            <a:ext uri="{FF2B5EF4-FFF2-40B4-BE49-F238E27FC236}">
              <a16:creationId xmlns:a16="http://schemas.microsoft.com/office/drawing/2014/main" id="{53DA64F3-CC45-429F-9781-0C05BFBD743C}"/>
            </a:ext>
          </a:extLst>
        </xdr:cNvPr>
        <xdr:cNvSpPr/>
      </xdr:nvSpPr>
      <xdr:spPr>
        <a:xfrm>
          <a:off x="4584700" y="1810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36830</xdr:rowOff>
    </xdr:from>
    <xdr:to>
      <xdr:col>20</xdr:col>
      <xdr:colOff>38100</xdr:colOff>
      <xdr:row>105</xdr:row>
      <xdr:rowOff>138430</xdr:rowOff>
    </xdr:to>
    <xdr:sp macro="" textlink="">
      <xdr:nvSpPr>
        <xdr:cNvPr id="213" name="フローチャート: 判断 212">
          <a:extLst>
            <a:ext uri="{FF2B5EF4-FFF2-40B4-BE49-F238E27FC236}">
              <a16:creationId xmlns:a16="http://schemas.microsoft.com/office/drawing/2014/main" id="{C7E00F03-8779-4A71-B7B6-80136F83BAD3}"/>
            </a:ext>
          </a:extLst>
        </xdr:cNvPr>
        <xdr:cNvSpPr/>
      </xdr:nvSpPr>
      <xdr:spPr>
        <a:xfrm>
          <a:off x="3746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164193</xdr:rowOff>
    </xdr:from>
    <xdr:to>
      <xdr:col>15</xdr:col>
      <xdr:colOff>101600</xdr:colOff>
      <xdr:row>105</xdr:row>
      <xdr:rowOff>94343</xdr:rowOff>
    </xdr:to>
    <xdr:sp macro="" textlink="">
      <xdr:nvSpPr>
        <xdr:cNvPr id="214" name="フローチャート: 判断 213">
          <a:extLst>
            <a:ext uri="{FF2B5EF4-FFF2-40B4-BE49-F238E27FC236}">
              <a16:creationId xmlns:a16="http://schemas.microsoft.com/office/drawing/2014/main" id="{E6F92983-6247-4D07-BFC2-A2FEDE0F56E5}"/>
            </a:ext>
          </a:extLst>
        </xdr:cNvPr>
        <xdr:cNvSpPr/>
      </xdr:nvSpPr>
      <xdr:spPr>
        <a:xfrm>
          <a:off x="2857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162561</xdr:rowOff>
    </xdr:from>
    <xdr:to>
      <xdr:col>10</xdr:col>
      <xdr:colOff>165100</xdr:colOff>
      <xdr:row>105</xdr:row>
      <xdr:rowOff>92711</xdr:rowOff>
    </xdr:to>
    <xdr:sp macro="" textlink="">
      <xdr:nvSpPr>
        <xdr:cNvPr id="215" name="フローチャート: 判断 214">
          <a:extLst>
            <a:ext uri="{FF2B5EF4-FFF2-40B4-BE49-F238E27FC236}">
              <a16:creationId xmlns:a16="http://schemas.microsoft.com/office/drawing/2014/main" id="{12F745FF-5487-4A9A-95FD-64411DAC9BD9}"/>
            </a:ext>
          </a:extLst>
        </xdr:cNvPr>
        <xdr:cNvSpPr/>
      </xdr:nvSpPr>
      <xdr:spPr>
        <a:xfrm>
          <a:off x="1968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79284</xdr:rowOff>
    </xdr:from>
    <xdr:to>
      <xdr:col>6</xdr:col>
      <xdr:colOff>38100</xdr:colOff>
      <xdr:row>105</xdr:row>
      <xdr:rowOff>9434</xdr:rowOff>
    </xdr:to>
    <xdr:sp macro="" textlink="">
      <xdr:nvSpPr>
        <xdr:cNvPr id="216" name="フローチャート: 判断 215">
          <a:extLst>
            <a:ext uri="{FF2B5EF4-FFF2-40B4-BE49-F238E27FC236}">
              <a16:creationId xmlns:a16="http://schemas.microsoft.com/office/drawing/2014/main" id="{C4B046DD-549B-4C2A-AD6C-BA7EB20693BD}"/>
            </a:ext>
          </a:extLst>
        </xdr:cNvPr>
        <xdr:cNvSpPr/>
      </xdr:nvSpPr>
      <xdr:spPr>
        <a:xfrm>
          <a:off x="1079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17" name="テキスト ボックス 216">
          <a:extLst>
            <a:ext uri="{FF2B5EF4-FFF2-40B4-BE49-F238E27FC236}">
              <a16:creationId xmlns:a16="http://schemas.microsoft.com/office/drawing/2014/main" id="{BB0EB145-6DAD-4935-83CE-752D10B58938}"/>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18" name="テキスト ボックス 217">
          <a:extLst>
            <a:ext uri="{FF2B5EF4-FFF2-40B4-BE49-F238E27FC236}">
              <a16:creationId xmlns:a16="http://schemas.microsoft.com/office/drawing/2014/main" id="{846F6061-4D2E-4823-B151-FA1CE86E68A1}"/>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19" name="テキスト ボックス 218">
          <a:extLst>
            <a:ext uri="{FF2B5EF4-FFF2-40B4-BE49-F238E27FC236}">
              <a16:creationId xmlns:a16="http://schemas.microsoft.com/office/drawing/2014/main" id="{65CD583A-79DA-4655-B945-E65801115643}"/>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20" name="テキスト ボックス 219">
          <a:extLst>
            <a:ext uri="{FF2B5EF4-FFF2-40B4-BE49-F238E27FC236}">
              <a16:creationId xmlns:a16="http://schemas.microsoft.com/office/drawing/2014/main" id="{900B9FB9-0CF6-493B-BAFD-A488819545F3}"/>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21" name="テキスト ボックス 220">
          <a:extLst>
            <a:ext uri="{FF2B5EF4-FFF2-40B4-BE49-F238E27FC236}">
              <a16:creationId xmlns:a16="http://schemas.microsoft.com/office/drawing/2014/main" id="{3B5ABD97-9032-491D-842D-AC718A67A6B3}"/>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131536</xdr:rowOff>
    </xdr:from>
    <xdr:to>
      <xdr:col>24</xdr:col>
      <xdr:colOff>114300</xdr:colOff>
      <xdr:row>109</xdr:row>
      <xdr:rowOff>61686</xdr:rowOff>
    </xdr:to>
    <xdr:sp macro="" textlink="">
      <xdr:nvSpPr>
        <xdr:cNvPr id="222" name="楕円 221">
          <a:extLst>
            <a:ext uri="{FF2B5EF4-FFF2-40B4-BE49-F238E27FC236}">
              <a16:creationId xmlns:a16="http://schemas.microsoft.com/office/drawing/2014/main" id="{0910C352-79CA-4472-A3C4-D33614D43996}"/>
            </a:ext>
          </a:extLst>
        </xdr:cNvPr>
        <xdr:cNvSpPr/>
      </xdr:nvSpPr>
      <xdr:spPr>
        <a:xfrm>
          <a:off x="4584700" y="1864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46463</xdr:rowOff>
    </xdr:from>
    <xdr:ext cx="405111" cy="259045"/>
    <xdr:sp macro="" textlink="">
      <xdr:nvSpPr>
        <xdr:cNvPr id="223" name="【市民会館】&#10;有形固定資産減価償却率該当値テキスト">
          <a:extLst>
            <a:ext uri="{FF2B5EF4-FFF2-40B4-BE49-F238E27FC236}">
              <a16:creationId xmlns:a16="http://schemas.microsoft.com/office/drawing/2014/main" id="{9A341F51-28BA-4782-9E75-8689726A00B6}"/>
            </a:ext>
          </a:extLst>
        </xdr:cNvPr>
        <xdr:cNvSpPr txBox="1"/>
      </xdr:nvSpPr>
      <xdr:spPr>
        <a:xfrm>
          <a:off x="4673600" y="18563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129902</xdr:rowOff>
    </xdr:from>
    <xdr:to>
      <xdr:col>20</xdr:col>
      <xdr:colOff>38100</xdr:colOff>
      <xdr:row>109</xdr:row>
      <xdr:rowOff>60052</xdr:rowOff>
    </xdr:to>
    <xdr:sp macro="" textlink="">
      <xdr:nvSpPr>
        <xdr:cNvPr id="224" name="楕円 223">
          <a:extLst>
            <a:ext uri="{FF2B5EF4-FFF2-40B4-BE49-F238E27FC236}">
              <a16:creationId xmlns:a16="http://schemas.microsoft.com/office/drawing/2014/main" id="{5396B086-8D57-4FA1-A9D3-EC0A40A636D7}"/>
            </a:ext>
          </a:extLst>
        </xdr:cNvPr>
        <xdr:cNvSpPr/>
      </xdr:nvSpPr>
      <xdr:spPr>
        <a:xfrm>
          <a:off x="3746500" y="1864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109</xdr:row>
      <xdr:rowOff>9252</xdr:rowOff>
    </xdr:from>
    <xdr:to>
      <xdr:col>24</xdr:col>
      <xdr:colOff>63500</xdr:colOff>
      <xdr:row>109</xdr:row>
      <xdr:rowOff>10886</xdr:rowOff>
    </xdr:to>
    <xdr:cxnSp macro="">
      <xdr:nvCxnSpPr>
        <xdr:cNvPr id="225" name="直線コネクタ 224">
          <a:extLst>
            <a:ext uri="{FF2B5EF4-FFF2-40B4-BE49-F238E27FC236}">
              <a16:creationId xmlns:a16="http://schemas.microsoft.com/office/drawing/2014/main" id="{7B582091-48DD-4906-A161-95E662DF5AB5}"/>
            </a:ext>
          </a:extLst>
        </xdr:cNvPr>
        <xdr:cNvCxnSpPr/>
      </xdr:nvCxnSpPr>
      <xdr:spPr>
        <a:xfrm>
          <a:off x="3797300" y="18697302"/>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128270</xdr:rowOff>
    </xdr:from>
    <xdr:to>
      <xdr:col>15</xdr:col>
      <xdr:colOff>101600</xdr:colOff>
      <xdr:row>109</xdr:row>
      <xdr:rowOff>58420</xdr:rowOff>
    </xdr:to>
    <xdr:sp macro="" textlink="">
      <xdr:nvSpPr>
        <xdr:cNvPr id="226" name="楕円 225">
          <a:extLst>
            <a:ext uri="{FF2B5EF4-FFF2-40B4-BE49-F238E27FC236}">
              <a16:creationId xmlns:a16="http://schemas.microsoft.com/office/drawing/2014/main" id="{F2C2AF65-2A5B-414E-BDAB-AF542B86EDCB}"/>
            </a:ext>
          </a:extLst>
        </xdr:cNvPr>
        <xdr:cNvSpPr/>
      </xdr:nvSpPr>
      <xdr:spPr>
        <a:xfrm>
          <a:off x="2857500" y="1864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109</xdr:row>
      <xdr:rowOff>7620</xdr:rowOff>
    </xdr:from>
    <xdr:to>
      <xdr:col>19</xdr:col>
      <xdr:colOff>177800</xdr:colOff>
      <xdr:row>109</xdr:row>
      <xdr:rowOff>9252</xdr:rowOff>
    </xdr:to>
    <xdr:cxnSp macro="">
      <xdr:nvCxnSpPr>
        <xdr:cNvPr id="227" name="直線コネクタ 226">
          <a:extLst>
            <a:ext uri="{FF2B5EF4-FFF2-40B4-BE49-F238E27FC236}">
              <a16:creationId xmlns:a16="http://schemas.microsoft.com/office/drawing/2014/main" id="{3F6CD6F5-0CB7-45DF-B053-C9FF8A3167C8}"/>
            </a:ext>
          </a:extLst>
        </xdr:cNvPr>
        <xdr:cNvCxnSpPr/>
      </xdr:nvCxnSpPr>
      <xdr:spPr>
        <a:xfrm>
          <a:off x="2908300" y="18695670"/>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126637</xdr:rowOff>
    </xdr:from>
    <xdr:to>
      <xdr:col>10</xdr:col>
      <xdr:colOff>165100</xdr:colOff>
      <xdr:row>109</xdr:row>
      <xdr:rowOff>56787</xdr:rowOff>
    </xdr:to>
    <xdr:sp macro="" textlink="">
      <xdr:nvSpPr>
        <xdr:cNvPr id="228" name="楕円 227">
          <a:extLst>
            <a:ext uri="{FF2B5EF4-FFF2-40B4-BE49-F238E27FC236}">
              <a16:creationId xmlns:a16="http://schemas.microsoft.com/office/drawing/2014/main" id="{35E46C23-4ACF-4D85-85D1-9295B534D648}"/>
            </a:ext>
          </a:extLst>
        </xdr:cNvPr>
        <xdr:cNvSpPr/>
      </xdr:nvSpPr>
      <xdr:spPr>
        <a:xfrm>
          <a:off x="1968500" y="1864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109</xdr:row>
      <xdr:rowOff>5987</xdr:rowOff>
    </xdr:from>
    <xdr:to>
      <xdr:col>15</xdr:col>
      <xdr:colOff>50800</xdr:colOff>
      <xdr:row>109</xdr:row>
      <xdr:rowOff>7620</xdr:rowOff>
    </xdr:to>
    <xdr:cxnSp macro="">
      <xdr:nvCxnSpPr>
        <xdr:cNvPr id="229" name="直線コネクタ 228">
          <a:extLst>
            <a:ext uri="{FF2B5EF4-FFF2-40B4-BE49-F238E27FC236}">
              <a16:creationId xmlns:a16="http://schemas.microsoft.com/office/drawing/2014/main" id="{D32DB419-E39D-4BEE-82A2-B48072020DA1}"/>
            </a:ext>
          </a:extLst>
        </xdr:cNvPr>
        <xdr:cNvCxnSpPr/>
      </xdr:nvCxnSpPr>
      <xdr:spPr>
        <a:xfrm>
          <a:off x="2019300" y="1869403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123371</xdr:rowOff>
    </xdr:from>
    <xdr:to>
      <xdr:col>6</xdr:col>
      <xdr:colOff>38100</xdr:colOff>
      <xdr:row>109</xdr:row>
      <xdr:rowOff>53521</xdr:rowOff>
    </xdr:to>
    <xdr:sp macro="" textlink="">
      <xdr:nvSpPr>
        <xdr:cNvPr id="230" name="楕円 229">
          <a:extLst>
            <a:ext uri="{FF2B5EF4-FFF2-40B4-BE49-F238E27FC236}">
              <a16:creationId xmlns:a16="http://schemas.microsoft.com/office/drawing/2014/main" id="{E7975077-198D-439D-BB7B-3533177FBFDD}"/>
            </a:ext>
          </a:extLst>
        </xdr:cNvPr>
        <xdr:cNvSpPr/>
      </xdr:nvSpPr>
      <xdr:spPr>
        <a:xfrm>
          <a:off x="1079500" y="1863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109</xdr:row>
      <xdr:rowOff>2721</xdr:rowOff>
    </xdr:from>
    <xdr:to>
      <xdr:col>10</xdr:col>
      <xdr:colOff>114300</xdr:colOff>
      <xdr:row>109</xdr:row>
      <xdr:rowOff>5987</xdr:rowOff>
    </xdr:to>
    <xdr:cxnSp macro="">
      <xdr:nvCxnSpPr>
        <xdr:cNvPr id="231" name="直線コネクタ 230">
          <a:extLst>
            <a:ext uri="{FF2B5EF4-FFF2-40B4-BE49-F238E27FC236}">
              <a16:creationId xmlns:a16="http://schemas.microsoft.com/office/drawing/2014/main" id="{71105E50-99B3-4EA8-BD65-6688BFC60860}"/>
            </a:ext>
          </a:extLst>
        </xdr:cNvPr>
        <xdr:cNvCxnSpPr/>
      </xdr:nvCxnSpPr>
      <xdr:spPr>
        <a:xfrm>
          <a:off x="1130300" y="1869077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154957</xdr:rowOff>
    </xdr:from>
    <xdr:ext cx="405111" cy="259045"/>
    <xdr:sp macro="" textlink="">
      <xdr:nvSpPr>
        <xdr:cNvPr id="232" name="n_1aveValue【市民会館】&#10;有形固定資産減価償却率">
          <a:extLst>
            <a:ext uri="{FF2B5EF4-FFF2-40B4-BE49-F238E27FC236}">
              <a16:creationId xmlns:a16="http://schemas.microsoft.com/office/drawing/2014/main" id="{0B8B14BC-8ED2-4FE4-9952-F9F54A69B373}"/>
            </a:ext>
          </a:extLst>
        </xdr:cNvPr>
        <xdr:cNvSpPr txBox="1"/>
      </xdr:nvSpPr>
      <xdr:spPr>
        <a:xfrm>
          <a:off x="3582044" y="1781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110870</xdr:rowOff>
    </xdr:from>
    <xdr:ext cx="405111" cy="259045"/>
    <xdr:sp macro="" textlink="">
      <xdr:nvSpPr>
        <xdr:cNvPr id="233" name="n_2aveValue【市民会館】&#10;有形固定資産減価償却率">
          <a:extLst>
            <a:ext uri="{FF2B5EF4-FFF2-40B4-BE49-F238E27FC236}">
              <a16:creationId xmlns:a16="http://schemas.microsoft.com/office/drawing/2014/main" id="{4D8DAD34-674E-4AC6-8D65-5490B370586D}"/>
            </a:ext>
          </a:extLst>
        </xdr:cNvPr>
        <xdr:cNvSpPr txBox="1"/>
      </xdr:nvSpPr>
      <xdr:spPr>
        <a:xfrm>
          <a:off x="2705744" y="1777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109238</xdr:rowOff>
    </xdr:from>
    <xdr:ext cx="405111" cy="259045"/>
    <xdr:sp macro="" textlink="">
      <xdr:nvSpPr>
        <xdr:cNvPr id="234" name="n_3aveValue【市民会館】&#10;有形固定資産減価償却率">
          <a:extLst>
            <a:ext uri="{FF2B5EF4-FFF2-40B4-BE49-F238E27FC236}">
              <a16:creationId xmlns:a16="http://schemas.microsoft.com/office/drawing/2014/main" id="{BFB174FC-3726-401E-A885-A8FEE4E04700}"/>
            </a:ext>
          </a:extLst>
        </xdr:cNvPr>
        <xdr:cNvSpPr txBox="1"/>
      </xdr:nvSpPr>
      <xdr:spPr>
        <a:xfrm>
          <a:off x="1816744" y="1776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25961</xdr:rowOff>
    </xdr:from>
    <xdr:ext cx="405111" cy="259045"/>
    <xdr:sp macro="" textlink="">
      <xdr:nvSpPr>
        <xdr:cNvPr id="235" name="n_4aveValue【市民会館】&#10;有形固定資産減価償却率">
          <a:extLst>
            <a:ext uri="{FF2B5EF4-FFF2-40B4-BE49-F238E27FC236}">
              <a16:creationId xmlns:a16="http://schemas.microsoft.com/office/drawing/2014/main" id="{FA3FDDBF-1D26-41A4-A048-8A8D92319059}"/>
            </a:ext>
          </a:extLst>
        </xdr:cNvPr>
        <xdr:cNvSpPr txBox="1"/>
      </xdr:nvSpPr>
      <xdr:spPr>
        <a:xfrm>
          <a:off x="927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109</xdr:row>
      <xdr:rowOff>51179</xdr:rowOff>
    </xdr:from>
    <xdr:ext cx="405111" cy="259045"/>
    <xdr:sp macro="" textlink="">
      <xdr:nvSpPr>
        <xdr:cNvPr id="236" name="n_1mainValue【市民会館】&#10;有形固定資産減価償却率">
          <a:extLst>
            <a:ext uri="{FF2B5EF4-FFF2-40B4-BE49-F238E27FC236}">
              <a16:creationId xmlns:a16="http://schemas.microsoft.com/office/drawing/2014/main" id="{B1D96712-12E6-4123-B930-2F1180F3FACA}"/>
            </a:ext>
          </a:extLst>
        </xdr:cNvPr>
        <xdr:cNvSpPr txBox="1"/>
      </xdr:nvSpPr>
      <xdr:spPr>
        <a:xfrm>
          <a:off x="3582044" y="18739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109</xdr:row>
      <xdr:rowOff>49547</xdr:rowOff>
    </xdr:from>
    <xdr:ext cx="405111" cy="259045"/>
    <xdr:sp macro="" textlink="">
      <xdr:nvSpPr>
        <xdr:cNvPr id="237" name="n_2mainValue【市民会館】&#10;有形固定資産減価償却率">
          <a:extLst>
            <a:ext uri="{FF2B5EF4-FFF2-40B4-BE49-F238E27FC236}">
              <a16:creationId xmlns:a16="http://schemas.microsoft.com/office/drawing/2014/main" id="{80CB2E72-6B52-443A-9D82-D80D791E2DE9}"/>
            </a:ext>
          </a:extLst>
        </xdr:cNvPr>
        <xdr:cNvSpPr txBox="1"/>
      </xdr:nvSpPr>
      <xdr:spPr>
        <a:xfrm>
          <a:off x="2705744" y="187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109</xdr:row>
      <xdr:rowOff>47914</xdr:rowOff>
    </xdr:from>
    <xdr:ext cx="405111" cy="259045"/>
    <xdr:sp macro="" textlink="">
      <xdr:nvSpPr>
        <xdr:cNvPr id="238" name="n_3mainValue【市民会館】&#10;有形固定資産減価償却率">
          <a:extLst>
            <a:ext uri="{FF2B5EF4-FFF2-40B4-BE49-F238E27FC236}">
              <a16:creationId xmlns:a16="http://schemas.microsoft.com/office/drawing/2014/main" id="{66538AF4-6529-41C2-9B50-C761EFBE0118}"/>
            </a:ext>
          </a:extLst>
        </xdr:cNvPr>
        <xdr:cNvSpPr txBox="1"/>
      </xdr:nvSpPr>
      <xdr:spPr>
        <a:xfrm>
          <a:off x="1816744" y="18735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109</xdr:row>
      <xdr:rowOff>44648</xdr:rowOff>
    </xdr:from>
    <xdr:ext cx="405111" cy="259045"/>
    <xdr:sp macro="" textlink="">
      <xdr:nvSpPr>
        <xdr:cNvPr id="239" name="n_4mainValue【市民会館】&#10;有形固定資産減価償却率">
          <a:extLst>
            <a:ext uri="{FF2B5EF4-FFF2-40B4-BE49-F238E27FC236}">
              <a16:creationId xmlns:a16="http://schemas.microsoft.com/office/drawing/2014/main" id="{5AFD22C3-2D38-4E39-A541-65E2799D955F}"/>
            </a:ext>
          </a:extLst>
        </xdr:cNvPr>
        <xdr:cNvSpPr txBox="1"/>
      </xdr:nvSpPr>
      <xdr:spPr>
        <a:xfrm>
          <a:off x="927744" y="18732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40" name="正方形/長方形 239">
          <a:extLst>
            <a:ext uri="{FF2B5EF4-FFF2-40B4-BE49-F238E27FC236}">
              <a16:creationId xmlns:a16="http://schemas.microsoft.com/office/drawing/2014/main" id="{EC87FE11-5FA1-40CC-BD61-9B909A4A9E2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41" name="正方形/長方形 240">
          <a:extLst>
            <a:ext uri="{FF2B5EF4-FFF2-40B4-BE49-F238E27FC236}">
              <a16:creationId xmlns:a16="http://schemas.microsoft.com/office/drawing/2014/main" id="{09AAF8A1-0612-4D3A-A179-25A1EF9BA23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42" name="正方形/長方形 241">
          <a:extLst>
            <a:ext uri="{FF2B5EF4-FFF2-40B4-BE49-F238E27FC236}">
              <a16:creationId xmlns:a16="http://schemas.microsoft.com/office/drawing/2014/main" id="{598AA838-382A-4531-A058-2B2EB3FC39A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43" name="正方形/長方形 242">
          <a:extLst>
            <a:ext uri="{FF2B5EF4-FFF2-40B4-BE49-F238E27FC236}">
              <a16:creationId xmlns:a16="http://schemas.microsoft.com/office/drawing/2014/main" id="{84FB9A67-C925-46FA-B92F-A76FA746148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44" name="正方形/長方形 243">
          <a:extLst>
            <a:ext uri="{FF2B5EF4-FFF2-40B4-BE49-F238E27FC236}">
              <a16:creationId xmlns:a16="http://schemas.microsoft.com/office/drawing/2014/main" id="{4BCFBA53-504C-4472-B627-10B4914E8EC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45" name="正方形/長方形 244">
          <a:extLst>
            <a:ext uri="{FF2B5EF4-FFF2-40B4-BE49-F238E27FC236}">
              <a16:creationId xmlns:a16="http://schemas.microsoft.com/office/drawing/2014/main" id="{6421DFFB-EDB7-4965-BB10-5318A9D53A5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46" name="正方形/長方形 245">
          <a:extLst>
            <a:ext uri="{FF2B5EF4-FFF2-40B4-BE49-F238E27FC236}">
              <a16:creationId xmlns:a16="http://schemas.microsoft.com/office/drawing/2014/main" id="{481622C7-B919-471B-98AF-318A1C6B9D0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47" name="正方形/長方形 246">
          <a:extLst>
            <a:ext uri="{FF2B5EF4-FFF2-40B4-BE49-F238E27FC236}">
              <a16:creationId xmlns:a16="http://schemas.microsoft.com/office/drawing/2014/main" id="{68BCA321-4D46-49E2-9193-DC964A078221}"/>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48" name="テキスト ボックス 247">
          <a:extLst>
            <a:ext uri="{FF2B5EF4-FFF2-40B4-BE49-F238E27FC236}">
              <a16:creationId xmlns:a16="http://schemas.microsoft.com/office/drawing/2014/main" id="{D8E8EE8A-14C7-4FD8-8F4B-07C9AF80170A}"/>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49" name="直線コネクタ 248">
          <a:extLst>
            <a:ext uri="{FF2B5EF4-FFF2-40B4-BE49-F238E27FC236}">
              <a16:creationId xmlns:a16="http://schemas.microsoft.com/office/drawing/2014/main" id="{07511F8B-3FF0-4463-9FC0-C43E01E6E4CD}"/>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50" name="直線コネクタ 249">
          <a:extLst>
            <a:ext uri="{FF2B5EF4-FFF2-40B4-BE49-F238E27FC236}">
              <a16:creationId xmlns:a16="http://schemas.microsoft.com/office/drawing/2014/main" id="{F36CAC3D-599B-4D17-9860-9CE768A2F65A}"/>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51" name="テキスト ボックス 250">
          <a:extLst>
            <a:ext uri="{FF2B5EF4-FFF2-40B4-BE49-F238E27FC236}">
              <a16:creationId xmlns:a16="http://schemas.microsoft.com/office/drawing/2014/main" id="{7331EC5C-53BD-4DE4-B600-0FA13A5C66E6}"/>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52" name="直線コネクタ 251">
          <a:extLst>
            <a:ext uri="{FF2B5EF4-FFF2-40B4-BE49-F238E27FC236}">
              <a16:creationId xmlns:a16="http://schemas.microsoft.com/office/drawing/2014/main" id="{18F68B94-E7B6-478B-AE74-B4BD3150571A}"/>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53" name="テキスト ボックス 252">
          <a:extLst>
            <a:ext uri="{FF2B5EF4-FFF2-40B4-BE49-F238E27FC236}">
              <a16:creationId xmlns:a16="http://schemas.microsoft.com/office/drawing/2014/main" id="{6D330FCA-8E60-4D2E-AB2B-69476F48F3AA}"/>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54" name="直線コネクタ 253">
          <a:extLst>
            <a:ext uri="{FF2B5EF4-FFF2-40B4-BE49-F238E27FC236}">
              <a16:creationId xmlns:a16="http://schemas.microsoft.com/office/drawing/2014/main" id="{5637CE90-C12A-4941-BB2E-A3483DF3E23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55" name="テキスト ボックス 254">
          <a:extLst>
            <a:ext uri="{FF2B5EF4-FFF2-40B4-BE49-F238E27FC236}">
              <a16:creationId xmlns:a16="http://schemas.microsoft.com/office/drawing/2014/main" id="{AF1FDDAC-9090-4985-B08A-AD02005DA24E}"/>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56" name="直線コネクタ 255">
          <a:extLst>
            <a:ext uri="{FF2B5EF4-FFF2-40B4-BE49-F238E27FC236}">
              <a16:creationId xmlns:a16="http://schemas.microsoft.com/office/drawing/2014/main" id="{525D5075-30D3-4A4B-831A-F6DF85A9DCB1}"/>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57" name="テキスト ボックス 256">
          <a:extLst>
            <a:ext uri="{FF2B5EF4-FFF2-40B4-BE49-F238E27FC236}">
              <a16:creationId xmlns:a16="http://schemas.microsoft.com/office/drawing/2014/main" id="{E0E5CC96-F5F0-4977-BF9C-956D23AFB52B}"/>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58" name="直線コネクタ 257">
          <a:extLst>
            <a:ext uri="{FF2B5EF4-FFF2-40B4-BE49-F238E27FC236}">
              <a16:creationId xmlns:a16="http://schemas.microsoft.com/office/drawing/2014/main" id="{B206CA71-9A51-44BE-93D8-D21733623DDF}"/>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59" name="テキスト ボックス 258">
          <a:extLst>
            <a:ext uri="{FF2B5EF4-FFF2-40B4-BE49-F238E27FC236}">
              <a16:creationId xmlns:a16="http://schemas.microsoft.com/office/drawing/2014/main" id="{4515C025-4F94-4B4F-98D2-6528165FBCE2}"/>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60" name="直線コネクタ 259">
          <a:extLst>
            <a:ext uri="{FF2B5EF4-FFF2-40B4-BE49-F238E27FC236}">
              <a16:creationId xmlns:a16="http://schemas.microsoft.com/office/drawing/2014/main" id="{5257D627-384C-4835-BAB5-174636AEC18A}"/>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61" name="テキスト ボックス 260">
          <a:extLst>
            <a:ext uri="{FF2B5EF4-FFF2-40B4-BE49-F238E27FC236}">
              <a16:creationId xmlns:a16="http://schemas.microsoft.com/office/drawing/2014/main" id="{E1E2A4CA-E4D3-415F-968C-C3D13099828B}"/>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62" name="【市民会館】&#10;一人当たり面積グラフ枠">
          <a:extLst>
            <a:ext uri="{FF2B5EF4-FFF2-40B4-BE49-F238E27FC236}">
              <a16:creationId xmlns:a16="http://schemas.microsoft.com/office/drawing/2014/main" id="{D436A5E6-85FB-4FE6-9841-60774BCD1F73}"/>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112013</xdr:rowOff>
    </xdr:from>
    <xdr:to>
      <xdr:col>54</xdr:col>
      <xdr:colOff>189865</xdr:colOff>
      <xdr:row>108</xdr:row>
      <xdr:rowOff>90297</xdr:rowOff>
    </xdr:to>
    <xdr:cxnSp macro="">
      <xdr:nvCxnSpPr>
        <xdr:cNvPr id="263" name="直線コネクタ 262">
          <a:extLst>
            <a:ext uri="{FF2B5EF4-FFF2-40B4-BE49-F238E27FC236}">
              <a16:creationId xmlns:a16="http://schemas.microsoft.com/office/drawing/2014/main" id="{8E19B7AB-59EE-4EB3-9B9B-8D654522E4F4}"/>
            </a:ext>
          </a:extLst>
        </xdr:cNvPr>
        <xdr:cNvCxnSpPr/>
      </xdr:nvCxnSpPr>
      <xdr:spPr>
        <a:xfrm flipV="1">
          <a:off x="10476865" y="17257013"/>
          <a:ext cx="0" cy="1349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94124</xdr:rowOff>
    </xdr:from>
    <xdr:ext cx="469744" cy="259045"/>
    <xdr:sp macro="" textlink="">
      <xdr:nvSpPr>
        <xdr:cNvPr id="264" name="【市民会館】&#10;一人当たり面積最小値テキスト">
          <a:extLst>
            <a:ext uri="{FF2B5EF4-FFF2-40B4-BE49-F238E27FC236}">
              <a16:creationId xmlns:a16="http://schemas.microsoft.com/office/drawing/2014/main" id="{CE4E28EB-383A-43C3-96C0-5B8CF8115536}"/>
            </a:ext>
          </a:extLst>
        </xdr:cNvPr>
        <xdr:cNvSpPr txBox="1"/>
      </xdr:nvSpPr>
      <xdr:spPr>
        <a:xfrm>
          <a:off x="10515600" y="1861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90297</xdr:rowOff>
    </xdr:from>
    <xdr:to>
      <xdr:col>55</xdr:col>
      <xdr:colOff>88900</xdr:colOff>
      <xdr:row>108</xdr:row>
      <xdr:rowOff>90297</xdr:rowOff>
    </xdr:to>
    <xdr:cxnSp macro="">
      <xdr:nvCxnSpPr>
        <xdr:cNvPr id="265" name="直線コネクタ 264">
          <a:extLst>
            <a:ext uri="{FF2B5EF4-FFF2-40B4-BE49-F238E27FC236}">
              <a16:creationId xmlns:a16="http://schemas.microsoft.com/office/drawing/2014/main" id="{D126B633-98B1-40D4-892A-6FC5061D3961}"/>
            </a:ext>
          </a:extLst>
        </xdr:cNvPr>
        <xdr:cNvCxnSpPr/>
      </xdr:nvCxnSpPr>
      <xdr:spPr>
        <a:xfrm>
          <a:off x="10388600" y="1860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58690</xdr:rowOff>
    </xdr:from>
    <xdr:ext cx="469744" cy="259045"/>
    <xdr:sp macro="" textlink="">
      <xdr:nvSpPr>
        <xdr:cNvPr id="266" name="【市民会館】&#10;一人当たり面積最大値テキスト">
          <a:extLst>
            <a:ext uri="{FF2B5EF4-FFF2-40B4-BE49-F238E27FC236}">
              <a16:creationId xmlns:a16="http://schemas.microsoft.com/office/drawing/2014/main" id="{844A7A4A-2044-4941-B380-F50001C86E77}"/>
            </a:ext>
          </a:extLst>
        </xdr:cNvPr>
        <xdr:cNvSpPr txBox="1"/>
      </xdr:nvSpPr>
      <xdr:spPr>
        <a:xfrm>
          <a:off x="10515600" y="17032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112013</xdr:rowOff>
    </xdr:from>
    <xdr:to>
      <xdr:col>55</xdr:col>
      <xdr:colOff>88900</xdr:colOff>
      <xdr:row>100</xdr:row>
      <xdr:rowOff>112013</xdr:rowOff>
    </xdr:to>
    <xdr:cxnSp macro="">
      <xdr:nvCxnSpPr>
        <xdr:cNvPr id="267" name="直線コネクタ 266">
          <a:extLst>
            <a:ext uri="{FF2B5EF4-FFF2-40B4-BE49-F238E27FC236}">
              <a16:creationId xmlns:a16="http://schemas.microsoft.com/office/drawing/2014/main" id="{A15089AF-8867-4556-9E95-FCE700E72217}"/>
            </a:ext>
          </a:extLst>
        </xdr:cNvPr>
        <xdr:cNvCxnSpPr/>
      </xdr:nvCxnSpPr>
      <xdr:spPr>
        <a:xfrm>
          <a:off x="10388600" y="17257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153433</xdr:rowOff>
    </xdr:from>
    <xdr:ext cx="469744" cy="259045"/>
    <xdr:sp macro="" textlink="">
      <xdr:nvSpPr>
        <xdr:cNvPr id="268" name="【市民会館】&#10;一人当たり面積平均値テキスト">
          <a:extLst>
            <a:ext uri="{FF2B5EF4-FFF2-40B4-BE49-F238E27FC236}">
              <a16:creationId xmlns:a16="http://schemas.microsoft.com/office/drawing/2014/main" id="{C684C728-FAEB-4085-8FF1-18FFA99829D5}"/>
            </a:ext>
          </a:extLst>
        </xdr:cNvPr>
        <xdr:cNvSpPr txBox="1"/>
      </xdr:nvSpPr>
      <xdr:spPr>
        <a:xfrm>
          <a:off x="10515600" y="18155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130556</xdr:rowOff>
    </xdr:from>
    <xdr:to>
      <xdr:col>55</xdr:col>
      <xdr:colOff>50800</xdr:colOff>
      <xdr:row>107</xdr:row>
      <xdr:rowOff>60706</xdr:rowOff>
    </xdr:to>
    <xdr:sp macro="" textlink="">
      <xdr:nvSpPr>
        <xdr:cNvPr id="269" name="フローチャート: 判断 268">
          <a:extLst>
            <a:ext uri="{FF2B5EF4-FFF2-40B4-BE49-F238E27FC236}">
              <a16:creationId xmlns:a16="http://schemas.microsoft.com/office/drawing/2014/main" id="{5A4D7642-D844-4988-A8BB-D0D8EE07D865}"/>
            </a:ext>
          </a:extLst>
        </xdr:cNvPr>
        <xdr:cNvSpPr/>
      </xdr:nvSpPr>
      <xdr:spPr>
        <a:xfrm>
          <a:off x="10426700" y="1830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141224</xdr:rowOff>
    </xdr:from>
    <xdr:to>
      <xdr:col>50</xdr:col>
      <xdr:colOff>165100</xdr:colOff>
      <xdr:row>107</xdr:row>
      <xdr:rowOff>71374</xdr:rowOff>
    </xdr:to>
    <xdr:sp macro="" textlink="">
      <xdr:nvSpPr>
        <xdr:cNvPr id="270" name="フローチャート: 判断 269">
          <a:extLst>
            <a:ext uri="{FF2B5EF4-FFF2-40B4-BE49-F238E27FC236}">
              <a16:creationId xmlns:a16="http://schemas.microsoft.com/office/drawing/2014/main" id="{7FBCC839-F889-4CC8-843A-94FE222D30F8}"/>
            </a:ext>
          </a:extLst>
        </xdr:cNvPr>
        <xdr:cNvSpPr/>
      </xdr:nvSpPr>
      <xdr:spPr>
        <a:xfrm>
          <a:off x="9588500" y="1831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148082</xdr:rowOff>
    </xdr:from>
    <xdr:to>
      <xdr:col>46</xdr:col>
      <xdr:colOff>38100</xdr:colOff>
      <xdr:row>107</xdr:row>
      <xdr:rowOff>78232</xdr:rowOff>
    </xdr:to>
    <xdr:sp macro="" textlink="">
      <xdr:nvSpPr>
        <xdr:cNvPr id="271" name="フローチャート: 判断 270">
          <a:extLst>
            <a:ext uri="{FF2B5EF4-FFF2-40B4-BE49-F238E27FC236}">
              <a16:creationId xmlns:a16="http://schemas.microsoft.com/office/drawing/2014/main" id="{C3BA6754-4871-4127-A8E4-C1EAA56C8D42}"/>
            </a:ext>
          </a:extLst>
        </xdr:cNvPr>
        <xdr:cNvSpPr/>
      </xdr:nvSpPr>
      <xdr:spPr>
        <a:xfrm>
          <a:off x="8699500" y="1832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128651</xdr:rowOff>
    </xdr:from>
    <xdr:to>
      <xdr:col>41</xdr:col>
      <xdr:colOff>101600</xdr:colOff>
      <xdr:row>107</xdr:row>
      <xdr:rowOff>58801</xdr:rowOff>
    </xdr:to>
    <xdr:sp macro="" textlink="">
      <xdr:nvSpPr>
        <xdr:cNvPr id="272" name="フローチャート: 判断 271">
          <a:extLst>
            <a:ext uri="{FF2B5EF4-FFF2-40B4-BE49-F238E27FC236}">
              <a16:creationId xmlns:a16="http://schemas.microsoft.com/office/drawing/2014/main" id="{9960503C-E9A9-4C3F-9D2F-AC29FD759365}"/>
            </a:ext>
          </a:extLst>
        </xdr:cNvPr>
        <xdr:cNvSpPr/>
      </xdr:nvSpPr>
      <xdr:spPr>
        <a:xfrm>
          <a:off x="7810500" y="1830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164846</xdr:rowOff>
    </xdr:from>
    <xdr:to>
      <xdr:col>36</xdr:col>
      <xdr:colOff>165100</xdr:colOff>
      <xdr:row>107</xdr:row>
      <xdr:rowOff>94996</xdr:rowOff>
    </xdr:to>
    <xdr:sp macro="" textlink="">
      <xdr:nvSpPr>
        <xdr:cNvPr id="273" name="フローチャート: 判断 272">
          <a:extLst>
            <a:ext uri="{FF2B5EF4-FFF2-40B4-BE49-F238E27FC236}">
              <a16:creationId xmlns:a16="http://schemas.microsoft.com/office/drawing/2014/main" id="{AA7426C7-DC2D-4076-860F-09045A528338}"/>
            </a:ext>
          </a:extLst>
        </xdr:cNvPr>
        <xdr:cNvSpPr/>
      </xdr:nvSpPr>
      <xdr:spPr>
        <a:xfrm>
          <a:off x="6921500" y="1833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74" name="テキスト ボックス 273">
          <a:extLst>
            <a:ext uri="{FF2B5EF4-FFF2-40B4-BE49-F238E27FC236}">
              <a16:creationId xmlns:a16="http://schemas.microsoft.com/office/drawing/2014/main" id="{9A5E859F-2C58-4714-9EA2-168A47F8AE49}"/>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75" name="テキスト ボックス 274">
          <a:extLst>
            <a:ext uri="{FF2B5EF4-FFF2-40B4-BE49-F238E27FC236}">
              <a16:creationId xmlns:a16="http://schemas.microsoft.com/office/drawing/2014/main" id="{9D2648FF-89C9-491A-9F24-FFF8DC45C781}"/>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76" name="テキスト ボックス 275">
          <a:extLst>
            <a:ext uri="{FF2B5EF4-FFF2-40B4-BE49-F238E27FC236}">
              <a16:creationId xmlns:a16="http://schemas.microsoft.com/office/drawing/2014/main" id="{5E76B847-60D0-4003-B269-7DDF06DD6A1F}"/>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77" name="テキスト ボックス 276">
          <a:extLst>
            <a:ext uri="{FF2B5EF4-FFF2-40B4-BE49-F238E27FC236}">
              <a16:creationId xmlns:a16="http://schemas.microsoft.com/office/drawing/2014/main" id="{E7180D7A-614A-4036-A030-6D6FC8E64ABB}"/>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78" name="テキスト ボックス 277">
          <a:extLst>
            <a:ext uri="{FF2B5EF4-FFF2-40B4-BE49-F238E27FC236}">
              <a16:creationId xmlns:a16="http://schemas.microsoft.com/office/drawing/2014/main" id="{87FF7DBB-A306-40BC-98C4-DDCDF6B15395}"/>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166370</xdr:rowOff>
    </xdr:from>
    <xdr:to>
      <xdr:col>55</xdr:col>
      <xdr:colOff>50800</xdr:colOff>
      <xdr:row>107</xdr:row>
      <xdr:rowOff>96520</xdr:rowOff>
    </xdr:to>
    <xdr:sp macro="" textlink="">
      <xdr:nvSpPr>
        <xdr:cNvPr id="279" name="楕円 278">
          <a:extLst>
            <a:ext uri="{FF2B5EF4-FFF2-40B4-BE49-F238E27FC236}">
              <a16:creationId xmlns:a16="http://schemas.microsoft.com/office/drawing/2014/main" id="{D997616F-A222-4367-94AC-446CECDBD9AB}"/>
            </a:ext>
          </a:extLst>
        </xdr:cNvPr>
        <xdr:cNvSpPr/>
      </xdr:nvSpPr>
      <xdr:spPr>
        <a:xfrm>
          <a:off x="10426700" y="1834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144797</xdr:rowOff>
    </xdr:from>
    <xdr:ext cx="469744" cy="259045"/>
    <xdr:sp macro="" textlink="">
      <xdr:nvSpPr>
        <xdr:cNvPr id="280" name="【市民会館】&#10;一人当たり面積該当値テキスト">
          <a:extLst>
            <a:ext uri="{FF2B5EF4-FFF2-40B4-BE49-F238E27FC236}">
              <a16:creationId xmlns:a16="http://schemas.microsoft.com/office/drawing/2014/main" id="{009F2199-A068-41E6-B793-5EA0CF363354}"/>
            </a:ext>
          </a:extLst>
        </xdr:cNvPr>
        <xdr:cNvSpPr txBox="1"/>
      </xdr:nvSpPr>
      <xdr:spPr>
        <a:xfrm>
          <a:off x="10515600" y="1831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8255</xdr:rowOff>
    </xdr:from>
    <xdr:to>
      <xdr:col>50</xdr:col>
      <xdr:colOff>165100</xdr:colOff>
      <xdr:row>107</xdr:row>
      <xdr:rowOff>109855</xdr:rowOff>
    </xdr:to>
    <xdr:sp macro="" textlink="">
      <xdr:nvSpPr>
        <xdr:cNvPr id="281" name="楕円 280">
          <a:extLst>
            <a:ext uri="{FF2B5EF4-FFF2-40B4-BE49-F238E27FC236}">
              <a16:creationId xmlns:a16="http://schemas.microsoft.com/office/drawing/2014/main" id="{84ECF1C3-04E8-4B2C-820D-A148E5754376}"/>
            </a:ext>
          </a:extLst>
        </xdr:cNvPr>
        <xdr:cNvSpPr/>
      </xdr:nvSpPr>
      <xdr:spPr>
        <a:xfrm>
          <a:off x="9588500" y="1835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45720</xdr:rowOff>
    </xdr:from>
    <xdr:to>
      <xdr:col>55</xdr:col>
      <xdr:colOff>0</xdr:colOff>
      <xdr:row>107</xdr:row>
      <xdr:rowOff>59055</xdr:rowOff>
    </xdr:to>
    <xdr:cxnSp macro="">
      <xdr:nvCxnSpPr>
        <xdr:cNvPr id="282" name="直線コネクタ 281">
          <a:extLst>
            <a:ext uri="{FF2B5EF4-FFF2-40B4-BE49-F238E27FC236}">
              <a16:creationId xmlns:a16="http://schemas.microsoft.com/office/drawing/2014/main" id="{43BD6A49-379E-4C9F-823B-AB12403B7E5D}"/>
            </a:ext>
          </a:extLst>
        </xdr:cNvPr>
        <xdr:cNvCxnSpPr/>
      </xdr:nvCxnSpPr>
      <xdr:spPr>
        <a:xfrm flipV="1">
          <a:off x="9639300" y="1839087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13970</xdr:rowOff>
    </xdr:from>
    <xdr:to>
      <xdr:col>46</xdr:col>
      <xdr:colOff>38100</xdr:colOff>
      <xdr:row>107</xdr:row>
      <xdr:rowOff>115570</xdr:rowOff>
    </xdr:to>
    <xdr:sp macro="" textlink="">
      <xdr:nvSpPr>
        <xdr:cNvPr id="283" name="楕円 282">
          <a:extLst>
            <a:ext uri="{FF2B5EF4-FFF2-40B4-BE49-F238E27FC236}">
              <a16:creationId xmlns:a16="http://schemas.microsoft.com/office/drawing/2014/main" id="{35B2FE45-C66C-4019-954B-12441986552D}"/>
            </a:ext>
          </a:extLst>
        </xdr:cNvPr>
        <xdr:cNvSpPr/>
      </xdr:nvSpPr>
      <xdr:spPr>
        <a:xfrm>
          <a:off x="8699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59055</xdr:rowOff>
    </xdr:from>
    <xdr:to>
      <xdr:col>50</xdr:col>
      <xdr:colOff>114300</xdr:colOff>
      <xdr:row>107</xdr:row>
      <xdr:rowOff>64770</xdr:rowOff>
    </xdr:to>
    <xdr:cxnSp macro="">
      <xdr:nvCxnSpPr>
        <xdr:cNvPr id="284" name="直線コネクタ 283">
          <a:extLst>
            <a:ext uri="{FF2B5EF4-FFF2-40B4-BE49-F238E27FC236}">
              <a16:creationId xmlns:a16="http://schemas.microsoft.com/office/drawing/2014/main" id="{2C3C50E3-5F59-4BD7-95A4-B85065EAF23A}"/>
            </a:ext>
          </a:extLst>
        </xdr:cNvPr>
        <xdr:cNvCxnSpPr/>
      </xdr:nvCxnSpPr>
      <xdr:spPr>
        <a:xfrm flipV="1">
          <a:off x="8750300" y="1840420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20065</xdr:rowOff>
    </xdr:from>
    <xdr:to>
      <xdr:col>41</xdr:col>
      <xdr:colOff>101600</xdr:colOff>
      <xdr:row>107</xdr:row>
      <xdr:rowOff>121665</xdr:rowOff>
    </xdr:to>
    <xdr:sp macro="" textlink="">
      <xdr:nvSpPr>
        <xdr:cNvPr id="285" name="楕円 284">
          <a:extLst>
            <a:ext uri="{FF2B5EF4-FFF2-40B4-BE49-F238E27FC236}">
              <a16:creationId xmlns:a16="http://schemas.microsoft.com/office/drawing/2014/main" id="{794C1B6E-8810-4914-985B-14D05A5CCD43}"/>
            </a:ext>
          </a:extLst>
        </xdr:cNvPr>
        <xdr:cNvSpPr/>
      </xdr:nvSpPr>
      <xdr:spPr>
        <a:xfrm>
          <a:off x="7810500" y="1836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64770</xdr:rowOff>
    </xdr:from>
    <xdr:to>
      <xdr:col>45</xdr:col>
      <xdr:colOff>177800</xdr:colOff>
      <xdr:row>107</xdr:row>
      <xdr:rowOff>70865</xdr:rowOff>
    </xdr:to>
    <xdr:cxnSp macro="">
      <xdr:nvCxnSpPr>
        <xdr:cNvPr id="286" name="直線コネクタ 285">
          <a:extLst>
            <a:ext uri="{FF2B5EF4-FFF2-40B4-BE49-F238E27FC236}">
              <a16:creationId xmlns:a16="http://schemas.microsoft.com/office/drawing/2014/main" id="{EBDFF29C-0D4C-4292-90F8-0222380BC696}"/>
            </a:ext>
          </a:extLst>
        </xdr:cNvPr>
        <xdr:cNvCxnSpPr/>
      </xdr:nvCxnSpPr>
      <xdr:spPr>
        <a:xfrm flipV="1">
          <a:off x="7861300" y="18409920"/>
          <a:ext cx="889000" cy="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30735</xdr:rowOff>
    </xdr:from>
    <xdr:to>
      <xdr:col>36</xdr:col>
      <xdr:colOff>165100</xdr:colOff>
      <xdr:row>107</xdr:row>
      <xdr:rowOff>132335</xdr:rowOff>
    </xdr:to>
    <xdr:sp macro="" textlink="">
      <xdr:nvSpPr>
        <xdr:cNvPr id="287" name="楕円 286">
          <a:extLst>
            <a:ext uri="{FF2B5EF4-FFF2-40B4-BE49-F238E27FC236}">
              <a16:creationId xmlns:a16="http://schemas.microsoft.com/office/drawing/2014/main" id="{B9E952DB-4601-4370-85DE-2948E77F082A}"/>
            </a:ext>
          </a:extLst>
        </xdr:cNvPr>
        <xdr:cNvSpPr/>
      </xdr:nvSpPr>
      <xdr:spPr>
        <a:xfrm>
          <a:off x="6921500" y="1837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70865</xdr:rowOff>
    </xdr:from>
    <xdr:to>
      <xdr:col>41</xdr:col>
      <xdr:colOff>50800</xdr:colOff>
      <xdr:row>107</xdr:row>
      <xdr:rowOff>81535</xdr:rowOff>
    </xdr:to>
    <xdr:cxnSp macro="">
      <xdr:nvCxnSpPr>
        <xdr:cNvPr id="288" name="直線コネクタ 287">
          <a:extLst>
            <a:ext uri="{FF2B5EF4-FFF2-40B4-BE49-F238E27FC236}">
              <a16:creationId xmlns:a16="http://schemas.microsoft.com/office/drawing/2014/main" id="{EE164ECF-B648-4087-B458-59ED5EAA825A}"/>
            </a:ext>
          </a:extLst>
        </xdr:cNvPr>
        <xdr:cNvCxnSpPr/>
      </xdr:nvCxnSpPr>
      <xdr:spPr>
        <a:xfrm flipV="1">
          <a:off x="6972300" y="18416015"/>
          <a:ext cx="889000" cy="1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87901</xdr:rowOff>
    </xdr:from>
    <xdr:ext cx="469744" cy="259045"/>
    <xdr:sp macro="" textlink="">
      <xdr:nvSpPr>
        <xdr:cNvPr id="289" name="n_1aveValue【市民会館】&#10;一人当たり面積">
          <a:extLst>
            <a:ext uri="{FF2B5EF4-FFF2-40B4-BE49-F238E27FC236}">
              <a16:creationId xmlns:a16="http://schemas.microsoft.com/office/drawing/2014/main" id="{780AA197-E633-4F15-9BD6-0F98C0F106E6}"/>
            </a:ext>
          </a:extLst>
        </xdr:cNvPr>
        <xdr:cNvSpPr txBox="1"/>
      </xdr:nvSpPr>
      <xdr:spPr>
        <a:xfrm>
          <a:off x="9391727" y="18090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94759</xdr:rowOff>
    </xdr:from>
    <xdr:ext cx="469744" cy="259045"/>
    <xdr:sp macro="" textlink="">
      <xdr:nvSpPr>
        <xdr:cNvPr id="290" name="n_2aveValue【市民会館】&#10;一人当たり面積">
          <a:extLst>
            <a:ext uri="{FF2B5EF4-FFF2-40B4-BE49-F238E27FC236}">
              <a16:creationId xmlns:a16="http://schemas.microsoft.com/office/drawing/2014/main" id="{F4F852A9-C446-49A7-8433-1DA3A97BA8AB}"/>
            </a:ext>
          </a:extLst>
        </xdr:cNvPr>
        <xdr:cNvSpPr txBox="1"/>
      </xdr:nvSpPr>
      <xdr:spPr>
        <a:xfrm>
          <a:off x="8515427" y="1809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75328</xdr:rowOff>
    </xdr:from>
    <xdr:ext cx="469744" cy="259045"/>
    <xdr:sp macro="" textlink="">
      <xdr:nvSpPr>
        <xdr:cNvPr id="291" name="n_3aveValue【市民会館】&#10;一人当たり面積">
          <a:extLst>
            <a:ext uri="{FF2B5EF4-FFF2-40B4-BE49-F238E27FC236}">
              <a16:creationId xmlns:a16="http://schemas.microsoft.com/office/drawing/2014/main" id="{5A67C339-59F8-4175-A8CB-244C2199AEF3}"/>
            </a:ext>
          </a:extLst>
        </xdr:cNvPr>
        <xdr:cNvSpPr txBox="1"/>
      </xdr:nvSpPr>
      <xdr:spPr>
        <a:xfrm>
          <a:off x="7626427" y="1807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111523</xdr:rowOff>
    </xdr:from>
    <xdr:ext cx="469744" cy="259045"/>
    <xdr:sp macro="" textlink="">
      <xdr:nvSpPr>
        <xdr:cNvPr id="292" name="n_4aveValue【市民会館】&#10;一人当たり面積">
          <a:extLst>
            <a:ext uri="{FF2B5EF4-FFF2-40B4-BE49-F238E27FC236}">
              <a16:creationId xmlns:a16="http://schemas.microsoft.com/office/drawing/2014/main" id="{6A6798D9-6392-4E42-B68B-F9B12D9A3C41}"/>
            </a:ext>
          </a:extLst>
        </xdr:cNvPr>
        <xdr:cNvSpPr txBox="1"/>
      </xdr:nvSpPr>
      <xdr:spPr>
        <a:xfrm>
          <a:off x="6737427" y="18113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100982</xdr:rowOff>
    </xdr:from>
    <xdr:ext cx="469744" cy="259045"/>
    <xdr:sp macro="" textlink="">
      <xdr:nvSpPr>
        <xdr:cNvPr id="293" name="n_1mainValue【市民会館】&#10;一人当たり面積">
          <a:extLst>
            <a:ext uri="{FF2B5EF4-FFF2-40B4-BE49-F238E27FC236}">
              <a16:creationId xmlns:a16="http://schemas.microsoft.com/office/drawing/2014/main" id="{B7862087-8E84-42A5-BF59-C737E421C2B7}"/>
            </a:ext>
          </a:extLst>
        </xdr:cNvPr>
        <xdr:cNvSpPr txBox="1"/>
      </xdr:nvSpPr>
      <xdr:spPr>
        <a:xfrm>
          <a:off x="9391727" y="1844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106697</xdr:rowOff>
    </xdr:from>
    <xdr:ext cx="469744" cy="259045"/>
    <xdr:sp macro="" textlink="">
      <xdr:nvSpPr>
        <xdr:cNvPr id="294" name="n_2mainValue【市民会館】&#10;一人当たり面積">
          <a:extLst>
            <a:ext uri="{FF2B5EF4-FFF2-40B4-BE49-F238E27FC236}">
              <a16:creationId xmlns:a16="http://schemas.microsoft.com/office/drawing/2014/main" id="{C40EAF36-0274-458B-810F-9FA09EE64A8C}"/>
            </a:ext>
          </a:extLst>
        </xdr:cNvPr>
        <xdr:cNvSpPr txBox="1"/>
      </xdr:nvSpPr>
      <xdr:spPr>
        <a:xfrm>
          <a:off x="85154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112792</xdr:rowOff>
    </xdr:from>
    <xdr:ext cx="469744" cy="259045"/>
    <xdr:sp macro="" textlink="">
      <xdr:nvSpPr>
        <xdr:cNvPr id="295" name="n_3mainValue【市民会館】&#10;一人当たり面積">
          <a:extLst>
            <a:ext uri="{FF2B5EF4-FFF2-40B4-BE49-F238E27FC236}">
              <a16:creationId xmlns:a16="http://schemas.microsoft.com/office/drawing/2014/main" id="{05E714C0-353A-4262-9677-01ABBF2A37F3}"/>
            </a:ext>
          </a:extLst>
        </xdr:cNvPr>
        <xdr:cNvSpPr txBox="1"/>
      </xdr:nvSpPr>
      <xdr:spPr>
        <a:xfrm>
          <a:off x="7626427" y="18457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123462</xdr:rowOff>
    </xdr:from>
    <xdr:ext cx="469744" cy="259045"/>
    <xdr:sp macro="" textlink="">
      <xdr:nvSpPr>
        <xdr:cNvPr id="296" name="n_4mainValue【市民会館】&#10;一人当たり面積">
          <a:extLst>
            <a:ext uri="{FF2B5EF4-FFF2-40B4-BE49-F238E27FC236}">
              <a16:creationId xmlns:a16="http://schemas.microsoft.com/office/drawing/2014/main" id="{32C93477-F7C4-4CE8-8DE8-9ABBFFA4FD3B}"/>
            </a:ext>
          </a:extLst>
        </xdr:cNvPr>
        <xdr:cNvSpPr txBox="1"/>
      </xdr:nvSpPr>
      <xdr:spPr>
        <a:xfrm>
          <a:off x="6737427" y="1846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97" name="正方形/長方形 296">
          <a:extLst>
            <a:ext uri="{FF2B5EF4-FFF2-40B4-BE49-F238E27FC236}">
              <a16:creationId xmlns:a16="http://schemas.microsoft.com/office/drawing/2014/main" id="{23FF8F3B-2B9A-4528-93AC-99006A12EA7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8" name="正方形/長方形 297">
          <a:extLst>
            <a:ext uri="{FF2B5EF4-FFF2-40B4-BE49-F238E27FC236}">
              <a16:creationId xmlns:a16="http://schemas.microsoft.com/office/drawing/2014/main" id="{2B18CDB5-FFCC-4D8A-A27D-49A597B8585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9" name="正方形/長方形 298">
          <a:extLst>
            <a:ext uri="{FF2B5EF4-FFF2-40B4-BE49-F238E27FC236}">
              <a16:creationId xmlns:a16="http://schemas.microsoft.com/office/drawing/2014/main" id="{7728C0F8-929A-4E77-AFE2-D0AAA0F1ECB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0" name="正方形/長方形 299">
          <a:extLst>
            <a:ext uri="{FF2B5EF4-FFF2-40B4-BE49-F238E27FC236}">
              <a16:creationId xmlns:a16="http://schemas.microsoft.com/office/drawing/2014/main" id="{2B4E6390-CB25-460B-B42E-0A329E0205E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1" name="正方形/長方形 300">
          <a:extLst>
            <a:ext uri="{FF2B5EF4-FFF2-40B4-BE49-F238E27FC236}">
              <a16:creationId xmlns:a16="http://schemas.microsoft.com/office/drawing/2014/main" id="{ADE5118A-DF7B-4393-B866-9E1C1ADC9CB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2" name="正方形/長方形 301">
          <a:extLst>
            <a:ext uri="{FF2B5EF4-FFF2-40B4-BE49-F238E27FC236}">
              <a16:creationId xmlns:a16="http://schemas.microsoft.com/office/drawing/2014/main" id="{8A3564DC-19D3-4D02-B952-45EC56513DD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3" name="正方形/長方形 302">
          <a:extLst>
            <a:ext uri="{FF2B5EF4-FFF2-40B4-BE49-F238E27FC236}">
              <a16:creationId xmlns:a16="http://schemas.microsoft.com/office/drawing/2014/main" id="{726FF2A4-C02E-4C50-A86F-52E1E016989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4" name="正方形/長方形 303">
          <a:extLst>
            <a:ext uri="{FF2B5EF4-FFF2-40B4-BE49-F238E27FC236}">
              <a16:creationId xmlns:a16="http://schemas.microsoft.com/office/drawing/2014/main" id="{B42CE5C7-0E15-499B-B782-44DD5A3569E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5" name="テキスト ボックス 304">
          <a:extLst>
            <a:ext uri="{FF2B5EF4-FFF2-40B4-BE49-F238E27FC236}">
              <a16:creationId xmlns:a16="http://schemas.microsoft.com/office/drawing/2014/main" id="{472F692F-B67A-4250-A512-8C085ED2A88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6" name="直線コネクタ 305">
          <a:extLst>
            <a:ext uri="{FF2B5EF4-FFF2-40B4-BE49-F238E27FC236}">
              <a16:creationId xmlns:a16="http://schemas.microsoft.com/office/drawing/2014/main" id="{CDC1DFDC-82FE-437C-9802-05B90CE9D32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7" name="テキスト ボックス 306">
          <a:extLst>
            <a:ext uri="{FF2B5EF4-FFF2-40B4-BE49-F238E27FC236}">
              <a16:creationId xmlns:a16="http://schemas.microsoft.com/office/drawing/2014/main" id="{D2FEDFBB-E994-406C-BE89-73B18499FBD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8" name="直線コネクタ 307">
          <a:extLst>
            <a:ext uri="{FF2B5EF4-FFF2-40B4-BE49-F238E27FC236}">
              <a16:creationId xmlns:a16="http://schemas.microsoft.com/office/drawing/2014/main" id="{FCA6A4EC-8F4B-4913-BF06-BCC2A9F1B9C2}"/>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9" name="テキスト ボックス 308">
          <a:extLst>
            <a:ext uri="{FF2B5EF4-FFF2-40B4-BE49-F238E27FC236}">
              <a16:creationId xmlns:a16="http://schemas.microsoft.com/office/drawing/2014/main" id="{30B94508-24AF-4566-B51F-BF87DABEF8D7}"/>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10" name="直線コネクタ 309">
          <a:extLst>
            <a:ext uri="{FF2B5EF4-FFF2-40B4-BE49-F238E27FC236}">
              <a16:creationId xmlns:a16="http://schemas.microsoft.com/office/drawing/2014/main" id="{3CBCF120-DA58-4DE3-B88E-E6A662A8CFA9}"/>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1" name="テキスト ボックス 310">
          <a:extLst>
            <a:ext uri="{FF2B5EF4-FFF2-40B4-BE49-F238E27FC236}">
              <a16:creationId xmlns:a16="http://schemas.microsoft.com/office/drawing/2014/main" id="{A5F93874-0BEF-411D-A6F6-BD75CBB43796}"/>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2" name="直線コネクタ 311">
          <a:extLst>
            <a:ext uri="{FF2B5EF4-FFF2-40B4-BE49-F238E27FC236}">
              <a16:creationId xmlns:a16="http://schemas.microsoft.com/office/drawing/2014/main" id="{CF485CD3-59C0-44A3-9081-D74B461B6CFC}"/>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3" name="テキスト ボックス 312">
          <a:extLst>
            <a:ext uri="{FF2B5EF4-FFF2-40B4-BE49-F238E27FC236}">
              <a16:creationId xmlns:a16="http://schemas.microsoft.com/office/drawing/2014/main" id="{6AAF3D0E-75AC-449D-ABF9-928114546F33}"/>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4" name="直線コネクタ 313">
          <a:extLst>
            <a:ext uri="{FF2B5EF4-FFF2-40B4-BE49-F238E27FC236}">
              <a16:creationId xmlns:a16="http://schemas.microsoft.com/office/drawing/2014/main" id="{7DBF133B-E80F-43A1-9239-778505FD0E31}"/>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5" name="テキスト ボックス 314">
          <a:extLst>
            <a:ext uri="{FF2B5EF4-FFF2-40B4-BE49-F238E27FC236}">
              <a16:creationId xmlns:a16="http://schemas.microsoft.com/office/drawing/2014/main" id="{BC480C59-26A7-4909-8EAF-A99CE60D16BA}"/>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6" name="直線コネクタ 315">
          <a:extLst>
            <a:ext uri="{FF2B5EF4-FFF2-40B4-BE49-F238E27FC236}">
              <a16:creationId xmlns:a16="http://schemas.microsoft.com/office/drawing/2014/main" id="{3C9D265A-03E5-440D-86A0-674EE76F2A6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7" name="テキスト ボックス 316">
          <a:extLst>
            <a:ext uri="{FF2B5EF4-FFF2-40B4-BE49-F238E27FC236}">
              <a16:creationId xmlns:a16="http://schemas.microsoft.com/office/drawing/2014/main" id="{C3435149-E5D1-4F81-855A-952CB25FC7E8}"/>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8" name="直線コネクタ 317">
          <a:extLst>
            <a:ext uri="{FF2B5EF4-FFF2-40B4-BE49-F238E27FC236}">
              <a16:creationId xmlns:a16="http://schemas.microsoft.com/office/drawing/2014/main" id="{8B946CC2-B670-41C0-A9A6-E69098D4785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9" name="テキスト ボックス 318">
          <a:extLst>
            <a:ext uri="{FF2B5EF4-FFF2-40B4-BE49-F238E27FC236}">
              <a16:creationId xmlns:a16="http://schemas.microsoft.com/office/drawing/2014/main" id="{F0142F3E-F649-49AF-A7BB-2C1797BC1984}"/>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0" name="【一般廃棄物処理施設】&#10;有形固定資産減価償却率グラフ枠">
          <a:extLst>
            <a:ext uri="{FF2B5EF4-FFF2-40B4-BE49-F238E27FC236}">
              <a16:creationId xmlns:a16="http://schemas.microsoft.com/office/drawing/2014/main" id="{DAF7D97B-8304-44DB-8FE2-3FFF8A35987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139065</xdr:rowOff>
    </xdr:from>
    <xdr:to>
      <xdr:col>85</xdr:col>
      <xdr:colOff>126364</xdr:colOff>
      <xdr:row>42</xdr:row>
      <xdr:rowOff>38100</xdr:rowOff>
    </xdr:to>
    <xdr:cxnSp macro="">
      <xdr:nvCxnSpPr>
        <xdr:cNvPr id="321" name="直線コネクタ 320">
          <a:extLst>
            <a:ext uri="{FF2B5EF4-FFF2-40B4-BE49-F238E27FC236}">
              <a16:creationId xmlns:a16="http://schemas.microsoft.com/office/drawing/2014/main" id="{D30F30F7-28B3-4847-A492-203AD947E60D}"/>
            </a:ext>
          </a:extLst>
        </xdr:cNvPr>
        <xdr:cNvCxnSpPr/>
      </xdr:nvCxnSpPr>
      <xdr:spPr>
        <a:xfrm flipV="1">
          <a:off x="16318864" y="5625465"/>
          <a:ext cx="0" cy="1613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22" name="【一般廃棄物処理施設】&#10;有形固定資産減価償却率最小値テキスト">
          <a:extLst>
            <a:ext uri="{FF2B5EF4-FFF2-40B4-BE49-F238E27FC236}">
              <a16:creationId xmlns:a16="http://schemas.microsoft.com/office/drawing/2014/main" id="{6856DCAA-2871-4452-9D17-401F5D80C81E}"/>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3" name="直線コネクタ 322">
          <a:extLst>
            <a:ext uri="{FF2B5EF4-FFF2-40B4-BE49-F238E27FC236}">
              <a16:creationId xmlns:a16="http://schemas.microsoft.com/office/drawing/2014/main" id="{C9A24DA1-D021-482B-9458-96B8A4F94E8A}"/>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85742</xdr:rowOff>
    </xdr:from>
    <xdr:ext cx="405111" cy="259045"/>
    <xdr:sp macro="" textlink="">
      <xdr:nvSpPr>
        <xdr:cNvPr id="324" name="【一般廃棄物処理施設】&#10;有形固定資産減価償却率最大値テキスト">
          <a:extLst>
            <a:ext uri="{FF2B5EF4-FFF2-40B4-BE49-F238E27FC236}">
              <a16:creationId xmlns:a16="http://schemas.microsoft.com/office/drawing/2014/main" id="{19C41CAF-C1BE-4325-AD70-9E5EAF493EC2}"/>
            </a:ext>
          </a:extLst>
        </xdr:cNvPr>
        <xdr:cNvSpPr txBox="1"/>
      </xdr:nvSpPr>
      <xdr:spPr>
        <a:xfrm>
          <a:off x="16357600" y="5400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139065</xdr:rowOff>
    </xdr:from>
    <xdr:to>
      <xdr:col>86</xdr:col>
      <xdr:colOff>25400</xdr:colOff>
      <xdr:row>32</xdr:row>
      <xdr:rowOff>139065</xdr:rowOff>
    </xdr:to>
    <xdr:cxnSp macro="">
      <xdr:nvCxnSpPr>
        <xdr:cNvPr id="325" name="直線コネクタ 324">
          <a:extLst>
            <a:ext uri="{FF2B5EF4-FFF2-40B4-BE49-F238E27FC236}">
              <a16:creationId xmlns:a16="http://schemas.microsoft.com/office/drawing/2014/main" id="{49D4F8A2-31ED-4030-8FB7-7150A2434497}"/>
            </a:ext>
          </a:extLst>
        </xdr:cNvPr>
        <xdr:cNvCxnSpPr/>
      </xdr:nvCxnSpPr>
      <xdr:spPr>
        <a:xfrm>
          <a:off x="16230600" y="562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122572</xdr:rowOff>
    </xdr:from>
    <xdr:ext cx="405111" cy="259045"/>
    <xdr:sp macro="" textlink="">
      <xdr:nvSpPr>
        <xdr:cNvPr id="326" name="【一般廃棄物処理施設】&#10;有形固定資産減価償却率平均値テキスト">
          <a:extLst>
            <a:ext uri="{FF2B5EF4-FFF2-40B4-BE49-F238E27FC236}">
              <a16:creationId xmlns:a16="http://schemas.microsoft.com/office/drawing/2014/main" id="{BE75E1E2-1832-490E-984D-A6A17DEECF67}"/>
            </a:ext>
          </a:extLst>
        </xdr:cNvPr>
        <xdr:cNvSpPr txBox="1"/>
      </xdr:nvSpPr>
      <xdr:spPr>
        <a:xfrm>
          <a:off x="16357600" y="6123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99695</xdr:rowOff>
    </xdr:from>
    <xdr:to>
      <xdr:col>85</xdr:col>
      <xdr:colOff>177800</xdr:colOff>
      <xdr:row>37</xdr:row>
      <xdr:rowOff>29845</xdr:rowOff>
    </xdr:to>
    <xdr:sp macro="" textlink="">
      <xdr:nvSpPr>
        <xdr:cNvPr id="327" name="フローチャート: 判断 326">
          <a:extLst>
            <a:ext uri="{FF2B5EF4-FFF2-40B4-BE49-F238E27FC236}">
              <a16:creationId xmlns:a16="http://schemas.microsoft.com/office/drawing/2014/main" id="{6F6E1841-2052-491F-8AD3-A08958ED59A8}"/>
            </a:ext>
          </a:extLst>
        </xdr:cNvPr>
        <xdr:cNvSpPr/>
      </xdr:nvSpPr>
      <xdr:spPr>
        <a:xfrm>
          <a:off x="162687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107315</xdr:rowOff>
    </xdr:from>
    <xdr:to>
      <xdr:col>81</xdr:col>
      <xdr:colOff>101600</xdr:colOff>
      <xdr:row>37</xdr:row>
      <xdr:rowOff>37465</xdr:rowOff>
    </xdr:to>
    <xdr:sp macro="" textlink="">
      <xdr:nvSpPr>
        <xdr:cNvPr id="328" name="フローチャート: 判断 327">
          <a:extLst>
            <a:ext uri="{FF2B5EF4-FFF2-40B4-BE49-F238E27FC236}">
              <a16:creationId xmlns:a16="http://schemas.microsoft.com/office/drawing/2014/main" id="{BB274E47-66AB-4868-9BAD-44D6F75BE93C}"/>
            </a:ext>
          </a:extLst>
        </xdr:cNvPr>
        <xdr:cNvSpPr/>
      </xdr:nvSpPr>
      <xdr:spPr>
        <a:xfrm>
          <a:off x="15430500" y="627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164465</xdr:rowOff>
    </xdr:from>
    <xdr:to>
      <xdr:col>76</xdr:col>
      <xdr:colOff>165100</xdr:colOff>
      <xdr:row>37</xdr:row>
      <xdr:rowOff>94615</xdr:rowOff>
    </xdr:to>
    <xdr:sp macro="" textlink="">
      <xdr:nvSpPr>
        <xdr:cNvPr id="329" name="フローチャート: 判断 328">
          <a:extLst>
            <a:ext uri="{FF2B5EF4-FFF2-40B4-BE49-F238E27FC236}">
              <a16:creationId xmlns:a16="http://schemas.microsoft.com/office/drawing/2014/main" id="{349846CD-57DE-4361-A2FF-0A66A985C864}"/>
            </a:ext>
          </a:extLst>
        </xdr:cNvPr>
        <xdr:cNvSpPr/>
      </xdr:nvSpPr>
      <xdr:spPr>
        <a:xfrm>
          <a:off x="14541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168275</xdr:rowOff>
    </xdr:from>
    <xdr:to>
      <xdr:col>72</xdr:col>
      <xdr:colOff>38100</xdr:colOff>
      <xdr:row>37</xdr:row>
      <xdr:rowOff>98425</xdr:rowOff>
    </xdr:to>
    <xdr:sp macro="" textlink="">
      <xdr:nvSpPr>
        <xdr:cNvPr id="330" name="フローチャート: 判断 329">
          <a:extLst>
            <a:ext uri="{FF2B5EF4-FFF2-40B4-BE49-F238E27FC236}">
              <a16:creationId xmlns:a16="http://schemas.microsoft.com/office/drawing/2014/main" id="{1C8CA2C6-71A9-4FAF-8638-C59544FFF535}"/>
            </a:ext>
          </a:extLst>
        </xdr:cNvPr>
        <xdr:cNvSpPr/>
      </xdr:nvSpPr>
      <xdr:spPr>
        <a:xfrm>
          <a:off x="13652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153035</xdr:rowOff>
    </xdr:from>
    <xdr:to>
      <xdr:col>67</xdr:col>
      <xdr:colOff>101600</xdr:colOff>
      <xdr:row>37</xdr:row>
      <xdr:rowOff>83185</xdr:rowOff>
    </xdr:to>
    <xdr:sp macro="" textlink="">
      <xdr:nvSpPr>
        <xdr:cNvPr id="331" name="フローチャート: 判断 330">
          <a:extLst>
            <a:ext uri="{FF2B5EF4-FFF2-40B4-BE49-F238E27FC236}">
              <a16:creationId xmlns:a16="http://schemas.microsoft.com/office/drawing/2014/main" id="{CA4F6FD7-0FDF-4A50-A82D-C5EE9CB4F3E2}"/>
            </a:ext>
          </a:extLst>
        </xdr:cNvPr>
        <xdr:cNvSpPr/>
      </xdr:nvSpPr>
      <xdr:spPr>
        <a:xfrm>
          <a:off x="12763500" y="632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3C58180F-7E98-4694-BF7D-E2D1BE045B4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38B1B7E1-01FA-41DF-A980-E9D506AD6FC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2E01A175-AB55-462B-AFE1-1BCF5CBCFB8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B2799656-234D-4555-B5A9-52529042CDC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DBFF1179-EA43-44E4-AEA8-16D59BE7BB6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141605</xdr:rowOff>
    </xdr:from>
    <xdr:to>
      <xdr:col>85</xdr:col>
      <xdr:colOff>177800</xdr:colOff>
      <xdr:row>39</xdr:row>
      <xdr:rowOff>71755</xdr:rowOff>
    </xdr:to>
    <xdr:sp macro="" textlink="">
      <xdr:nvSpPr>
        <xdr:cNvPr id="337" name="楕円 336">
          <a:extLst>
            <a:ext uri="{FF2B5EF4-FFF2-40B4-BE49-F238E27FC236}">
              <a16:creationId xmlns:a16="http://schemas.microsoft.com/office/drawing/2014/main" id="{D3F735CC-F84E-47D5-B685-DB8885301790}"/>
            </a:ext>
          </a:extLst>
        </xdr:cNvPr>
        <xdr:cNvSpPr/>
      </xdr:nvSpPr>
      <xdr:spPr>
        <a:xfrm>
          <a:off x="16268700" y="665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120032</xdr:rowOff>
    </xdr:from>
    <xdr:ext cx="405111" cy="259045"/>
    <xdr:sp macro="" textlink="">
      <xdr:nvSpPr>
        <xdr:cNvPr id="338" name="【一般廃棄物処理施設】&#10;有形固定資産減価償却率該当値テキスト">
          <a:extLst>
            <a:ext uri="{FF2B5EF4-FFF2-40B4-BE49-F238E27FC236}">
              <a16:creationId xmlns:a16="http://schemas.microsoft.com/office/drawing/2014/main" id="{1AC04DBA-9233-4E6C-A9D5-B7C74B7D3BA6}"/>
            </a:ext>
          </a:extLst>
        </xdr:cNvPr>
        <xdr:cNvSpPr txBox="1"/>
      </xdr:nvSpPr>
      <xdr:spPr>
        <a:xfrm>
          <a:off x="16357600"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78740</xdr:rowOff>
    </xdr:from>
    <xdr:to>
      <xdr:col>81</xdr:col>
      <xdr:colOff>101600</xdr:colOff>
      <xdr:row>39</xdr:row>
      <xdr:rowOff>8890</xdr:rowOff>
    </xdr:to>
    <xdr:sp macro="" textlink="">
      <xdr:nvSpPr>
        <xdr:cNvPr id="339" name="楕円 338">
          <a:extLst>
            <a:ext uri="{FF2B5EF4-FFF2-40B4-BE49-F238E27FC236}">
              <a16:creationId xmlns:a16="http://schemas.microsoft.com/office/drawing/2014/main" id="{807B1054-F623-44BD-B80B-0C29509492B4}"/>
            </a:ext>
          </a:extLst>
        </xdr:cNvPr>
        <xdr:cNvSpPr/>
      </xdr:nvSpPr>
      <xdr:spPr>
        <a:xfrm>
          <a:off x="15430500" y="65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129540</xdr:rowOff>
    </xdr:from>
    <xdr:to>
      <xdr:col>85</xdr:col>
      <xdr:colOff>127000</xdr:colOff>
      <xdr:row>39</xdr:row>
      <xdr:rowOff>20955</xdr:rowOff>
    </xdr:to>
    <xdr:cxnSp macro="">
      <xdr:nvCxnSpPr>
        <xdr:cNvPr id="340" name="直線コネクタ 339">
          <a:extLst>
            <a:ext uri="{FF2B5EF4-FFF2-40B4-BE49-F238E27FC236}">
              <a16:creationId xmlns:a16="http://schemas.microsoft.com/office/drawing/2014/main" id="{29B2AF09-0774-4A82-A6BC-F06B36C76BC3}"/>
            </a:ext>
          </a:extLst>
        </xdr:cNvPr>
        <xdr:cNvCxnSpPr/>
      </xdr:nvCxnSpPr>
      <xdr:spPr>
        <a:xfrm>
          <a:off x="15481300" y="6644640"/>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15875</xdr:rowOff>
    </xdr:from>
    <xdr:to>
      <xdr:col>76</xdr:col>
      <xdr:colOff>165100</xdr:colOff>
      <xdr:row>38</xdr:row>
      <xdr:rowOff>117475</xdr:rowOff>
    </xdr:to>
    <xdr:sp macro="" textlink="">
      <xdr:nvSpPr>
        <xdr:cNvPr id="341" name="楕円 340">
          <a:extLst>
            <a:ext uri="{FF2B5EF4-FFF2-40B4-BE49-F238E27FC236}">
              <a16:creationId xmlns:a16="http://schemas.microsoft.com/office/drawing/2014/main" id="{E156378B-496B-48E8-A1E2-E28C8825EA0D}"/>
            </a:ext>
          </a:extLst>
        </xdr:cNvPr>
        <xdr:cNvSpPr/>
      </xdr:nvSpPr>
      <xdr:spPr>
        <a:xfrm>
          <a:off x="14541500" y="653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66675</xdr:rowOff>
    </xdr:from>
    <xdr:to>
      <xdr:col>81</xdr:col>
      <xdr:colOff>50800</xdr:colOff>
      <xdr:row>38</xdr:row>
      <xdr:rowOff>129540</xdr:rowOff>
    </xdr:to>
    <xdr:cxnSp macro="">
      <xdr:nvCxnSpPr>
        <xdr:cNvPr id="342" name="直線コネクタ 341">
          <a:extLst>
            <a:ext uri="{FF2B5EF4-FFF2-40B4-BE49-F238E27FC236}">
              <a16:creationId xmlns:a16="http://schemas.microsoft.com/office/drawing/2014/main" id="{2543BFB0-0FD0-4B48-9F21-89C04D31F1DA}"/>
            </a:ext>
          </a:extLst>
        </xdr:cNvPr>
        <xdr:cNvCxnSpPr/>
      </xdr:nvCxnSpPr>
      <xdr:spPr>
        <a:xfrm>
          <a:off x="14592300" y="658177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124460</xdr:rowOff>
    </xdr:from>
    <xdr:to>
      <xdr:col>72</xdr:col>
      <xdr:colOff>38100</xdr:colOff>
      <xdr:row>38</xdr:row>
      <xdr:rowOff>54610</xdr:rowOff>
    </xdr:to>
    <xdr:sp macro="" textlink="">
      <xdr:nvSpPr>
        <xdr:cNvPr id="343" name="楕円 342">
          <a:extLst>
            <a:ext uri="{FF2B5EF4-FFF2-40B4-BE49-F238E27FC236}">
              <a16:creationId xmlns:a16="http://schemas.microsoft.com/office/drawing/2014/main" id="{D0E12DCD-69F9-4CE4-B552-048D64D7AA0A}"/>
            </a:ext>
          </a:extLst>
        </xdr:cNvPr>
        <xdr:cNvSpPr/>
      </xdr:nvSpPr>
      <xdr:spPr>
        <a:xfrm>
          <a:off x="13652500" y="64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3810</xdr:rowOff>
    </xdr:from>
    <xdr:to>
      <xdr:col>76</xdr:col>
      <xdr:colOff>114300</xdr:colOff>
      <xdr:row>38</xdr:row>
      <xdr:rowOff>66675</xdr:rowOff>
    </xdr:to>
    <xdr:cxnSp macro="">
      <xdr:nvCxnSpPr>
        <xdr:cNvPr id="344" name="直線コネクタ 343">
          <a:extLst>
            <a:ext uri="{FF2B5EF4-FFF2-40B4-BE49-F238E27FC236}">
              <a16:creationId xmlns:a16="http://schemas.microsoft.com/office/drawing/2014/main" id="{09D4D242-E50D-4B05-94FF-AF7D95C615DF}"/>
            </a:ext>
          </a:extLst>
        </xdr:cNvPr>
        <xdr:cNvCxnSpPr/>
      </xdr:nvCxnSpPr>
      <xdr:spPr>
        <a:xfrm>
          <a:off x="13703300" y="651891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61595</xdr:rowOff>
    </xdr:from>
    <xdr:to>
      <xdr:col>67</xdr:col>
      <xdr:colOff>101600</xdr:colOff>
      <xdr:row>37</xdr:row>
      <xdr:rowOff>163195</xdr:rowOff>
    </xdr:to>
    <xdr:sp macro="" textlink="">
      <xdr:nvSpPr>
        <xdr:cNvPr id="345" name="楕円 344">
          <a:extLst>
            <a:ext uri="{FF2B5EF4-FFF2-40B4-BE49-F238E27FC236}">
              <a16:creationId xmlns:a16="http://schemas.microsoft.com/office/drawing/2014/main" id="{0200A1D5-0C74-48A8-BDE9-F1485565E666}"/>
            </a:ext>
          </a:extLst>
        </xdr:cNvPr>
        <xdr:cNvSpPr/>
      </xdr:nvSpPr>
      <xdr:spPr>
        <a:xfrm>
          <a:off x="12763500" y="64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112395</xdr:rowOff>
    </xdr:from>
    <xdr:to>
      <xdr:col>71</xdr:col>
      <xdr:colOff>177800</xdr:colOff>
      <xdr:row>38</xdr:row>
      <xdr:rowOff>3810</xdr:rowOff>
    </xdr:to>
    <xdr:cxnSp macro="">
      <xdr:nvCxnSpPr>
        <xdr:cNvPr id="346" name="直線コネクタ 345">
          <a:extLst>
            <a:ext uri="{FF2B5EF4-FFF2-40B4-BE49-F238E27FC236}">
              <a16:creationId xmlns:a16="http://schemas.microsoft.com/office/drawing/2014/main" id="{882EE86C-A411-47D0-BBCA-CDE5DFDE128B}"/>
            </a:ext>
          </a:extLst>
        </xdr:cNvPr>
        <xdr:cNvCxnSpPr/>
      </xdr:nvCxnSpPr>
      <xdr:spPr>
        <a:xfrm>
          <a:off x="12814300" y="645604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53992</xdr:rowOff>
    </xdr:from>
    <xdr:ext cx="405111" cy="259045"/>
    <xdr:sp macro="" textlink="">
      <xdr:nvSpPr>
        <xdr:cNvPr id="347" name="n_1aveValue【一般廃棄物処理施設】&#10;有形固定資産減価償却率">
          <a:extLst>
            <a:ext uri="{FF2B5EF4-FFF2-40B4-BE49-F238E27FC236}">
              <a16:creationId xmlns:a16="http://schemas.microsoft.com/office/drawing/2014/main" id="{E8A3DBCA-BCDA-49C6-B7E6-D727A3E157FF}"/>
            </a:ext>
          </a:extLst>
        </xdr:cNvPr>
        <xdr:cNvSpPr txBox="1"/>
      </xdr:nvSpPr>
      <xdr:spPr>
        <a:xfrm>
          <a:off x="15266044" y="605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111142</xdr:rowOff>
    </xdr:from>
    <xdr:ext cx="405111" cy="259045"/>
    <xdr:sp macro="" textlink="">
      <xdr:nvSpPr>
        <xdr:cNvPr id="348" name="n_2aveValue【一般廃棄物処理施設】&#10;有形固定資産減価償却率">
          <a:extLst>
            <a:ext uri="{FF2B5EF4-FFF2-40B4-BE49-F238E27FC236}">
              <a16:creationId xmlns:a16="http://schemas.microsoft.com/office/drawing/2014/main" id="{86DD20B4-BC1B-452D-92A6-D422EFC6C331}"/>
            </a:ext>
          </a:extLst>
        </xdr:cNvPr>
        <xdr:cNvSpPr txBox="1"/>
      </xdr:nvSpPr>
      <xdr:spPr>
        <a:xfrm>
          <a:off x="14389744"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114952</xdr:rowOff>
    </xdr:from>
    <xdr:ext cx="405111" cy="259045"/>
    <xdr:sp macro="" textlink="">
      <xdr:nvSpPr>
        <xdr:cNvPr id="349" name="n_3aveValue【一般廃棄物処理施設】&#10;有形固定資産減価償却率">
          <a:extLst>
            <a:ext uri="{FF2B5EF4-FFF2-40B4-BE49-F238E27FC236}">
              <a16:creationId xmlns:a16="http://schemas.microsoft.com/office/drawing/2014/main" id="{5D7E0F19-0E18-4D72-A998-BEDBD22407FD}"/>
            </a:ext>
          </a:extLst>
        </xdr:cNvPr>
        <xdr:cNvSpPr txBox="1"/>
      </xdr:nvSpPr>
      <xdr:spPr>
        <a:xfrm>
          <a:off x="135007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99712</xdr:rowOff>
    </xdr:from>
    <xdr:ext cx="405111" cy="259045"/>
    <xdr:sp macro="" textlink="">
      <xdr:nvSpPr>
        <xdr:cNvPr id="350" name="n_4aveValue【一般廃棄物処理施設】&#10;有形固定資産減価償却率">
          <a:extLst>
            <a:ext uri="{FF2B5EF4-FFF2-40B4-BE49-F238E27FC236}">
              <a16:creationId xmlns:a16="http://schemas.microsoft.com/office/drawing/2014/main" id="{F6EA4E18-81D3-4BF5-8F75-B5702833AA79}"/>
            </a:ext>
          </a:extLst>
        </xdr:cNvPr>
        <xdr:cNvSpPr txBox="1"/>
      </xdr:nvSpPr>
      <xdr:spPr>
        <a:xfrm>
          <a:off x="12611744" y="610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17</xdr:rowOff>
    </xdr:from>
    <xdr:ext cx="405111" cy="259045"/>
    <xdr:sp macro="" textlink="">
      <xdr:nvSpPr>
        <xdr:cNvPr id="351" name="n_1mainValue【一般廃棄物処理施設】&#10;有形固定資産減価償却率">
          <a:extLst>
            <a:ext uri="{FF2B5EF4-FFF2-40B4-BE49-F238E27FC236}">
              <a16:creationId xmlns:a16="http://schemas.microsoft.com/office/drawing/2014/main" id="{47911990-221C-4B68-8053-38B727F418BA}"/>
            </a:ext>
          </a:extLst>
        </xdr:cNvPr>
        <xdr:cNvSpPr txBox="1"/>
      </xdr:nvSpPr>
      <xdr:spPr>
        <a:xfrm>
          <a:off x="15266044" y="668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108602</xdr:rowOff>
    </xdr:from>
    <xdr:ext cx="405111" cy="259045"/>
    <xdr:sp macro="" textlink="">
      <xdr:nvSpPr>
        <xdr:cNvPr id="352" name="n_2mainValue【一般廃棄物処理施設】&#10;有形固定資産減価償却率">
          <a:extLst>
            <a:ext uri="{FF2B5EF4-FFF2-40B4-BE49-F238E27FC236}">
              <a16:creationId xmlns:a16="http://schemas.microsoft.com/office/drawing/2014/main" id="{33017CCB-9071-42A2-9A5E-2D1529702A05}"/>
            </a:ext>
          </a:extLst>
        </xdr:cNvPr>
        <xdr:cNvSpPr txBox="1"/>
      </xdr:nvSpPr>
      <xdr:spPr>
        <a:xfrm>
          <a:off x="14389744" y="662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45737</xdr:rowOff>
    </xdr:from>
    <xdr:ext cx="405111" cy="259045"/>
    <xdr:sp macro="" textlink="">
      <xdr:nvSpPr>
        <xdr:cNvPr id="353" name="n_3mainValue【一般廃棄物処理施設】&#10;有形固定資産減価償却率">
          <a:extLst>
            <a:ext uri="{FF2B5EF4-FFF2-40B4-BE49-F238E27FC236}">
              <a16:creationId xmlns:a16="http://schemas.microsoft.com/office/drawing/2014/main" id="{EC2B24E7-50F8-4DAF-96C9-C656C3AD19F9}"/>
            </a:ext>
          </a:extLst>
        </xdr:cNvPr>
        <xdr:cNvSpPr txBox="1"/>
      </xdr:nvSpPr>
      <xdr:spPr>
        <a:xfrm>
          <a:off x="13500744"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154322</xdr:rowOff>
    </xdr:from>
    <xdr:ext cx="405111" cy="259045"/>
    <xdr:sp macro="" textlink="">
      <xdr:nvSpPr>
        <xdr:cNvPr id="354" name="n_4mainValue【一般廃棄物処理施設】&#10;有形固定資産減価償却率">
          <a:extLst>
            <a:ext uri="{FF2B5EF4-FFF2-40B4-BE49-F238E27FC236}">
              <a16:creationId xmlns:a16="http://schemas.microsoft.com/office/drawing/2014/main" id="{66DA8118-C31D-476D-BAC9-33E0FE850DD2}"/>
            </a:ext>
          </a:extLst>
        </xdr:cNvPr>
        <xdr:cNvSpPr txBox="1"/>
      </xdr:nvSpPr>
      <xdr:spPr>
        <a:xfrm>
          <a:off x="1261174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5" name="正方形/長方形 354">
          <a:extLst>
            <a:ext uri="{FF2B5EF4-FFF2-40B4-BE49-F238E27FC236}">
              <a16:creationId xmlns:a16="http://schemas.microsoft.com/office/drawing/2014/main" id="{9C5F88B6-24DF-4A94-ABA0-7068747248C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6" name="正方形/長方形 355">
          <a:extLst>
            <a:ext uri="{FF2B5EF4-FFF2-40B4-BE49-F238E27FC236}">
              <a16:creationId xmlns:a16="http://schemas.microsoft.com/office/drawing/2014/main" id="{1F24C88C-F39F-4F2A-A26F-1BDCE41ECC4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7" name="正方形/長方形 356">
          <a:extLst>
            <a:ext uri="{FF2B5EF4-FFF2-40B4-BE49-F238E27FC236}">
              <a16:creationId xmlns:a16="http://schemas.microsoft.com/office/drawing/2014/main" id="{6A8190E6-1C11-4199-A49B-87E4457CFF7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8" name="正方形/長方形 357">
          <a:extLst>
            <a:ext uri="{FF2B5EF4-FFF2-40B4-BE49-F238E27FC236}">
              <a16:creationId xmlns:a16="http://schemas.microsoft.com/office/drawing/2014/main" id="{CCEDAB3D-54BB-4A2D-BC12-38FCB340F10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9" name="正方形/長方形 358">
          <a:extLst>
            <a:ext uri="{FF2B5EF4-FFF2-40B4-BE49-F238E27FC236}">
              <a16:creationId xmlns:a16="http://schemas.microsoft.com/office/drawing/2014/main" id="{7BFB10FE-619A-4EAF-B195-83502571B45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0" name="正方形/長方形 359">
          <a:extLst>
            <a:ext uri="{FF2B5EF4-FFF2-40B4-BE49-F238E27FC236}">
              <a16:creationId xmlns:a16="http://schemas.microsoft.com/office/drawing/2014/main" id="{C6B5E04D-C7E6-4328-A878-4395CF60077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1" name="正方形/長方形 360">
          <a:extLst>
            <a:ext uri="{FF2B5EF4-FFF2-40B4-BE49-F238E27FC236}">
              <a16:creationId xmlns:a16="http://schemas.microsoft.com/office/drawing/2014/main" id="{FA7F0FA0-38A4-4204-9271-49E18E515F0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2" name="正方形/長方形 361">
          <a:extLst>
            <a:ext uri="{FF2B5EF4-FFF2-40B4-BE49-F238E27FC236}">
              <a16:creationId xmlns:a16="http://schemas.microsoft.com/office/drawing/2014/main" id="{E2DBA8FC-55BE-4A63-B7ED-20145C6F0F0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3" name="テキスト ボックス 362">
          <a:extLst>
            <a:ext uri="{FF2B5EF4-FFF2-40B4-BE49-F238E27FC236}">
              <a16:creationId xmlns:a16="http://schemas.microsoft.com/office/drawing/2014/main" id="{667A5B15-3572-4F26-A160-C962C0F3967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4" name="直線コネクタ 363">
          <a:extLst>
            <a:ext uri="{FF2B5EF4-FFF2-40B4-BE49-F238E27FC236}">
              <a16:creationId xmlns:a16="http://schemas.microsoft.com/office/drawing/2014/main" id="{45DEEDDB-41F9-45E9-B550-0A70A6EDA45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5" name="直線コネクタ 364">
          <a:extLst>
            <a:ext uri="{FF2B5EF4-FFF2-40B4-BE49-F238E27FC236}">
              <a16:creationId xmlns:a16="http://schemas.microsoft.com/office/drawing/2014/main" id="{54CF2D5F-AE4F-4575-A9B0-43FDC4C32504}"/>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66" name="テキスト ボックス 365">
          <a:extLst>
            <a:ext uri="{FF2B5EF4-FFF2-40B4-BE49-F238E27FC236}">
              <a16:creationId xmlns:a16="http://schemas.microsoft.com/office/drawing/2014/main" id="{3791F1C7-2D73-42DD-A61F-DEE8ADDDA72E}"/>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7" name="直線コネクタ 366">
          <a:extLst>
            <a:ext uri="{FF2B5EF4-FFF2-40B4-BE49-F238E27FC236}">
              <a16:creationId xmlns:a16="http://schemas.microsoft.com/office/drawing/2014/main" id="{93DA8C37-3224-4A14-AFD9-6DAFB90E751A}"/>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368" name="テキスト ボックス 367">
          <a:extLst>
            <a:ext uri="{FF2B5EF4-FFF2-40B4-BE49-F238E27FC236}">
              <a16:creationId xmlns:a16="http://schemas.microsoft.com/office/drawing/2014/main" id="{9C6B3A32-4004-405A-878A-6FE8A32D50D9}"/>
            </a:ext>
          </a:extLst>
        </xdr:cNvPr>
        <xdr:cNvSpPr txBox="1"/>
      </xdr:nvSpPr>
      <xdr:spPr>
        <a:xfrm>
          <a:off x="17602428" y="656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9" name="直線コネクタ 368">
          <a:extLst>
            <a:ext uri="{FF2B5EF4-FFF2-40B4-BE49-F238E27FC236}">
              <a16:creationId xmlns:a16="http://schemas.microsoft.com/office/drawing/2014/main" id="{DD8F34B1-4189-4BCD-855E-5002764E5772}"/>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370" name="テキスト ボックス 369">
          <a:extLst>
            <a:ext uri="{FF2B5EF4-FFF2-40B4-BE49-F238E27FC236}">
              <a16:creationId xmlns:a16="http://schemas.microsoft.com/office/drawing/2014/main" id="{B62D5967-D062-4150-9696-AB980BB6A9AC}"/>
            </a:ext>
          </a:extLst>
        </xdr:cNvPr>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1" name="直線コネクタ 370">
          <a:extLst>
            <a:ext uri="{FF2B5EF4-FFF2-40B4-BE49-F238E27FC236}">
              <a16:creationId xmlns:a16="http://schemas.microsoft.com/office/drawing/2014/main" id="{708433A6-BEF4-489F-803D-CD70108F5CE2}"/>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372" name="テキスト ボックス 371">
          <a:extLst>
            <a:ext uri="{FF2B5EF4-FFF2-40B4-BE49-F238E27FC236}">
              <a16:creationId xmlns:a16="http://schemas.microsoft.com/office/drawing/2014/main" id="{6105DA3C-086F-42AB-AB1E-4B037BD31A0F}"/>
            </a:ext>
          </a:extLst>
        </xdr:cNvPr>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3" name="直線コネクタ 372">
          <a:extLst>
            <a:ext uri="{FF2B5EF4-FFF2-40B4-BE49-F238E27FC236}">
              <a16:creationId xmlns:a16="http://schemas.microsoft.com/office/drawing/2014/main" id="{5E91073E-3C2B-4213-BA11-6DF79CA7232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4" name="テキスト ボックス 373">
          <a:extLst>
            <a:ext uri="{FF2B5EF4-FFF2-40B4-BE49-F238E27FC236}">
              <a16:creationId xmlns:a16="http://schemas.microsoft.com/office/drawing/2014/main" id="{0240B930-1142-4792-B23C-65180A99D752}"/>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5" name="【一般廃棄物処理施設】&#10;一人当たり有形固定資産（償却資産）額グラフ枠">
          <a:extLst>
            <a:ext uri="{FF2B5EF4-FFF2-40B4-BE49-F238E27FC236}">
              <a16:creationId xmlns:a16="http://schemas.microsoft.com/office/drawing/2014/main" id="{1EE4DD27-5BD8-45C3-9C25-A5787B746F5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66425</xdr:rowOff>
    </xdr:from>
    <xdr:to>
      <xdr:col>116</xdr:col>
      <xdr:colOff>62864</xdr:colOff>
      <xdr:row>41</xdr:row>
      <xdr:rowOff>132148</xdr:rowOff>
    </xdr:to>
    <xdr:cxnSp macro="">
      <xdr:nvCxnSpPr>
        <xdr:cNvPr id="376" name="直線コネクタ 375">
          <a:extLst>
            <a:ext uri="{FF2B5EF4-FFF2-40B4-BE49-F238E27FC236}">
              <a16:creationId xmlns:a16="http://schemas.microsoft.com/office/drawing/2014/main" id="{3954FC0D-A955-4EC2-A3F1-DD4B1402E7AA}"/>
            </a:ext>
          </a:extLst>
        </xdr:cNvPr>
        <xdr:cNvCxnSpPr/>
      </xdr:nvCxnSpPr>
      <xdr:spPr>
        <a:xfrm flipV="1">
          <a:off x="22160864" y="5724275"/>
          <a:ext cx="0" cy="1437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135975</xdr:rowOff>
    </xdr:from>
    <xdr:ext cx="469744" cy="259045"/>
    <xdr:sp macro="" textlink="">
      <xdr:nvSpPr>
        <xdr:cNvPr id="377" name="【一般廃棄物処理施設】&#10;一人当たり有形固定資産（償却資産）額最小値テキスト">
          <a:extLst>
            <a:ext uri="{FF2B5EF4-FFF2-40B4-BE49-F238E27FC236}">
              <a16:creationId xmlns:a16="http://schemas.microsoft.com/office/drawing/2014/main" id="{DAE8D04D-36EB-4F42-9ABC-1D64A587659E}"/>
            </a:ext>
          </a:extLst>
        </xdr:cNvPr>
        <xdr:cNvSpPr txBox="1"/>
      </xdr:nvSpPr>
      <xdr:spPr>
        <a:xfrm>
          <a:off x="22199600" y="716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132148</xdr:rowOff>
    </xdr:from>
    <xdr:to>
      <xdr:col>116</xdr:col>
      <xdr:colOff>152400</xdr:colOff>
      <xdr:row>41</xdr:row>
      <xdr:rowOff>132148</xdr:rowOff>
    </xdr:to>
    <xdr:cxnSp macro="">
      <xdr:nvCxnSpPr>
        <xdr:cNvPr id="378" name="直線コネクタ 377">
          <a:extLst>
            <a:ext uri="{FF2B5EF4-FFF2-40B4-BE49-F238E27FC236}">
              <a16:creationId xmlns:a16="http://schemas.microsoft.com/office/drawing/2014/main" id="{34E45E69-6FDE-4026-977D-021FBF744440}"/>
            </a:ext>
          </a:extLst>
        </xdr:cNvPr>
        <xdr:cNvCxnSpPr/>
      </xdr:nvCxnSpPr>
      <xdr:spPr>
        <a:xfrm>
          <a:off x="22072600" y="716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13102</xdr:rowOff>
    </xdr:from>
    <xdr:ext cx="690189" cy="259045"/>
    <xdr:sp macro="" textlink="">
      <xdr:nvSpPr>
        <xdr:cNvPr id="379" name="【一般廃棄物処理施設】&#10;一人当たり有形固定資産（償却資産）額最大値テキスト">
          <a:extLst>
            <a:ext uri="{FF2B5EF4-FFF2-40B4-BE49-F238E27FC236}">
              <a16:creationId xmlns:a16="http://schemas.microsoft.com/office/drawing/2014/main" id="{6A24AB8F-DCF5-40BD-BFC1-D6AB696E1506}"/>
            </a:ext>
          </a:extLst>
        </xdr:cNvPr>
        <xdr:cNvSpPr txBox="1"/>
      </xdr:nvSpPr>
      <xdr:spPr>
        <a:xfrm>
          <a:off x="22199600" y="5499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66425</xdr:rowOff>
    </xdr:from>
    <xdr:to>
      <xdr:col>116</xdr:col>
      <xdr:colOff>152400</xdr:colOff>
      <xdr:row>33</xdr:row>
      <xdr:rowOff>66425</xdr:rowOff>
    </xdr:to>
    <xdr:cxnSp macro="">
      <xdr:nvCxnSpPr>
        <xdr:cNvPr id="380" name="直線コネクタ 379">
          <a:extLst>
            <a:ext uri="{FF2B5EF4-FFF2-40B4-BE49-F238E27FC236}">
              <a16:creationId xmlns:a16="http://schemas.microsoft.com/office/drawing/2014/main" id="{E565B110-0633-454E-A435-FFA257132975}"/>
            </a:ext>
          </a:extLst>
        </xdr:cNvPr>
        <xdr:cNvCxnSpPr/>
      </xdr:nvCxnSpPr>
      <xdr:spPr>
        <a:xfrm>
          <a:off x="22072600" y="572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132333</xdr:rowOff>
    </xdr:from>
    <xdr:ext cx="599010" cy="259045"/>
    <xdr:sp macro="" textlink="">
      <xdr:nvSpPr>
        <xdr:cNvPr id="381" name="【一般廃棄物処理施設】&#10;一人当たり有形固定資産（償却資産）額平均値テキスト">
          <a:extLst>
            <a:ext uri="{FF2B5EF4-FFF2-40B4-BE49-F238E27FC236}">
              <a16:creationId xmlns:a16="http://schemas.microsoft.com/office/drawing/2014/main" id="{FB5FC869-D764-47B5-B77C-161CB854F9AF}"/>
            </a:ext>
          </a:extLst>
        </xdr:cNvPr>
        <xdr:cNvSpPr txBox="1"/>
      </xdr:nvSpPr>
      <xdr:spPr>
        <a:xfrm>
          <a:off x="22199600" y="6818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109456</xdr:rowOff>
    </xdr:from>
    <xdr:to>
      <xdr:col>116</xdr:col>
      <xdr:colOff>114300</xdr:colOff>
      <xdr:row>41</xdr:row>
      <xdr:rowOff>39606</xdr:rowOff>
    </xdr:to>
    <xdr:sp macro="" textlink="">
      <xdr:nvSpPr>
        <xdr:cNvPr id="382" name="フローチャート: 判断 381">
          <a:extLst>
            <a:ext uri="{FF2B5EF4-FFF2-40B4-BE49-F238E27FC236}">
              <a16:creationId xmlns:a16="http://schemas.microsoft.com/office/drawing/2014/main" id="{743B683E-6719-401E-8976-B9E22FD1B97E}"/>
            </a:ext>
          </a:extLst>
        </xdr:cNvPr>
        <xdr:cNvSpPr/>
      </xdr:nvSpPr>
      <xdr:spPr>
        <a:xfrm>
          <a:off x="22110700" y="69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122302</xdr:rowOff>
    </xdr:from>
    <xdr:to>
      <xdr:col>112</xdr:col>
      <xdr:colOff>38100</xdr:colOff>
      <xdr:row>41</xdr:row>
      <xdr:rowOff>52452</xdr:rowOff>
    </xdr:to>
    <xdr:sp macro="" textlink="">
      <xdr:nvSpPr>
        <xdr:cNvPr id="383" name="フローチャート: 判断 382">
          <a:extLst>
            <a:ext uri="{FF2B5EF4-FFF2-40B4-BE49-F238E27FC236}">
              <a16:creationId xmlns:a16="http://schemas.microsoft.com/office/drawing/2014/main" id="{C441A79C-7D50-4E6A-BA08-48F744AC6877}"/>
            </a:ext>
          </a:extLst>
        </xdr:cNvPr>
        <xdr:cNvSpPr/>
      </xdr:nvSpPr>
      <xdr:spPr>
        <a:xfrm>
          <a:off x="21272500" y="698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136395</xdr:rowOff>
    </xdr:from>
    <xdr:to>
      <xdr:col>107</xdr:col>
      <xdr:colOff>101600</xdr:colOff>
      <xdr:row>41</xdr:row>
      <xdr:rowOff>66545</xdr:rowOff>
    </xdr:to>
    <xdr:sp macro="" textlink="">
      <xdr:nvSpPr>
        <xdr:cNvPr id="384" name="フローチャート: 判断 383">
          <a:extLst>
            <a:ext uri="{FF2B5EF4-FFF2-40B4-BE49-F238E27FC236}">
              <a16:creationId xmlns:a16="http://schemas.microsoft.com/office/drawing/2014/main" id="{2266916F-BE50-4A73-A1CD-696E9C86685E}"/>
            </a:ext>
          </a:extLst>
        </xdr:cNvPr>
        <xdr:cNvSpPr/>
      </xdr:nvSpPr>
      <xdr:spPr>
        <a:xfrm>
          <a:off x="20383500" y="699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118345</xdr:rowOff>
    </xdr:from>
    <xdr:to>
      <xdr:col>102</xdr:col>
      <xdr:colOff>165100</xdr:colOff>
      <xdr:row>41</xdr:row>
      <xdr:rowOff>48495</xdr:rowOff>
    </xdr:to>
    <xdr:sp macro="" textlink="">
      <xdr:nvSpPr>
        <xdr:cNvPr id="385" name="フローチャート: 判断 384">
          <a:extLst>
            <a:ext uri="{FF2B5EF4-FFF2-40B4-BE49-F238E27FC236}">
              <a16:creationId xmlns:a16="http://schemas.microsoft.com/office/drawing/2014/main" id="{B3B67068-403F-4514-A7BD-1DB53EA21F28}"/>
            </a:ext>
          </a:extLst>
        </xdr:cNvPr>
        <xdr:cNvSpPr/>
      </xdr:nvSpPr>
      <xdr:spPr>
        <a:xfrm>
          <a:off x="19494500" y="6976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129681</xdr:rowOff>
    </xdr:from>
    <xdr:to>
      <xdr:col>98</xdr:col>
      <xdr:colOff>38100</xdr:colOff>
      <xdr:row>41</xdr:row>
      <xdr:rowOff>59831</xdr:rowOff>
    </xdr:to>
    <xdr:sp macro="" textlink="">
      <xdr:nvSpPr>
        <xdr:cNvPr id="386" name="フローチャート: 判断 385">
          <a:extLst>
            <a:ext uri="{FF2B5EF4-FFF2-40B4-BE49-F238E27FC236}">
              <a16:creationId xmlns:a16="http://schemas.microsoft.com/office/drawing/2014/main" id="{FC8BE28A-C25D-4327-B6F9-5CA91043BE0A}"/>
            </a:ext>
          </a:extLst>
        </xdr:cNvPr>
        <xdr:cNvSpPr/>
      </xdr:nvSpPr>
      <xdr:spPr>
        <a:xfrm>
          <a:off x="18605500" y="698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DD6AC5AA-8ADF-4C78-850A-FBC5A902A24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CAA521EA-C0DC-45B7-AD33-4B9268E20F4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D164ADD9-C032-47A4-9D4B-14B11794973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16A10C38-86BF-4F86-A9B5-DBD862D42C7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34DC47B7-56E6-4B4E-908E-94A41E726A0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57214</xdr:rowOff>
    </xdr:from>
    <xdr:to>
      <xdr:col>116</xdr:col>
      <xdr:colOff>114300</xdr:colOff>
      <xdr:row>41</xdr:row>
      <xdr:rowOff>158814</xdr:rowOff>
    </xdr:to>
    <xdr:sp macro="" textlink="">
      <xdr:nvSpPr>
        <xdr:cNvPr id="392" name="楕円 391">
          <a:extLst>
            <a:ext uri="{FF2B5EF4-FFF2-40B4-BE49-F238E27FC236}">
              <a16:creationId xmlns:a16="http://schemas.microsoft.com/office/drawing/2014/main" id="{EF79739D-8288-4124-ABC3-F0C315674C81}"/>
            </a:ext>
          </a:extLst>
        </xdr:cNvPr>
        <xdr:cNvSpPr/>
      </xdr:nvSpPr>
      <xdr:spPr>
        <a:xfrm>
          <a:off x="22110700" y="708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143591</xdr:rowOff>
    </xdr:from>
    <xdr:ext cx="534377" cy="259045"/>
    <xdr:sp macro="" textlink="">
      <xdr:nvSpPr>
        <xdr:cNvPr id="393" name="【一般廃棄物処理施設】&#10;一人当たり有形固定資産（償却資産）額該当値テキスト">
          <a:extLst>
            <a:ext uri="{FF2B5EF4-FFF2-40B4-BE49-F238E27FC236}">
              <a16:creationId xmlns:a16="http://schemas.microsoft.com/office/drawing/2014/main" id="{0202FCBD-F17E-46B7-A258-74745011BAB6}"/>
            </a:ext>
          </a:extLst>
        </xdr:cNvPr>
        <xdr:cNvSpPr txBox="1"/>
      </xdr:nvSpPr>
      <xdr:spPr>
        <a:xfrm>
          <a:off x="22199600" y="700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58428</xdr:rowOff>
    </xdr:from>
    <xdr:to>
      <xdr:col>112</xdr:col>
      <xdr:colOff>38100</xdr:colOff>
      <xdr:row>41</xdr:row>
      <xdr:rowOff>160028</xdr:rowOff>
    </xdr:to>
    <xdr:sp macro="" textlink="">
      <xdr:nvSpPr>
        <xdr:cNvPr id="394" name="楕円 393">
          <a:extLst>
            <a:ext uri="{FF2B5EF4-FFF2-40B4-BE49-F238E27FC236}">
              <a16:creationId xmlns:a16="http://schemas.microsoft.com/office/drawing/2014/main" id="{46993611-4A99-448F-A184-86DC599AEBD2}"/>
            </a:ext>
          </a:extLst>
        </xdr:cNvPr>
        <xdr:cNvSpPr/>
      </xdr:nvSpPr>
      <xdr:spPr>
        <a:xfrm>
          <a:off x="21272500" y="708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108014</xdr:rowOff>
    </xdr:from>
    <xdr:to>
      <xdr:col>116</xdr:col>
      <xdr:colOff>63500</xdr:colOff>
      <xdr:row>41</xdr:row>
      <xdr:rowOff>109228</xdr:rowOff>
    </xdr:to>
    <xdr:cxnSp macro="">
      <xdr:nvCxnSpPr>
        <xdr:cNvPr id="395" name="直線コネクタ 394">
          <a:extLst>
            <a:ext uri="{FF2B5EF4-FFF2-40B4-BE49-F238E27FC236}">
              <a16:creationId xmlns:a16="http://schemas.microsoft.com/office/drawing/2014/main" id="{A8B84FA9-A9CC-4D2C-8612-D35D9509582D}"/>
            </a:ext>
          </a:extLst>
        </xdr:cNvPr>
        <xdr:cNvCxnSpPr/>
      </xdr:nvCxnSpPr>
      <xdr:spPr>
        <a:xfrm flipV="1">
          <a:off x="21323300" y="7137464"/>
          <a:ext cx="838200" cy="1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58924</xdr:rowOff>
    </xdr:from>
    <xdr:to>
      <xdr:col>107</xdr:col>
      <xdr:colOff>101600</xdr:colOff>
      <xdr:row>41</xdr:row>
      <xdr:rowOff>160524</xdr:rowOff>
    </xdr:to>
    <xdr:sp macro="" textlink="">
      <xdr:nvSpPr>
        <xdr:cNvPr id="396" name="楕円 395">
          <a:extLst>
            <a:ext uri="{FF2B5EF4-FFF2-40B4-BE49-F238E27FC236}">
              <a16:creationId xmlns:a16="http://schemas.microsoft.com/office/drawing/2014/main" id="{54CDC1D2-86CA-4C3E-9E26-E8776B5A9981}"/>
            </a:ext>
          </a:extLst>
        </xdr:cNvPr>
        <xdr:cNvSpPr/>
      </xdr:nvSpPr>
      <xdr:spPr>
        <a:xfrm>
          <a:off x="20383500" y="708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109228</xdr:rowOff>
    </xdr:from>
    <xdr:to>
      <xdr:col>111</xdr:col>
      <xdr:colOff>177800</xdr:colOff>
      <xdr:row>41</xdr:row>
      <xdr:rowOff>109724</xdr:rowOff>
    </xdr:to>
    <xdr:cxnSp macro="">
      <xdr:nvCxnSpPr>
        <xdr:cNvPr id="397" name="直線コネクタ 396">
          <a:extLst>
            <a:ext uri="{FF2B5EF4-FFF2-40B4-BE49-F238E27FC236}">
              <a16:creationId xmlns:a16="http://schemas.microsoft.com/office/drawing/2014/main" id="{8C49EE84-1E91-4D94-9553-C39C183F5F2F}"/>
            </a:ext>
          </a:extLst>
        </xdr:cNvPr>
        <xdr:cNvCxnSpPr/>
      </xdr:nvCxnSpPr>
      <xdr:spPr>
        <a:xfrm flipV="1">
          <a:off x="20434300" y="7138678"/>
          <a:ext cx="889000" cy="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59497</xdr:rowOff>
    </xdr:from>
    <xdr:to>
      <xdr:col>102</xdr:col>
      <xdr:colOff>165100</xdr:colOff>
      <xdr:row>41</xdr:row>
      <xdr:rowOff>161097</xdr:rowOff>
    </xdr:to>
    <xdr:sp macro="" textlink="">
      <xdr:nvSpPr>
        <xdr:cNvPr id="398" name="楕円 397">
          <a:extLst>
            <a:ext uri="{FF2B5EF4-FFF2-40B4-BE49-F238E27FC236}">
              <a16:creationId xmlns:a16="http://schemas.microsoft.com/office/drawing/2014/main" id="{590EC6BB-05B6-4EB5-965B-DB02489F9E62}"/>
            </a:ext>
          </a:extLst>
        </xdr:cNvPr>
        <xdr:cNvSpPr/>
      </xdr:nvSpPr>
      <xdr:spPr>
        <a:xfrm>
          <a:off x="19494500" y="708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109724</xdr:rowOff>
    </xdr:from>
    <xdr:to>
      <xdr:col>107</xdr:col>
      <xdr:colOff>50800</xdr:colOff>
      <xdr:row>41</xdr:row>
      <xdr:rowOff>110297</xdr:rowOff>
    </xdr:to>
    <xdr:cxnSp macro="">
      <xdr:nvCxnSpPr>
        <xdr:cNvPr id="399" name="直線コネクタ 398">
          <a:extLst>
            <a:ext uri="{FF2B5EF4-FFF2-40B4-BE49-F238E27FC236}">
              <a16:creationId xmlns:a16="http://schemas.microsoft.com/office/drawing/2014/main" id="{0EA6AD6B-3B9A-4D27-B913-7EB7B29AC1DC}"/>
            </a:ext>
          </a:extLst>
        </xdr:cNvPr>
        <xdr:cNvCxnSpPr/>
      </xdr:nvCxnSpPr>
      <xdr:spPr>
        <a:xfrm flipV="1">
          <a:off x="19545300" y="7139174"/>
          <a:ext cx="889000" cy="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60446</xdr:rowOff>
    </xdr:from>
    <xdr:to>
      <xdr:col>98</xdr:col>
      <xdr:colOff>38100</xdr:colOff>
      <xdr:row>41</xdr:row>
      <xdr:rowOff>162046</xdr:rowOff>
    </xdr:to>
    <xdr:sp macro="" textlink="">
      <xdr:nvSpPr>
        <xdr:cNvPr id="400" name="楕円 399">
          <a:extLst>
            <a:ext uri="{FF2B5EF4-FFF2-40B4-BE49-F238E27FC236}">
              <a16:creationId xmlns:a16="http://schemas.microsoft.com/office/drawing/2014/main" id="{49151AAE-8E4B-4D4D-A189-A35920518D9F}"/>
            </a:ext>
          </a:extLst>
        </xdr:cNvPr>
        <xdr:cNvSpPr/>
      </xdr:nvSpPr>
      <xdr:spPr>
        <a:xfrm>
          <a:off x="18605500" y="708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110297</xdr:rowOff>
    </xdr:from>
    <xdr:to>
      <xdr:col>102</xdr:col>
      <xdr:colOff>114300</xdr:colOff>
      <xdr:row>41</xdr:row>
      <xdr:rowOff>111246</xdr:rowOff>
    </xdr:to>
    <xdr:cxnSp macro="">
      <xdr:nvCxnSpPr>
        <xdr:cNvPr id="401" name="直線コネクタ 400">
          <a:extLst>
            <a:ext uri="{FF2B5EF4-FFF2-40B4-BE49-F238E27FC236}">
              <a16:creationId xmlns:a16="http://schemas.microsoft.com/office/drawing/2014/main" id="{0C8ED4A6-D31C-4659-A086-89E0BA4271DA}"/>
            </a:ext>
          </a:extLst>
        </xdr:cNvPr>
        <xdr:cNvCxnSpPr/>
      </xdr:nvCxnSpPr>
      <xdr:spPr>
        <a:xfrm flipV="1">
          <a:off x="18656300" y="7139747"/>
          <a:ext cx="889000" cy="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68979</xdr:rowOff>
    </xdr:from>
    <xdr:ext cx="599010" cy="259045"/>
    <xdr:sp macro="" textlink="">
      <xdr:nvSpPr>
        <xdr:cNvPr id="402" name="n_1aveValue【一般廃棄物処理施設】&#10;一人当たり有形固定資産（償却資産）額">
          <a:extLst>
            <a:ext uri="{FF2B5EF4-FFF2-40B4-BE49-F238E27FC236}">
              <a16:creationId xmlns:a16="http://schemas.microsoft.com/office/drawing/2014/main" id="{79A83F09-C0D2-43DD-9D24-5DD78199DB85}"/>
            </a:ext>
          </a:extLst>
        </xdr:cNvPr>
        <xdr:cNvSpPr txBox="1"/>
      </xdr:nvSpPr>
      <xdr:spPr>
        <a:xfrm>
          <a:off x="21011095" y="6755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83072</xdr:rowOff>
    </xdr:from>
    <xdr:ext cx="599010" cy="259045"/>
    <xdr:sp macro="" textlink="">
      <xdr:nvSpPr>
        <xdr:cNvPr id="403" name="n_2aveValue【一般廃棄物処理施設】&#10;一人当たり有形固定資産（償却資産）額">
          <a:extLst>
            <a:ext uri="{FF2B5EF4-FFF2-40B4-BE49-F238E27FC236}">
              <a16:creationId xmlns:a16="http://schemas.microsoft.com/office/drawing/2014/main" id="{87E8C417-3FDD-420E-B267-F41484F2BAB7}"/>
            </a:ext>
          </a:extLst>
        </xdr:cNvPr>
        <xdr:cNvSpPr txBox="1"/>
      </xdr:nvSpPr>
      <xdr:spPr>
        <a:xfrm>
          <a:off x="20134795" y="6769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65022</xdr:rowOff>
    </xdr:from>
    <xdr:ext cx="599010" cy="259045"/>
    <xdr:sp macro="" textlink="">
      <xdr:nvSpPr>
        <xdr:cNvPr id="404" name="n_3aveValue【一般廃棄物処理施設】&#10;一人当たり有形固定資産（償却資産）額">
          <a:extLst>
            <a:ext uri="{FF2B5EF4-FFF2-40B4-BE49-F238E27FC236}">
              <a16:creationId xmlns:a16="http://schemas.microsoft.com/office/drawing/2014/main" id="{C97E1634-4460-4CC1-A273-7A30A0C76CBC}"/>
            </a:ext>
          </a:extLst>
        </xdr:cNvPr>
        <xdr:cNvSpPr txBox="1"/>
      </xdr:nvSpPr>
      <xdr:spPr>
        <a:xfrm>
          <a:off x="19245795" y="675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76358</xdr:rowOff>
    </xdr:from>
    <xdr:ext cx="599010" cy="259045"/>
    <xdr:sp macro="" textlink="">
      <xdr:nvSpPr>
        <xdr:cNvPr id="405" name="n_4aveValue【一般廃棄物処理施設】&#10;一人当たり有形固定資産（償却資産）額">
          <a:extLst>
            <a:ext uri="{FF2B5EF4-FFF2-40B4-BE49-F238E27FC236}">
              <a16:creationId xmlns:a16="http://schemas.microsoft.com/office/drawing/2014/main" id="{3A08B24E-EAA6-4CB6-9C1C-B1764EF8D3EB}"/>
            </a:ext>
          </a:extLst>
        </xdr:cNvPr>
        <xdr:cNvSpPr txBox="1"/>
      </xdr:nvSpPr>
      <xdr:spPr>
        <a:xfrm>
          <a:off x="18356795" y="6762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151155</xdr:rowOff>
    </xdr:from>
    <xdr:ext cx="534377" cy="259045"/>
    <xdr:sp macro="" textlink="">
      <xdr:nvSpPr>
        <xdr:cNvPr id="406" name="n_1mainValue【一般廃棄物処理施設】&#10;一人当たり有形固定資産（償却資産）額">
          <a:extLst>
            <a:ext uri="{FF2B5EF4-FFF2-40B4-BE49-F238E27FC236}">
              <a16:creationId xmlns:a16="http://schemas.microsoft.com/office/drawing/2014/main" id="{56B0E72A-443B-40AF-B26F-682CF24DCC0E}"/>
            </a:ext>
          </a:extLst>
        </xdr:cNvPr>
        <xdr:cNvSpPr txBox="1"/>
      </xdr:nvSpPr>
      <xdr:spPr>
        <a:xfrm>
          <a:off x="21043411" y="718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151651</xdr:rowOff>
    </xdr:from>
    <xdr:ext cx="534377" cy="259045"/>
    <xdr:sp macro="" textlink="">
      <xdr:nvSpPr>
        <xdr:cNvPr id="407" name="n_2mainValue【一般廃棄物処理施設】&#10;一人当たり有形固定資産（償却資産）額">
          <a:extLst>
            <a:ext uri="{FF2B5EF4-FFF2-40B4-BE49-F238E27FC236}">
              <a16:creationId xmlns:a16="http://schemas.microsoft.com/office/drawing/2014/main" id="{D7B30311-DE52-44F5-A8F5-8B7BF338D221}"/>
            </a:ext>
          </a:extLst>
        </xdr:cNvPr>
        <xdr:cNvSpPr txBox="1"/>
      </xdr:nvSpPr>
      <xdr:spPr>
        <a:xfrm>
          <a:off x="20167111" y="718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152224</xdr:rowOff>
    </xdr:from>
    <xdr:ext cx="534377" cy="259045"/>
    <xdr:sp macro="" textlink="">
      <xdr:nvSpPr>
        <xdr:cNvPr id="408" name="n_3mainValue【一般廃棄物処理施設】&#10;一人当たり有形固定資産（償却資産）額">
          <a:extLst>
            <a:ext uri="{FF2B5EF4-FFF2-40B4-BE49-F238E27FC236}">
              <a16:creationId xmlns:a16="http://schemas.microsoft.com/office/drawing/2014/main" id="{5A1C3277-3E41-4DE6-A592-87145A3ECDB3}"/>
            </a:ext>
          </a:extLst>
        </xdr:cNvPr>
        <xdr:cNvSpPr txBox="1"/>
      </xdr:nvSpPr>
      <xdr:spPr>
        <a:xfrm>
          <a:off x="19278111" y="718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153173</xdr:rowOff>
    </xdr:from>
    <xdr:ext cx="534377" cy="259045"/>
    <xdr:sp macro="" textlink="">
      <xdr:nvSpPr>
        <xdr:cNvPr id="409" name="n_4mainValue【一般廃棄物処理施設】&#10;一人当たり有形固定資産（償却資産）額">
          <a:extLst>
            <a:ext uri="{FF2B5EF4-FFF2-40B4-BE49-F238E27FC236}">
              <a16:creationId xmlns:a16="http://schemas.microsoft.com/office/drawing/2014/main" id="{8AC46021-48EA-4932-ADEC-31A0360812E4}"/>
            </a:ext>
          </a:extLst>
        </xdr:cNvPr>
        <xdr:cNvSpPr txBox="1"/>
      </xdr:nvSpPr>
      <xdr:spPr>
        <a:xfrm>
          <a:off x="18389111" y="7182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0" name="正方形/長方形 409">
          <a:extLst>
            <a:ext uri="{FF2B5EF4-FFF2-40B4-BE49-F238E27FC236}">
              <a16:creationId xmlns:a16="http://schemas.microsoft.com/office/drawing/2014/main" id="{3FEDE7C3-19A5-4541-A44A-A35AD77BA3A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1" name="正方形/長方形 410">
          <a:extLst>
            <a:ext uri="{FF2B5EF4-FFF2-40B4-BE49-F238E27FC236}">
              <a16:creationId xmlns:a16="http://schemas.microsoft.com/office/drawing/2014/main" id="{08ED3B48-371A-4058-9774-CB00A7F8A8E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2" name="正方形/長方形 411">
          <a:extLst>
            <a:ext uri="{FF2B5EF4-FFF2-40B4-BE49-F238E27FC236}">
              <a16:creationId xmlns:a16="http://schemas.microsoft.com/office/drawing/2014/main" id="{93BB66F9-70F8-4303-BE1D-3A056970241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3" name="正方形/長方形 412">
          <a:extLst>
            <a:ext uri="{FF2B5EF4-FFF2-40B4-BE49-F238E27FC236}">
              <a16:creationId xmlns:a16="http://schemas.microsoft.com/office/drawing/2014/main" id="{BAD6D9FA-E913-4606-B148-C547CCCFC2F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4" name="正方形/長方形 413">
          <a:extLst>
            <a:ext uri="{FF2B5EF4-FFF2-40B4-BE49-F238E27FC236}">
              <a16:creationId xmlns:a16="http://schemas.microsoft.com/office/drawing/2014/main" id="{58A66132-5DFC-4CB9-967E-A18ED594BC1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5" name="正方形/長方形 414">
          <a:extLst>
            <a:ext uri="{FF2B5EF4-FFF2-40B4-BE49-F238E27FC236}">
              <a16:creationId xmlns:a16="http://schemas.microsoft.com/office/drawing/2014/main" id="{E1BE62E7-E947-42A4-885C-E32C83C142A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6" name="正方形/長方形 415">
          <a:extLst>
            <a:ext uri="{FF2B5EF4-FFF2-40B4-BE49-F238E27FC236}">
              <a16:creationId xmlns:a16="http://schemas.microsoft.com/office/drawing/2014/main" id="{1AF85FEF-CC2B-488A-A28E-DF83B239A50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7" name="正方形/長方形 416">
          <a:extLst>
            <a:ext uri="{FF2B5EF4-FFF2-40B4-BE49-F238E27FC236}">
              <a16:creationId xmlns:a16="http://schemas.microsoft.com/office/drawing/2014/main" id="{6CD46948-8C8E-493B-A8AD-E65CD76C97B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8" name="テキスト ボックス 417">
          <a:extLst>
            <a:ext uri="{FF2B5EF4-FFF2-40B4-BE49-F238E27FC236}">
              <a16:creationId xmlns:a16="http://schemas.microsoft.com/office/drawing/2014/main" id="{17A866C5-CB12-435D-9F07-C451F4D5BFB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9" name="直線コネクタ 418">
          <a:extLst>
            <a:ext uri="{FF2B5EF4-FFF2-40B4-BE49-F238E27FC236}">
              <a16:creationId xmlns:a16="http://schemas.microsoft.com/office/drawing/2014/main" id="{10A5CC92-DAA9-4F2E-B1FD-1582645E856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0" name="テキスト ボックス 419">
          <a:extLst>
            <a:ext uri="{FF2B5EF4-FFF2-40B4-BE49-F238E27FC236}">
              <a16:creationId xmlns:a16="http://schemas.microsoft.com/office/drawing/2014/main" id="{D22673A4-990A-4E66-8E9C-02E9B239E1D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1" name="直線コネクタ 420">
          <a:extLst>
            <a:ext uri="{FF2B5EF4-FFF2-40B4-BE49-F238E27FC236}">
              <a16:creationId xmlns:a16="http://schemas.microsoft.com/office/drawing/2014/main" id="{B5B11E31-ABF0-4C5B-82CA-4321EBA06681}"/>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2" name="テキスト ボックス 421">
          <a:extLst>
            <a:ext uri="{FF2B5EF4-FFF2-40B4-BE49-F238E27FC236}">
              <a16:creationId xmlns:a16="http://schemas.microsoft.com/office/drawing/2014/main" id="{987FC21A-8C23-4590-8B42-2351AE67A2A2}"/>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3" name="直線コネクタ 422">
          <a:extLst>
            <a:ext uri="{FF2B5EF4-FFF2-40B4-BE49-F238E27FC236}">
              <a16:creationId xmlns:a16="http://schemas.microsoft.com/office/drawing/2014/main" id="{F3CBE6DD-B80D-4F80-A326-5946011001CA}"/>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4" name="テキスト ボックス 423">
          <a:extLst>
            <a:ext uri="{FF2B5EF4-FFF2-40B4-BE49-F238E27FC236}">
              <a16:creationId xmlns:a16="http://schemas.microsoft.com/office/drawing/2014/main" id="{D4ECDE27-592B-40E9-A8A5-8672E7D9BBA8}"/>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5" name="直線コネクタ 424">
          <a:extLst>
            <a:ext uri="{FF2B5EF4-FFF2-40B4-BE49-F238E27FC236}">
              <a16:creationId xmlns:a16="http://schemas.microsoft.com/office/drawing/2014/main" id="{85770FC5-179D-4640-99EF-9AE68A3A0153}"/>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6" name="テキスト ボックス 425">
          <a:extLst>
            <a:ext uri="{FF2B5EF4-FFF2-40B4-BE49-F238E27FC236}">
              <a16:creationId xmlns:a16="http://schemas.microsoft.com/office/drawing/2014/main" id="{9B5EEA96-3380-4A51-85F5-76EEC45999CC}"/>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7" name="直線コネクタ 426">
          <a:extLst>
            <a:ext uri="{FF2B5EF4-FFF2-40B4-BE49-F238E27FC236}">
              <a16:creationId xmlns:a16="http://schemas.microsoft.com/office/drawing/2014/main" id="{9670F309-2B8D-4A0A-848E-FD60F338E158}"/>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8" name="テキスト ボックス 427">
          <a:extLst>
            <a:ext uri="{FF2B5EF4-FFF2-40B4-BE49-F238E27FC236}">
              <a16:creationId xmlns:a16="http://schemas.microsoft.com/office/drawing/2014/main" id="{6D210FA7-A0F8-4C9D-A718-7221EB7C75E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9" name="直線コネクタ 428">
          <a:extLst>
            <a:ext uri="{FF2B5EF4-FFF2-40B4-BE49-F238E27FC236}">
              <a16:creationId xmlns:a16="http://schemas.microsoft.com/office/drawing/2014/main" id="{FFF6CD4C-91E8-4431-BABD-569E28F5C99A}"/>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0" name="テキスト ボックス 429">
          <a:extLst>
            <a:ext uri="{FF2B5EF4-FFF2-40B4-BE49-F238E27FC236}">
              <a16:creationId xmlns:a16="http://schemas.microsoft.com/office/drawing/2014/main" id="{C9ABF046-6D59-452E-9D6A-CEE74C67EB06}"/>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1" name="直線コネクタ 430">
          <a:extLst>
            <a:ext uri="{FF2B5EF4-FFF2-40B4-BE49-F238E27FC236}">
              <a16:creationId xmlns:a16="http://schemas.microsoft.com/office/drawing/2014/main" id="{2CB441F6-FD40-4C08-A6B4-DBC1E0C856A5}"/>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2" name="テキスト ボックス 431">
          <a:extLst>
            <a:ext uri="{FF2B5EF4-FFF2-40B4-BE49-F238E27FC236}">
              <a16:creationId xmlns:a16="http://schemas.microsoft.com/office/drawing/2014/main" id="{E7971B8D-D501-4FEE-9B7B-1CA26823AD23}"/>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3" name="直線コネクタ 432">
          <a:extLst>
            <a:ext uri="{FF2B5EF4-FFF2-40B4-BE49-F238E27FC236}">
              <a16:creationId xmlns:a16="http://schemas.microsoft.com/office/drawing/2014/main" id="{1956B983-EE9E-4263-AEDC-330CAEEB421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4" name="【保健センター・保健所】&#10;有形固定資産減価償却率グラフ枠">
          <a:extLst>
            <a:ext uri="{FF2B5EF4-FFF2-40B4-BE49-F238E27FC236}">
              <a16:creationId xmlns:a16="http://schemas.microsoft.com/office/drawing/2014/main" id="{CEC994FD-695B-4A8B-AA8A-5DFD0A7520A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42454</xdr:rowOff>
    </xdr:from>
    <xdr:to>
      <xdr:col>85</xdr:col>
      <xdr:colOff>126364</xdr:colOff>
      <xdr:row>64</xdr:row>
      <xdr:rowOff>130628</xdr:rowOff>
    </xdr:to>
    <xdr:cxnSp macro="">
      <xdr:nvCxnSpPr>
        <xdr:cNvPr id="435" name="直線コネクタ 434">
          <a:extLst>
            <a:ext uri="{FF2B5EF4-FFF2-40B4-BE49-F238E27FC236}">
              <a16:creationId xmlns:a16="http://schemas.microsoft.com/office/drawing/2014/main" id="{AA81DC05-9BBB-4BC5-A321-57394736D8C2}"/>
            </a:ext>
          </a:extLst>
        </xdr:cNvPr>
        <xdr:cNvCxnSpPr/>
      </xdr:nvCxnSpPr>
      <xdr:spPr>
        <a:xfrm flipV="1">
          <a:off x="16318864" y="9643654"/>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436" name="【保健センター・保健所】&#10;有形固定資産減価償却率最小値テキスト">
          <a:extLst>
            <a:ext uri="{FF2B5EF4-FFF2-40B4-BE49-F238E27FC236}">
              <a16:creationId xmlns:a16="http://schemas.microsoft.com/office/drawing/2014/main" id="{C847F306-4F37-4E2F-9800-4E0F6D9F17B2}"/>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437" name="直線コネクタ 436">
          <a:extLst>
            <a:ext uri="{FF2B5EF4-FFF2-40B4-BE49-F238E27FC236}">
              <a16:creationId xmlns:a16="http://schemas.microsoft.com/office/drawing/2014/main" id="{BB9BC636-A62F-4705-822A-62A1DFDEB93A}"/>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160581</xdr:rowOff>
    </xdr:from>
    <xdr:ext cx="405111" cy="259045"/>
    <xdr:sp macro="" textlink="">
      <xdr:nvSpPr>
        <xdr:cNvPr id="438" name="【保健センター・保健所】&#10;有形固定資産減価償却率最大値テキスト">
          <a:extLst>
            <a:ext uri="{FF2B5EF4-FFF2-40B4-BE49-F238E27FC236}">
              <a16:creationId xmlns:a16="http://schemas.microsoft.com/office/drawing/2014/main" id="{C95FA77F-2C98-4E71-B8CC-CAA87183506C}"/>
            </a:ext>
          </a:extLst>
        </xdr:cNvPr>
        <xdr:cNvSpPr txBox="1"/>
      </xdr:nvSpPr>
      <xdr:spPr>
        <a:xfrm>
          <a:off x="16357600" y="941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42454</xdr:rowOff>
    </xdr:from>
    <xdr:to>
      <xdr:col>86</xdr:col>
      <xdr:colOff>25400</xdr:colOff>
      <xdr:row>56</xdr:row>
      <xdr:rowOff>42454</xdr:rowOff>
    </xdr:to>
    <xdr:cxnSp macro="">
      <xdr:nvCxnSpPr>
        <xdr:cNvPr id="439" name="直線コネクタ 438">
          <a:extLst>
            <a:ext uri="{FF2B5EF4-FFF2-40B4-BE49-F238E27FC236}">
              <a16:creationId xmlns:a16="http://schemas.microsoft.com/office/drawing/2014/main" id="{80FE9FCD-8AA4-4FC2-9D15-AD5D6C0B9D70}"/>
            </a:ext>
          </a:extLst>
        </xdr:cNvPr>
        <xdr:cNvCxnSpPr/>
      </xdr:nvCxnSpPr>
      <xdr:spPr>
        <a:xfrm>
          <a:off x="16230600" y="964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76217</xdr:rowOff>
    </xdr:from>
    <xdr:ext cx="405111" cy="259045"/>
    <xdr:sp macro="" textlink="">
      <xdr:nvSpPr>
        <xdr:cNvPr id="440" name="【保健センター・保健所】&#10;有形固定資産減価償却率平均値テキスト">
          <a:extLst>
            <a:ext uri="{FF2B5EF4-FFF2-40B4-BE49-F238E27FC236}">
              <a16:creationId xmlns:a16="http://schemas.microsoft.com/office/drawing/2014/main" id="{4F6C42E4-4CC6-4EE7-8B09-BF1412C89BB5}"/>
            </a:ext>
          </a:extLst>
        </xdr:cNvPr>
        <xdr:cNvSpPr txBox="1"/>
      </xdr:nvSpPr>
      <xdr:spPr>
        <a:xfrm>
          <a:off x="16357600" y="10363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97790</xdr:rowOff>
    </xdr:from>
    <xdr:to>
      <xdr:col>85</xdr:col>
      <xdr:colOff>177800</xdr:colOff>
      <xdr:row>61</xdr:row>
      <xdr:rowOff>27940</xdr:rowOff>
    </xdr:to>
    <xdr:sp macro="" textlink="">
      <xdr:nvSpPr>
        <xdr:cNvPr id="441" name="フローチャート: 判断 440">
          <a:extLst>
            <a:ext uri="{FF2B5EF4-FFF2-40B4-BE49-F238E27FC236}">
              <a16:creationId xmlns:a16="http://schemas.microsoft.com/office/drawing/2014/main" id="{FD41EE99-3BDC-4FD3-87A6-E4E9C6A23FF7}"/>
            </a:ext>
          </a:extLst>
        </xdr:cNvPr>
        <xdr:cNvSpPr/>
      </xdr:nvSpPr>
      <xdr:spPr>
        <a:xfrm>
          <a:off x="162687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70031</xdr:rowOff>
    </xdr:from>
    <xdr:to>
      <xdr:col>81</xdr:col>
      <xdr:colOff>101600</xdr:colOff>
      <xdr:row>61</xdr:row>
      <xdr:rowOff>181</xdr:rowOff>
    </xdr:to>
    <xdr:sp macro="" textlink="">
      <xdr:nvSpPr>
        <xdr:cNvPr id="442" name="フローチャート: 判断 441">
          <a:extLst>
            <a:ext uri="{FF2B5EF4-FFF2-40B4-BE49-F238E27FC236}">
              <a16:creationId xmlns:a16="http://schemas.microsoft.com/office/drawing/2014/main" id="{C2C49D4D-ED4B-471B-8114-6ACB1CA972CB}"/>
            </a:ext>
          </a:extLst>
        </xdr:cNvPr>
        <xdr:cNvSpPr/>
      </xdr:nvSpPr>
      <xdr:spPr>
        <a:xfrm>
          <a:off x="15430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443" name="フローチャート: 判断 442">
          <a:extLst>
            <a:ext uri="{FF2B5EF4-FFF2-40B4-BE49-F238E27FC236}">
              <a16:creationId xmlns:a16="http://schemas.microsoft.com/office/drawing/2014/main" id="{82D2EE64-7E0F-4242-A2FA-5961B3152955}"/>
            </a:ext>
          </a:extLst>
        </xdr:cNvPr>
        <xdr:cNvSpPr/>
      </xdr:nvSpPr>
      <xdr:spPr>
        <a:xfrm>
          <a:off x="14541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140244</xdr:rowOff>
    </xdr:from>
    <xdr:to>
      <xdr:col>72</xdr:col>
      <xdr:colOff>38100</xdr:colOff>
      <xdr:row>60</xdr:row>
      <xdr:rowOff>70394</xdr:rowOff>
    </xdr:to>
    <xdr:sp macro="" textlink="">
      <xdr:nvSpPr>
        <xdr:cNvPr id="444" name="フローチャート: 判断 443">
          <a:extLst>
            <a:ext uri="{FF2B5EF4-FFF2-40B4-BE49-F238E27FC236}">
              <a16:creationId xmlns:a16="http://schemas.microsoft.com/office/drawing/2014/main" id="{D7CF85C1-098B-48F1-90C5-D6749936A80B}"/>
            </a:ext>
          </a:extLst>
        </xdr:cNvPr>
        <xdr:cNvSpPr/>
      </xdr:nvSpPr>
      <xdr:spPr>
        <a:xfrm>
          <a:off x="13652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114119</xdr:rowOff>
    </xdr:from>
    <xdr:to>
      <xdr:col>67</xdr:col>
      <xdr:colOff>101600</xdr:colOff>
      <xdr:row>60</xdr:row>
      <xdr:rowOff>44269</xdr:rowOff>
    </xdr:to>
    <xdr:sp macro="" textlink="">
      <xdr:nvSpPr>
        <xdr:cNvPr id="445" name="フローチャート: 判断 444">
          <a:extLst>
            <a:ext uri="{FF2B5EF4-FFF2-40B4-BE49-F238E27FC236}">
              <a16:creationId xmlns:a16="http://schemas.microsoft.com/office/drawing/2014/main" id="{0531108E-9CE0-40F5-955B-8B38B8B0A4BF}"/>
            </a:ext>
          </a:extLst>
        </xdr:cNvPr>
        <xdr:cNvSpPr/>
      </xdr:nvSpPr>
      <xdr:spPr>
        <a:xfrm>
          <a:off x="12763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B4BA633B-46B4-46FB-9044-671D1337938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80DA4E48-C4A1-4AB8-96BB-ABF95E1DDB2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801903E4-A72C-446D-9D2B-5EC03F2DB17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953D5B73-77D9-450D-BD22-F5F464CA578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E9BEDC05-97D6-422E-BEFB-BCF09D04AF5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73297</xdr:rowOff>
    </xdr:from>
    <xdr:to>
      <xdr:col>85</xdr:col>
      <xdr:colOff>177800</xdr:colOff>
      <xdr:row>60</xdr:row>
      <xdr:rowOff>3447</xdr:rowOff>
    </xdr:to>
    <xdr:sp macro="" textlink="">
      <xdr:nvSpPr>
        <xdr:cNvPr id="451" name="楕円 450">
          <a:extLst>
            <a:ext uri="{FF2B5EF4-FFF2-40B4-BE49-F238E27FC236}">
              <a16:creationId xmlns:a16="http://schemas.microsoft.com/office/drawing/2014/main" id="{149933F7-631D-408F-BEE4-8859AA39E5F3}"/>
            </a:ext>
          </a:extLst>
        </xdr:cNvPr>
        <xdr:cNvSpPr/>
      </xdr:nvSpPr>
      <xdr:spPr>
        <a:xfrm>
          <a:off x="16268700" y="1018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96174</xdr:rowOff>
    </xdr:from>
    <xdr:ext cx="405111" cy="259045"/>
    <xdr:sp macro="" textlink="">
      <xdr:nvSpPr>
        <xdr:cNvPr id="452" name="【保健センター・保健所】&#10;有形固定資産減価償却率該当値テキスト">
          <a:extLst>
            <a:ext uri="{FF2B5EF4-FFF2-40B4-BE49-F238E27FC236}">
              <a16:creationId xmlns:a16="http://schemas.microsoft.com/office/drawing/2014/main" id="{BB730F3F-2883-49B4-A2DE-A80C656EA693}"/>
            </a:ext>
          </a:extLst>
        </xdr:cNvPr>
        <xdr:cNvSpPr txBox="1"/>
      </xdr:nvSpPr>
      <xdr:spPr>
        <a:xfrm>
          <a:off x="16357600" y="10040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39007</xdr:rowOff>
    </xdr:from>
    <xdr:to>
      <xdr:col>81</xdr:col>
      <xdr:colOff>101600</xdr:colOff>
      <xdr:row>59</xdr:row>
      <xdr:rowOff>140607</xdr:rowOff>
    </xdr:to>
    <xdr:sp macro="" textlink="">
      <xdr:nvSpPr>
        <xdr:cNvPr id="453" name="楕円 452">
          <a:extLst>
            <a:ext uri="{FF2B5EF4-FFF2-40B4-BE49-F238E27FC236}">
              <a16:creationId xmlns:a16="http://schemas.microsoft.com/office/drawing/2014/main" id="{FD62AA9A-83D9-475B-BFDA-4F210770C34B}"/>
            </a:ext>
          </a:extLst>
        </xdr:cNvPr>
        <xdr:cNvSpPr/>
      </xdr:nvSpPr>
      <xdr:spPr>
        <a:xfrm>
          <a:off x="15430500" y="1015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89807</xdr:rowOff>
    </xdr:from>
    <xdr:to>
      <xdr:col>85</xdr:col>
      <xdr:colOff>127000</xdr:colOff>
      <xdr:row>59</xdr:row>
      <xdr:rowOff>124097</xdr:rowOff>
    </xdr:to>
    <xdr:cxnSp macro="">
      <xdr:nvCxnSpPr>
        <xdr:cNvPr id="454" name="直線コネクタ 453">
          <a:extLst>
            <a:ext uri="{FF2B5EF4-FFF2-40B4-BE49-F238E27FC236}">
              <a16:creationId xmlns:a16="http://schemas.microsoft.com/office/drawing/2014/main" id="{C225E3BE-2176-4129-956A-0803C58EDB6D}"/>
            </a:ext>
          </a:extLst>
        </xdr:cNvPr>
        <xdr:cNvCxnSpPr/>
      </xdr:nvCxnSpPr>
      <xdr:spPr>
        <a:xfrm>
          <a:off x="15481300" y="10205357"/>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22678</xdr:rowOff>
    </xdr:from>
    <xdr:to>
      <xdr:col>76</xdr:col>
      <xdr:colOff>165100</xdr:colOff>
      <xdr:row>59</xdr:row>
      <xdr:rowOff>124278</xdr:rowOff>
    </xdr:to>
    <xdr:sp macro="" textlink="">
      <xdr:nvSpPr>
        <xdr:cNvPr id="455" name="楕円 454">
          <a:extLst>
            <a:ext uri="{FF2B5EF4-FFF2-40B4-BE49-F238E27FC236}">
              <a16:creationId xmlns:a16="http://schemas.microsoft.com/office/drawing/2014/main" id="{EF5268B3-3E1E-4AAD-979A-0CDEA46F6BF6}"/>
            </a:ext>
          </a:extLst>
        </xdr:cNvPr>
        <xdr:cNvSpPr/>
      </xdr:nvSpPr>
      <xdr:spPr>
        <a:xfrm>
          <a:off x="14541500" y="101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73478</xdr:rowOff>
    </xdr:from>
    <xdr:to>
      <xdr:col>81</xdr:col>
      <xdr:colOff>50800</xdr:colOff>
      <xdr:row>59</xdr:row>
      <xdr:rowOff>89807</xdr:rowOff>
    </xdr:to>
    <xdr:cxnSp macro="">
      <xdr:nvCxnSpPr>
        <xdr:cNvPr id="456" name="直線コネクタ 455">
          <a:extLst>
            <a:ext uri="{FF2B5EF4-FFF2-40B4-BE49-F238E27FC236}">
              <a16:creationId xmlns:a16="http://schemas.microsoft.com/office/drawing/2014/main" id="{DFE5C2F3-B504-4803-93C9-8193A747F35A}"/>
            </a:ext>
          </a:extLst>
        </xdr:cNvPr>
        <xdr:cNvCxnSpPr/>
      </xdr:nvCxnSpPr>
      <xdr:spPr>
        <a:xfrm>
          <a:off x="14592300" y="101890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161472</xdr:rowOff>
    </xdr:from>
    <xdr:to>
      <xdr:col>72</xdr:col>
      <xdr:colOff>38100</xdr:colOff>
      <xdr:row>59</xdr:row>
      <xdr:rowOff>91622</xdr:rowOff>
    </xdr:to>
    <xdr:sp macro="" textlink="">
      <xdr:nvSpPr>
        <xdr:cNvPr id="457" name="楕円 456">
          <a:extLst>
            <a:ext uri="{FF2B5EF4-FFF2-40B4-BE49-F238E27FC236}">
              <a16:creationId xmlns:a16="http://schemas.microsoft.com/office/drawing/2014/main" id="{F0D858E1-4A76-49F4-BD39-3370304915FB}"/>
            </a:ext>
          </a:extLst>
        </xdr:cNvPr>
        <xdr:cNvSpPr/>
      </xdr:nvSpPr>
      <xdr:spPr>
        <a:xfrm>
          <a:off x="13652500" y="1010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40822</xdr:rowOff>
    </xdr:from>
    <xdr:to>
      <xdr:col>76</xdr:col>
      <xdr:colOff>114300</xdr:colOff>
      <xdr:row>59</xdr:row>
      <xdr:rowOff>73478</xdr:rowOff>
    </xdr:to>
    <xdr:cxnSp macro="">
      <xdr:nvCxnSpPr>
        <xdr:cNvPr id="458" name="直線コネクタ 457">
          <a:extLst>
            <a:ext uri="{FF2B5EF4-FFF2-40B4-BE49-F238E27FC236}">
              <a16:creationId xmlns:a16="http://schemas.microsoft.com/office/drawing/2014/main" id="{30F72703-F94B-488B-BF68-121477960428}"/>
            </a:ext>
          </a:extLst>
        </xdr:cNvPr>
        <xdr:cNvCxnSpPr/>
      </xdr:nvCxnSpPr>
      <xdr:spPr>
        <a:xfrm>
          <a:off x="13703300" y="101563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128815</xdr:rowOff>
    </xdr:from>
    <xdr:to>
      <xdr:col>67</xdr:col>
      <xdr:colOff>101600</xdr:colOff>
      <xdr:row>59</xdr:row>
      <xdr:rowOff>58965</xdr:rowOff>
    </xdr:to>
    <xdr:sp macro="" textlink="">
      <xdr:nvSpPr>
        <xdr:cNvPr id="459" name="楕円 458">
          <a:extLst>
            <a:ext uri="{FF2B5EF4-FFF2-40B4-BE49-F238E27FC236}">
              <a16:creationId xmlns:a16="http://schemas.microsoft.com/office/drawing/2014/main" id="{C7FBF6AB-2DFA-4DA9-A141-42ED1CE3E991}"/>
            </a:ext>
          </a:extLst>
        </xdr:cNvPr>
        <xdr:cNvSpPr/>
      </xdr:nvSpPr>
      <xdr:spPr>
        <a:xfrm>
          <a:off x="12763500" y="1007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8165</xdr:rowOff>
    </xdr:from>
    <xdr:to>
      <xdr:col>71</xdr:col>
      <xdr:colOff>177800</xdr:colOff>
      <xdr:row>59</xdr:row>
      <xdr:rowOff>40822</xdr:rowOff>
    </xdr:to>
    <xdr:cxnSp macro="">
      <xdr:nvCxnSpPr>
        <xdr:cNvPr id="460" name="直線コネクタ 459">
          <a:extLst>
            <a:ext uri="{FF2B5EF4-FFF2-40B4-BE49-F238E27FC236}">
              <a16:creationId xmlns:a16="http://schemas.microsoft.com/office/drawing/2014/main" id="{B5A68166-82C2-48C5-A925-FC80F728A3E7}"/>
            </a:ext>
          </a:extLst>
        </xdr:cNvPr>
        <xdr:cNvCxnSpPr/>
      </xdr:nvCxnSpPr>
      <xdr:spPr>
        <a:xfrm>
          <a:off x="12814300" y="101237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162758</xdr:rowOff>
    </xdr:from>
    <xdr:ext cx="405111" cy="259045"/>
    <xdr:sp macro="" textlink="">
      <xdr:nvSpPr>
        <xdr:cNvPr id="461" name="n_1aveValue【保健センター・保健所】&#10;有形固定資産減価償却率">
          <a:extLst>
            <a:ext uri="{FF2B5EF4-FFF2-40B4-BE49-F238E27FC236}">
              <a16:creationId xmlns:a16="http://schemas.microsoft.com/office/drawing/2014/main" id="{F7B09370-C6EB-49FC-8952-52C9054A101C}"/>
            </a:ext>
          </a:extLst>
        </xdr:cNvPr>
        <xdr:cNvSpPr txBox="1"/>
      </xdr:nvSpPr>
      <xdr:spPr>
        <a:xfrm>
          <a:off x="15266044" y="1044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133367</xdr:rowOff>
    </xdr:from>
    <xdr:ext cx="405111" cy="259045"/>
    <xdr:sp macro="" textlink="">
      <xdr:nvSpPr>
        <xdr:cNvPr id="462" name="n_2aveValue【保健センター・保健所】&#10;有形固定資産減価償却率">
          <a:extLst>
            <a:ext uri="{FF2B5EF4-FFF2-40B4-BE49-F238E27FC236}">
              <a16:creationId xmlns:a16="http://schemas.microsoft.com/office/drawing/2014/main" id="{F39F47FA-D64A-4424-8F11-34A69A916E48}"/>
            </a:ext>
          </a:extLst>
        </xdr:cNvPr>
        <xdr:cNvSpPr txBox="1"/>
      </xdr:nvSpPr>
      <xdr:spPr>
        <a:xfrm>
          <a:off x="14389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61521</xdr:rowOff>
    </xdr:from>
    <xdr:ext cx="405111" cy="259045"/>
    <xdr:sp macro="" textlink="">
      <xdr:nvSpPr>
        <xdr:cNvPr id="463" name="n_3aveValue【保健センター・保健所】&#10;有形固定資産減価償却率">
          <a:extLst>
            <a:ext uri="{FF2B5EF4-FFF2-40B4-BE49-F238E27FC236}">
              <a16:creationId xmlns:a16="http://schemas.microsoft.com/office/drawing/2014/main" id="{B84E4110-BA4F-4F7D-9B22-6E37541A270B}"/>
            </a:ext>
          </a:extLst>
        </xdr:cNvPr>
        <xdr:cNvSpPr txBox="1"/>
      </xdr:nvSpPr>
      <xdr:spPr>
        <a:xfrm>
          <a:off x="13500744" y="1034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35396</xdr:rowOff>
    </xdr:from>
    <xdr:ext cx="405111" cy="259045"/>
    <xdr:sp macro="" textlink="">
      <xdr:nvSpPr>
        <xdr:cNvPr id="464" name="n_4aveValue【保健センター・保健所】&#10;有形固定資産減価償却率">
          <a:extLst>
            <a:ext uri="{FF2B5EF4-FFF2-40B4-BE49-F238E27FC236}">
              <a16:creationId xmlns:a16="http://schemas.microsoft.com/office/drawing/2014/main" id="{C7452E5B-5107-471E-B29F-13486DFDBCB3}"/>
            </a:ext>
          </a:extLst>
        </xdr:cNvPr>
        <xdr:cNvSpPr txBox="1"/>
      </xdr:nvSpPr>
      <xdr:spPr>
        <a:xfrm>
          <a:off x="12611744" y="1032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157134</xdr:rowOff>
    </xdr:from>
    <xdr:ext cx="405111" cy="259045"/>
    <xdr:sp macro="" textlink="">
      <xdr:nvSpPr>
        <xdr:cNvPr id="465" name="n_1mainValue【保健センター・保健所】&#10;有形固定資産減価償却率">
          <a:extLst>
            <a:ext uri="{FF2B5EF4-FFF2-40B4-BE49-F238E27FC236}">
              <a16:creationId xmlns:a16="http://schemas.microsoft.com/office/drawing/2014/main" id="{A93E682A-C8A9-4175-B840-91D1A4650168}"/>
            </a:ext>
          </a:extLst>
        </xdr:cNvPr>
        <xdr:cNvSpPr txBox="1"/>
      </xdr:nvSpPr>
      <xdr:spPr>
        <a:xfrm>
          <a:off x="15266044" y="992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140805</xdr:rowOff>
    </xdr:from>
    <xdr:ext cx="405111" cy="259045"/>
    <xdr:sp macro="" textlink="">
      <xdr:nvSpPr>
        <xdr:cNvPr id="466" name="n_2mainValue【保健センター・保健所】&#10;有形固定資産減価償却率">
          <a:extLst>
            <a:ext uri="{FF2B5EF4-FFF2-40B4-BE49-F238E27FC236}">
              <a16:creationId xmlns:a16="http://schemas.microsoft.com/office/drawing/2014/main" id="{B4AA262C-4AEC-4DA3-9ACF-700EF1A3B72A}"/>
            </a:ext>
          </a:extLst>
        </xdr:cNvPr>
        <xdr:cNvSpPr txBox="1"/>
      </xdr:nvSpPr>
      <xdr:spPr>
        <a:xfrm>
          <a:off x="14389744" y="991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108149</xdr:rowOff>
    </xdr:from>
    <xdr:ext cx="405111" cy="259045"/>
    <xdr:sp macro="" textlink="">
      <xdr:nvSpPr>
        <xdr:cNvPr id="467" name="n_3mainValue【保健センター・保健所】&#10;有形固定資産減価償却率">
          <a:extLst>
            <a:ext uri="{FF2B5EF4-FFF2-40B4-BE49-F238E27FC236}">
              <a16:creationId xmlns:a16="http://schemas.microsoft.com/office/drawing/2014/main" id="{0E987DFC-8D31-4909-A210-6906D194E955}"/>
            </a:ext>
          </a:extLst>
        </xdr:cNvPr>
        <xdr:cNvSpPr txBox="1"/>
      </xdr:nvSpPr>
      <xdr:spPr>
        <a:xfrm>
          <a:off x="135007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75492</xdr:rowOff>
    </xdr:from>
    <xdr:ext cx="405111" cy="259045"/>
    <xdr:sp macro="" textlink="">
      <xdr:nvSpPr>
        <xdr:cNvPr id="468" name="n_4mainValue【保健センター・保健所】&#10;有形固定資産減価償却率">
          <a:extLst>
            <a:ext uri="{FF2B5EF4-FFF2-40B4-BE49-F238E27FC236}">
              <a16:creationId xmlns:a16="http://schemas.microsoft.com/office/drawing/2014/main" id="{F0E0CB90-65F8-48AF-8B03-15903CAEEB5D}"/>
            </a:ext>
          </a:extLst>
        </xdr:cNvPr>
        <xdr:cNvSpPr txBox="1"/>
      </xdr:nvSpPr>
      <xdr:spPr>
        <a:xfrm>
          <a:off x="12611744" y="984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a:extLst>
            <a:ext uri="{FF2B5EF4-FFF2-40B4-BE49-F238E27FC236}">
              <a16:creationId xmlns:a16="http://schemas.microsoft.com/office/drawing/2014/main" id="{C14A7CA9-596F-425C-A7B6-6BC542FF5A7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a:extLst>
            <a:ext uri="{FF2B5EF4-FFF2-40B4-BE49-F238E27FC236}">
              <a16:creationId xmlns:a16="http://schemas.microsoft.com/office/drawing/2014/main" id="{1BE95DDE-07B7-4722-AC64-7ADF72D01E3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a:extLst>
            <a:ext uri="{FF2B5EF4-FFF2-40B4-BE49-F238E27FC236}">
              <a16:creationId xmlns:a16="http://schemas.microsoft.com/office/drawing/2014/main" id="{3A2DB8D7-B1A7-4B90-BD98-45B4BEF8484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a:extLst>
            <a:ext uri="{FF2B5EF4-FFF2-40B4-BE49-F238E27FC236}">
              <a16:creationId xmlns:a16="http://schemas.microsoft.com/office/drawing/2014/main" id="{D6F12FEE-B34C-4892-AE70-0D71B2CEAE4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a:extLst>
            <a:ext uri="{FF2B5EF4-FFF2-40B4-BE49-F238E27FC236}">
              <a16:creationId xmlns:a16="http://schemas.microsoft.com/office/drawing/2014/main" id="{5E522F62-51D7-4397-B461-B577A881503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a:extLst>
            <a:ext uri="{FF2B5EF4-FFF2-40B4-BE49-F238E27FC236}">
              <a16:creationId xmlns:a16="http://schemas.microsoft.com/office/drawing/2014/main" id="{1C7C1BD2-4138-4B65-AAD1-D7AD4BFA6B5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a:extLst>
            <a:ext uri="{FF2B5EF4-FFF2-40B4-BE49-F238E27FC236}">
              <a16:creationId xmlns:a16="http://schemas.microsoft.com/office/drawing/2014/main" id="{5F8D127A-2C6E-45BB-A5AA-3B19728DB0E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a:extLst>
            <a:ext uri="{FF2B5EF4-FFF2-40B4-BE49-F238E27FC236}">
              <a16:creationId xmlns:a16="http://schemas.microsoft.com/office/drawing/2014/main" id="{FF965C26-42C1-463C-9271-E41278B32C2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7" name="テキスト ボックス 476">
          <a:extLst>
            <a:ext uri="{FF2B5EF4-FFF2-40B4-BE49-F238E27FC236}">
              <a16:creationId xmlns:a16="http://schemas.microsoft.com/office/drawing/2014/main" id="{C7256BDB-5805-4DC8-9397-2EBA4BAEA18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8" name="直線コネクタ 477">
          <a:extLst>
            <a:ext uri="{FF2B5EF4-FFF2-40B4-BE49-F238E27FC236}">
              <a16:creationId xmlns:a16="http://schemas.microsoft.com/office/drawing/2014/main" id="{ED20909F-2CF7-4669-BFF0-30468F5B18C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9" name="直線コネクタ 478">
          <a:extLst>
            <a:ext uri="{FF2B5EF4-FFF2-40B4-BE49-F238E27FC236}">
              <a16:creationId xmlns:a16="http://schemas.microsoft.com/office/drawing/2014/main" id="{BC3625A8-1CF7-46B2-89F8-69E0AC9D16AF}"/>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0" name="テキスト ボックス 479">
          <a:extLst>
            <a:ext uri="{FF2B5EF4-FFF2-40B4-BE49-F238E27FC236}">
              <a16:creationId xmlns:a16="http://schemas.microsoft.com/office/drawing/2014/main" id="{0CEC56F7-8D26-4C8B-9BDC-9B6EEF0DDEEB}"/>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1" name="直線コネクタ 480">
          <a:extLst>
            <a:ext uri="{FF2B5EF4-FFF2-40B4-BE49-F238E27FC236}">
              <a16:creationId xmlns:a16="http://schemas.microsoft.com/office/drawing/2014/main" id="{5561484C-CB9D-40F1-ACEB-8F7186CB5764}"/>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2" name="テキスト ボックス 481">
          <a:extLst>
            <a:ext uri="{FF2B5EF4-FFF2-40B4-BE49-F238E27FC236}">
              <a16:creationId xmlns:a16="http://schemas.microsoft.com/office/drawing/2014/main" id="{25F166DB-9AC0-4414-BB79-2292C91748A7}"/>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3" name="直線コネクタ 482">
          <a:extLst>
            <a:ext uri="{FF2B5EF4-FFF2-40B4-BE49-F238E27FC236}">
              <a16:creationId xmlns:a16="http://schemas.microsoft.com/office/drawing/2014/main" id="{9642ED2B-CDBD-4550-840E-AC4D5C61312A}"/>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4" name="テキスト ボックス 483">
          <a:extLst>
            <a:ext uri="{FF2B5EF4-FFF2-40B4-BE49-F238E27FC236}">
              <a16:creationId xmlns:a16="http://schemas.microsoft.com/office/drawing/2014/main" id="{660A8838-95B0-494F-A0CD-66DEC2214769}"/>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5" name="直線コネクタ 484">
          <a:extLst>
            <a:ext uri="{FF2B5EF4-FFF2-40B4-BE49-F238E27FC236}">
              <a16:creationId xmlns:a16="http://schemas.microsoft.com/office/drawing/2014/main" id="{46A6A0C1-FB1A-44A2-B7CE-A7DE91FEB5BD}"/>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6" name="テキスト ボックス 485">
          <a:extLst>
            <a:ext uri="{FF2B5EF4-FFF2-40B4-BE49-F238E27FC236}">
              <a16:creationId xmlns:a16="http://schemas.microsoft.com/office/drawing/2014/main" id="{BC2CBA53-7E29-4142-B365-0070FBC81C2B}"/>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7" name="直線コネクタ 486">
          <a:extLst>
            <a:ext uri="{FF2B5EF4-FFF2-40B4-BE49-F238E27FC236}">
              <a16:creationId xmlns:a16="http://schemas.microsoft.com/office/drawing/2014/main" id="{B89E596D-322E-40CE-ADA4-6E0C9A07079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8" name="テキスト ボックス 487">
          <a:extLst>
            <a:ext uri="{FF2B5EF4-FFF2-40B4-BE49-F238E27FC236}">
              <a16:creationId xmlns:a16="http://schemas.microsoft.com/office/drawing/2014/main" id="{D5C31AF1-A117-465C-BED3-D33D77652EE5}"/>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9" name="【保健センター・保健所】&#10;一人当たり面積グラフ枠">
          <a:extLst>
            <a:ext uri="{FF2B5EF4-FFF2-40B4-BE49-F238E27FC236}">
              <a16:creationId xmlns:a16="http://schemas.microsoft.com/office/drawing/2014/main" id="{113DBF81-D20C-4613-AE6E-842A5C0F52B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100355</xdr:rowOff>
    </xdr:from>
    <xdr:to>
      <xdr:col>116</xdr:col>
      <xdr:colOff>62864</xdr:colOff>
      <xdr:row>63</xdr:row>
      <xdr:rowOff>155677</xdr:rowOff>
    </xdr:to>
    <xdr:cxnSp macro="">
      <xdr:nvCxnSpPr>
        <xdr:cNvPr id="490" name="直線コネクタ 489">
          <a:extLst>
            <a:ext uri="{FF2B5EF4-FFF2-40B4-BE49-F238E27FC236}">
              <a16:creationId xmlns:a16="http://schemas.microsoft.com/office/drawing/2014/main" id="{8519DEEE-FE7D-42B5-9E50-EF4D3C6460F7}"/>
            </a:ext>
          </a:extLst>
        </xdr:cNvPr>
        <xdr:cNvCxnSpPr/>
      </xdr:nvCxnSpPr>
      <xdr:spPr>
        <a:xfrm flipV="1">
          <a:off x="22160864" y="9701555"/>
          <a:ext cx="0" cy="1255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159504</xdr:rowOff>
    </xdr:from>
    <xdr:ext cx="469744" cy="259045"/>
    <xdr:sp macro="" textlink="">
      <xdr:nvSpPr>
        <xdr:cNvPr id="491" name="【保健センター・保健所】&#10;一人当たり面積最小値テキスト">
          <a:extLst>
            <a:ext uri="{FF2B5EF4-FFF2-40B4-BE49-F238E27FC236}">
              <a16:creationId xmlns:a16="http://schemas.microsoft.com/office/drawing/2014/main" id="{FC3FD531-5040-43C4-93F5-80D46645811B}"/>
            </a:ext>
          </a:extLst>
        </xdr:cNvPr>
        <xdr:cNvSpPr txBox="1"/>
      </xdr:nvSpPr>
      <xdr:spPr>
        <a:xfrm>
          <a:off x="22199600" y="10960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155677</xdr:rowOff>
    </xdr:from>
    <xdr:to>
      <xdr:col>116</xdr:col>
      <xdr:colOff>152400</xdr:colOff>
      <xdr:row>63</xdr:row>
      <xdr:rowOff>155677</xdr:rowOff>
    </xdr:to>
    <xdr:cxnSp macro="">
      <xdr:nvCxnSpPr>
        <xdr:cNvPr id="492" name="直線コネクタ 491">
          <a:extLst>
            <a:ext uri="{FF2B5EF4-FFF2-40B4-BE49-F238E27FC236}">
              <a16:creationId xmlns:a16="http://schemas.microsoft.com/office/drawing/2014/main" id="{3D2A6FB8-4CE3-430D-9168-0E338EB575FA}"/>
            </a:ext>
          </a:extLst>
        </xdr:cNvPr>
        <xdr:cNvCxnSpPr/>
      </xdr:nvCxnSpPr>
      <xdr:spPr>
        <a:xfrm>
          <a:off x="22072600" y="10957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47032</xdr:rowOff>
    </xdr:from>
    <xdr:ext cx="469744" cy="259045"/>
    <xdr:sp macro="" textlink="">
      <xdr:nvSpPr>
        <xdr:cNvPr id="493" name="【保健センター・保健所】&#10;一人当たり面積最大値テキスト">
          <a:extLst>
            <a:ext uri="{FF2B5EF4-FFF2-40B4-BE49-F238E27FC236}">
              <a16:creationId xmlns:a16="http://schemas.microsoft.com/office/drawing/2014/main" id="{6A8401DC-4CE7-47D1-ABAC-E08EEEF44263}"/>
            </a:ext>
          </a:extLst>
        </xdr:cNvPr>
        <xdr:cNvSpPr txBox="1"/>
      </xdr:nvSpPr>
      <xdr:spPr>
        <a:xfrm>
          <a:off x="22199600" y="9476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100355</xdr:rowOff>
    </xdr:from>
    <xdr:to>
      <xdr:col>116</xdr:col>
      <xdr:colOff>152400</xdr:colOff>
      <xdr:row>56</xdr:row>
      <xdr:rowOff>100355</xdr:rowOff>
    </xdr:to>
    <xdr:cxnSp macro="">
      <xdr:nvCxnSpPr>
        <xdr:cNvPr id="494" name="直線コネクタ 493">
          <a:extLst>
            <a:ext uri="{FF2B5EF4-FFF2-40B4-BE49-F238E27FC236}">
              <a16:creationId xmlns:a16="http://schemas.microsoft.com/office/drawing/2014/main" id="{84F6787F-061E-4677-B910-2BC32B9DBFA9}"/>
            </a:ext>
          </a:extLst>
        </xdr:cNvPr>
        <xdr:cNvCxnSpPr/>
      </xdr:nvCxnSpPr>
      <xdr:spPr>
        <a:xfrm>
          <a:off x="22072600" y="970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12437</xdr:rowOff>
    </xdr:from>
    <xdr:ext cx="469744" cy="259045"/>
    <xdr:sp macro="" textlink="">
      <xdr:nvSpPr>
        <xdr:cNvPr id="495" name="【保健センター・保健所】&#10;一人当たり面積平均値テキスト">
          <a:extLst>
            <a:ext uri="{FF2B5EF4-FFF2-40B4-BE49-F238E27FC236}">
              <a16:creationId xmlns:a16="http://schemas.microsoft.com/office/drawing/2014/main" id="{1B607A60-2583-4DB5-A5E1-210075CC32CC}"/>
            </a:ext>
          </a:extLst>
        </xdr:cNvPr>
        <xdr:cNvSpPr txBox="1"/>
      </xdr:nvSpPr>
      <xdr:spPr>
        <a:xfrm>
          <a:off x="22199600" y="10813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34010</xdr:rowOff>
    </xdr:from>
    <xdr:to>
      <xdr:col>116</xdr:col>
      <xdr:colOff>114300</xdr:colOff>
      <xdr:row>63</xdr:row>
      <xdr:rowOff>135610</xdr:rowOff>
    </xdr:to>
    <xdr:sp macro="" textlink="">
      <xdr:nvSpPr>
        <xdr:cNvPr id="496" name="フローチャート: 判断 495">
          <a:extLst>
            <a:ext uri="{FF2B5EF4-FFF2-40B4-BE49-F238E27FC236}">
              <a16:creationId xmlns:a16="http://schemas.microsoft.com/office/drawing/2014/main" id="{FFE8043B-BD97-4956-A9AD-7E808309796E}"/>
            </a:ext>
          </a:extLst>
        </xdr:cNvPr>
        <xdr:cNvSpPr/>
      </xdr:nvSpPr>
      <xdr:spPr>
        <a:xfrm>
          <a:off x="22110700" y="1083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40640</xdr:rowOff>
    </xdr:from>
    <xdr:to>
      <xdr:col>112</xdr:col>
      <xdr:colOff>38100</xdr:colOff>
      <xdr:row>63</xdr:row>
      <xdr:rowOff>142240</xdr:rowOff>
    </xdr:to>
    <xdr:sp macro="" textlink="">
      <xdr:nvSpPr>
        <xdr:cNvPr id="497" name="フローチャート: 判断 496">
          <a:extLst>
            <a:ext uri="{FF2B5EF4-FFF2-40B4-BE49-F238E27FC236}">
              <a16:creationId xmlns:a16="http://schemas.microsoft.com/office/drawing/2014/main" id="{25D2215B-4C0A-4B0A-BED3-B14A479D0193}"/>
            </a:ext>
          </a:extLst>
        </xdr:cNvPr>
        <xdr:cNvSpPr/>
      </xdr:nvSpPr>
      <xdr:spPr>
        <a:xfrm>
          <a:off x="21272500" y="1084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43383</xdr:rowOff>
    </xdr:from>
    <xdr:to>
      <xdr:col>107</xdr:col>
      <xdr:colOff>101600</xdr:colOff>
      <xdr:row>63</xdr:row>
      <xdr:rowOff>144983</xdr:rowOff>
    </xdr:to>
    <xdr:sp macro="" textlink="">
      <xdr:nvSpPr>
        <xdr:cNvPr id="498" name="フローチャート: 判断 497">
          <a:extLst>
            <a:ext uri="{FF2B5EF4-FFF2-40B4-BE49-F238E27FC236}">
              <a16:creationId xmlns:a16="http://schemas.microsoft.com/office/drawing/2014/main" id="{AFC7EB92-2B65-4529-8441-EF778BAEE755}"/>
            </a:ext>
          </a:extLst>
        </xdr:cNvPr>
        <xdr:cNvSpPr/>
      </xdr:nvSpPr>
      <xdr:spPr>
        <a:xfrm>
          <a:off x="20383500" y="1084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39268</xdr:rowOff>
    </xdr:from>
    <xdr:to>
      <xdr:col>102</xdr:col>
      <xdr:colOff>165100</xdr:colOff>
      <xdr:row>63</xdr:row>
      <xdr:rowOff>140868</xdr:rowOff>
    </xdr:to>
    <xdr:sp macro="" textlink="">
      <xdr:nvSpPr>
        <xdr:cNvPr id="499" name="フローチャート: 判断 498">
          <a:extLst>
            <a:ext uri="{FF2B5EF4-FFF2-40B4-BE49-F238E27FC236}">
              <a16:creationId xmlns:a16="http://schemas.microsoft.com/office/drawing/2014/main" id="{0AAEE9E0-5BE2-41D0-B216-0C3BDA59F5CB}"/>
            </a:ext>
          </a:extLst>
        </xdr:cNvPr>
        <xdr:cNvSpPr/>
      </xdr:nvSpPr>
      <xdr:spPr>
        <a:xfrm>
          <a:off x="19494500" y="10840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33782</xdr:rowOff>
    </xdr:from>
    <xdr:to>
      <xdr:col>98</xdr:col>
      <xdr:colOff>38100</xdr:colOff>
      <xdr:row>63</xdr:row>
      <xdr:rowOff>135382</xdr:rowOff>
    </xdr:to>
    <xdr:sp macro="" textlink="">
      <xdr:nvSpPr>
        <xdr:cNvPr id="500" name="フローチャート: 判断 499">
          <a:extLst>
            <a:ext uri="{FF2B5EF4-FFF2-40B4-BE49-F238E27FC236}">
              <a16:creationId xmlns:a16="http://schemas.microsoft.com/office/drawing/2014/main" id="{04D3810B-BB3D-4F12-8C2A-6ACB30F9298A}"/>
            </a:ext>
          </a:extLst>
        </xdr:cNvPr>
        <xdr:cNvSpPr/>
      </xdr:nvSpPr>
      <xdr:spPr>
        <a:xfrm>
          <a:off x="18605500" y="1083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4BF74FED-A4FB-4974-95E3-6818EDEB66C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CCA08F1E-1999-4D58-A093-4A5BF0FBB68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6856C789-6B99-444F-95C0-FAEC2BF1A3A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E30F8F73-50B6-4744-89B4-0F6C23B74E7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6CA003A9-E226-4F7C-8271-6EC4C4A8DE8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30125</xdr:rowOff>
    </xdr:from>
    <xdr:to>
      <xdr:col>116</xdr:col>
      <xdr:colOff>114300</xdr:colOff>
      <xdr:row>62</xdr:row>
      <xdr:rowOff>131725</xdr:rowOff>
    </xdr:to>
    <xdr:sp macro="" textlink="">
      <xdr:nvSpPr>
        <xdr:cNvPr id="506" name="楕円 505">
          <a:extLst>
            <a:ext uri="{FF2B5EF4-FFF2-40B4-BE49-F238E27FC236}">
              <a16:creationId xmlns:a16="http://schemas.microsoft.com/office/drawing/2014/main" id="{8E3C9DAE-8CE6-40E2-8FAB-C954421A8AC7}"/>
            </a:ext>
          </a:extLst>
        </xdr:cNvPr>
        <xdr:cNvSpPr/>
      </xdr:nvSpPr>
      <xdr:spPr>
        <a:xfrm>
          <a:off x="22110700" y="1066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53002</xdr:rowOff>
    </xdr:from>
    <xdr:ext cx="469744" cy="259045"/>
    <xdr:sp macro="" textlink="">
      <xdr:nvSpPr>
        <xdr:cNvPr id="507" name="【保健センター・保健所】&#10;一人当たり面積該当値テキスト">
          <a:extLst>
            <a:ext uri="{FF2B5EF4-FFF2-40B4-BE49-F238E27FC236}">
              <a16:creationId xmlns:a16="http://schemas.microsoft.com/office/drawing/2014/main" id="{28B06CB0-4597-47CD-9B96-E8D2761536D2}"/>
            </a:ext>
          </a:extLst>
        </xdr:cNvPr>
        <xdr:cNvSpPr txBox="1"/>
      </xdr:nvSpPr>
      <xdr:spPr>
        <a:xfrm>
          <a:off x="22199600" y="1051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42697</xdr:rowOff>
    </xdr:from>
    <xdr:to>
      <xdr:col>112</xdr:col>
      <xdr:colOff>38100</xdr:colOff>
      <xdr:row>62</xdr:row>
      <xdr:rowOff>144297</xdr:rowOff>
    </xdr:to>
    <xdr:sp macro="" textlink="">
      <xdr:nvSpPr>
        <xdr:cNvPr id="508" name="楕円 507">
          <a:extLst>
            <a:ext uri="{FF2B5EF4-FFF2-40B4-BE49-F238E27FC236}">
              <a16:creationId xmlns:a16="http://schemas.microsoft.com/office/drawing/2014/main" id="{C3EBE213-888D-4FBD-B6D0-8287E9D173B5}"/>
            </a:ext>
          </a:extLst>
        </xdr:cNvPr>
        <xdr:cNvSpPr/>
      </xdr:nvSpPr>
      <xdr:spPr>
        <a:xfrm>
          <a:off x="21272500" y="1067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80925</xdr:rowOff>
    </xdr:from>
    <xdr:to>
      <xdr:col>116</xdr:col>
      <xdr:colOff>63500</xdr:colOff>
      <xdr:row>62</xdr:row>
      <xdr:rowOff>93497</xdr:rowOff>
    </xdr:to>
    <xdr:cxnSp macro="">
      <xdr:nvCxnSpPr>
        <xdr:cNvPr id="509" name="直線コネクタ 508">
          <a:extLst>
            <a:ext uri="{FF2B5EF4-FFF2-40B4-BE49-F238E27FC236}">
              <a16:creationId xmlns:a16="http://schemas.microsoft.com/office/drawing/2014/main" id="{6752F332-3426-476B-8B61-B3C91BEE780B}"/>
            </a:ext>
          </a:extLst>
        </xdr:cNvPr>
        <xdr:cNvCxnSpPr/>
      </xdr:nvCxnSpPr>
      <xdr:spPr>
        <a:xfrm flipV="1">
          <a:off x="21323300" y="10710825"/>
          <a:ext cx="838200" cy="1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47727</xdr:rowOff>
    </xdr:from>
    <xdr:to>
      <xdr:col>107</xdr:col>
      <xdr:colOff>101600</xdr:colOff>
      <xdr:row>62</xdr:row>
      <xdr:rowOff>149327</xdr:rowOff>
    </xdr:to>
    <xdr:sp macro="" textlink="">
      <xdr:nvSpPr>
        <xdr:cNvPr id="510" name="楕円 509">
          <a:extLst>
            <a:ext uri="{FF2B5EF4-FFF2-40B4-BE49-F238E27FC236}">
              <a16:creationId xmlns:a16="http://schemas.microsoft.com/office/drawing/2014/main" id="{9FDC529B-3F7A-4BE3-8C2F-89411236E899}"/>
            </a:ext>
          </a:extLst>
        </xdr:cNvPr>
        <xdr:cNvSpPr/>
      </xdr:nvSpPr>
      <xdr:spPr>
        <a:xfrm>
          <a:off x="20383500" y="1067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93497</xdr:rowOff>
    </xdr:from>
    <xdr:to>
      <xdr:col>111</xdr:col>
      <xdr:colOff>177800</xdr:colOff>
      <xdr:row>62</xdr:row>
      <xdr:rowOff>98527</xdr:rowOff>
    </xdr:to>
    <xdr:cxnSp macro="">
      <xdr:nvCxnSpPr>
        <xdr:cNvPr id="511" name="直線コネクタ 510">
          <a:extLst>
            <a:ext uri="{FF2B5EF4-FFF2-40B4-BE49-F238E27FC236}">
              <a16:creationId xmlns:a16="http://schemas.microsoft.com/office/drawing/2014/main" id="{BEC8ECFC-94AB-44D1-A2CC-D904F68B213A}"/>
            </a:ext>
          </a:extLst>
        </xdr:cNvPr>
        <xdr:cNvCxnSpPr/>
      </xdr:nvCxnSpPr>
      <xdr:spPr>
        <a:xfrm flipV="1">
          <a:off x="20434300" y="10723397"/>
          <a:ext cx="889000" cy="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53670</xdr:rowOff>
    </xdr:from>
    <xdr:to>
      <xdr:col>102</xdr:col>
      <xdr:colOff>165100</xdr:colOff>
      <xdr:row>62</xdr:row>
      <xdr:rowOff>155270</xdr:rowOff>
    </xdr:to>
    <xdr:sp macro="" textlink="">
      <xdr:nvSpPr>
        <xdr:cNvPr id="512" name="楕円 511">
          <a:extLst>
            <a:ext uri="{FF2B5EF4-FFF2-40B4-BE49-F238E27FC236}">
              <a16:creationId xmlns:a16="http://schemas.microsoft.com/office/drawing/2014/main" id="{63B61E05-DEFF-4872-BB42-8F1C1860A1D6}"/>
            </a:ext>
          </a:extLst>
        </xdr:cNvPr>
        <xdr:cNvSpPr/>
      </xdr:nvSpPr>
      <xdr:spPr>
        <a:xfrm>
          <a:off x="19494500" y="1068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98527</xdr:rowOff>
    </xdr:from>
    <xdr:to>
      <xdr:col>107</xdr:col>
      <xdr:colOff>50800</xdr:colOff>
      <xdr:row>62</xdr:row>
      <xdr:rowOff>104470</xdr:rowOff>
    </xdr:to>
    <xdr:cxnSp macro="">
      <xdr:nvCxnSpPr>
        <xdr:cNvPr id="513" name="直線コネクタ 512">
          <a:extLst>
            <a:ext uri="{FF2B5EF4-FFF2-40B4-BE49-F238E27FC236}">
              <a16:creationId xmlns:a16="http://schemas.microsoft.com/office/drawing/2014/main" id="{A982AFD4-4118-48AF-BC1B-CEC1950C0BF1}"/>
            </a:ext>
          </a:extLst>
        </xdr:cNvPr>
        <xdr:cNvCxnSpPr/>
      </xdr:nvCxnSpPr>
      <xdr:spPr>
        <a:xfrm flipV="1">
          <a:off x="19545300" y="10728427"/>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63500</xdr:rowOff>
    </xdr:from>
    <xdr:to>
      <xdr:col>98</xdr:col>
      <xdr:colOff>38100</xdr:colOff>
      <xdr:row>62</xdr:row>
      <xdr:rowOff>165100</xdr:rowOff>
    </xdr:to>
    <xdr:sp macro="" textlink="">
      <xdr:nvSpPr>
        <xdr:cNvPr id="514" name="楕円 513">
          <a:extLst>
            <a:ext uri="{FF2B5EF4-FFF2-40B4-BE49-F238E27FC236}">
              <a16:creationId xmlns:a16="http://schemas.microsoft.com/office/drawing/2014/main" id="{5EA5732A-0ABF-4753-8875-D292217010F5}"/>
            </a:ext>
          </a:extLst>
        </xdr:cNvPr>
        <xdr:cNvSpPr/>
      </xdr:nvSpPr>
      <xdr:spPr>
        <a:xfrm>
          <a:off x="18605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104470</xdr:rowOff>
    </xdr:from>
    <xdr:to>
      <xdr:col>102</xdr:col>
      <xdr:colOff>114300</xdr:colOff>
      <xdr:row>62</xdr:row>
      <xdr:rowOff>114300</xdr:rowOff>
    </xdr:to>
    <xdr:cxnSp macro="">
      <xdr:nvCxnSpPr>
        <xdr:cNvPr id="515" name="直線コネクタ 514">
          <a:extLst>
            <a:ext uri="{FF2B5EF4-FFF2-40B4-BE49-F238E27FC236}">
              <a16:creationId xmlns:a16="http://schemas.microsoft.com/office/drawing/2014/main" id="{D7483013-151A-4EDC-B46F-B2061F12756A}"/>
            </a:ext>
          </a:extLst>
        </xdr:cNvPr>
        <xdr:cNvCxnSpPr/>
      </xdr:nvCxnSpPr>
      <xdr:spPr>
        <a:xfrm flipV="1">
          <a:off x="18656300" y="10734370"/>
          <a:ext cx="889000" cy="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133367</xdr:rowOff>
    </xdr:from>
    <xdr:ext cx="469744" cy="259045"/>
    <xdr:sp macro="" textlink="">
      <xdr:nvSpPr>
        <xdr:cNvPr id="516" name="n_1aveValue【保健センター・保健所】&#10;一人当たり面積">
          <a:extLst>
            <a:ext uri="{FF2B5EF4-FFF2-40B4-BE49-F238E27FC236}">
              <a16:creationId xmlns:a16="http://schemas.microsoft.com/office/drawing/2014/main" id="{41AC6F37-AAA3-474C-AC6D-6094DD6F372A}"/>
            </a:ext>
          </a:extLst>
        </xdr:cNvPr>
        <xdr:cNvSpPr txBox="1"/>
      </xdr:nvSpPr>
      <xdr:spPr>
        <a:xfrm>
          <a:off x="21075727" y="1093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136110</xdr:rowOff>
    </xdr:from>
    <xdr:ext cx="469744" cy="259045"/>
    <xdr:sp macro="" textlink="">
      <xdr:nvSpPr>
        <xdr:cNvPr id="517" name="n_2aveValue【保健センター・保健所】&#10;一人当たり面積">
          <a:extLst>
            <a:ext uri="{FF2B5EF4-FFF2-40B4-BE49-F238E27FC236}">
              <a16:creationId xmlns:a16="http://schemas.microsoft.com/office/drawing/2014/main" id="{9A0E4F1D-8439-4D83-BA48-C76A3F331A6A}"/>
            </a:ext>
          </a:extLst>
        </xdr:cNvPr>
        <xdr:cNvSpPr txBox="1"/>
      </xdr:nvSpPr>
      <xdr:spPr>
        <a:xfrm>
          <a:off x="20199427" y="10937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131995</xdr:rowOff>
    </xdr:from>
    <xdr:ext cx="469744" cy="259045"/>
    <xdr:sp macro="" textlink="">
      <xdr:nvSpPr>
        <xdr:cNvPr id="518" name="n_3aveValue【保健センター・保健所】&#10;一人当たり面積">
          <a:extLst>
            <a:ext uri="{FF2B5EF4-FFF2-40B4-BE49-F238E27FC236}">
              <a16:creationId xmlns:a16="http://schemas.microsoft.com/office/drawing/2014/main" id="{63604B85-BD9D-48C4-A3BB-8190A51E2FF4}"/>
            </a:ext>
          </a:extLst>
        </xdr:cNvPr>
        <xdr:cNvSpPr txBox="1"/>
      </xdr:nvSpPr>
      <xdr:spPr>
        <a:xfrm>
          <a:off x="19310427" y="10933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126509</xdr:rowOff>
    </xdr:from>
    <xdr:ext cx="469744" cy="259045"/>
    <xdr:sp macro="" textlink="">
      <xdr:nvSpPr>
        <xdr:cNvPr id="519" name="n_4aveValue【保健センター・保健所】&#10;一人当たり面積">
          <a:extLst>
            <a:ext uri="{FF2B5EF4-FFF2-40B4-BE49-F238E27FC236}">
              <a16:creationId xmlns:a16="http://schemas.microsoft.com/office/drawing/2014/main" id="{6610FC81-A676-4A04-A6E4-68CA8EBDF1EF}"/>
            </a:ext>
          </a:extLst>
        </xdr:cNvPr>
        <xdr:cNvSpPr txBox="1"/>
      </xdr:nvSpPr>
      <xdr:spPr>
        <a:xfrm>
          <a:off x="18421427" y="1092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160824</xdr:rowOff>
    </xdr:from>
    <xdr:ext cx="469744" cy="259045"/>
    <xdr:sp macro="" textlink="">
      <xdr:nvSpPr>
        <xdr:cNvPr id="520" name="n_1mainValue【保健センター・保健所】&#10;一人当たり面積">
          <a:extLst>
            <a:ext uri="{FF2B5EF4-FFF2-40B4-BE49-F238E27FC236}">
              <a16:creationId xmlns:a16="http://schemas.microsoft.com/office/drawing/2014/main" id="{19932266-0EC1-4BC4-92F8-59FFDBD7BF8A}"/>
            </a:ext>
          </a:extLst>
        </xdr:cNvPr>
        <xdr:cNvSpPr txBox="1"/>
      </xdr:nvSpPr>
      <xdr:spPr>
        <a:xfrm>
          <a:off x="21075727" y="10447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165854</xdr:rowOff>
    </xdr:from>
    <xdr:ext cx="469744" cy="259045"/>
    <xdr:sp macro="" textlink="">
      <xdr:nvSpPr>
        <xdr:cNvPr id="521" name="n_2mainValue【保健センター・保健所】&#10;一人当たり面積">
          <a:extLst>
            <a:ext uri="{FF2B5EF4-FFF2-40B4-BE49-F238E27FC236}">
              <a16:creationId xmlns:a16="http://schemas.microsoft.com/office/drawing/2014/main" id="{6D8F19F2-3821-401B-8077-BB24F59EFA39}"/>
            </a:ext>
          </a:extLst>
        </xdr:cNvPr>
        <xdr:cNvSpPr txBox="1"/>
      </xdr:nvSpPr>
      <xdr:spPr>
        <a:xfrm>
          <a:off x="20199427" y="10452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347</xdr:rowOff>
    </xdr:from>
    <xdr:ext cx="469744" cy="259045"/>
    <xdr:sp macro="" textlink="">
      <xdr:nvSpPr>
        <xdr:cNvPr id="522" name="n_3mainValue【保健センター・保健所】&#10;一人当たり面積">
          <a:extLst>
            <a:ext uri="{FF2B5EF4-FFF2-40B4-BE49-F238E27FC236}">
              <a16:creationId xmlns:a16="http://schemas.microsoft.com/office/drawing/2014/main" id="{E48418FA-3933-4F25-B3ED-776A2F5211B1}"/>
            </a:ext>
          </a:extLst>
        </xdr:cNvPr>
        <xdr:cNvSpPr txBox="1"/>
      </xdr:nvSpPr>
      <xdr:spPr>
        <a:xfrm>
          <a:off x="19310427" y="1045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10177</xdr:rowOff>
    </xdr:from>
    <xdr:ext cx="469744" cy="259045"/>
    <xdr:sp macro="" textlink="">
      <xdr:nvSpPr>
        <xdr:cNvPr id="523" name="n_4mainValue【保健センター・保健所】&#10;一人当たり面積">
          <a:extLst>
            <a:ext uri="{FF2B5EF4-FFF2-40B4-BE49-F238E27FC236}">
              <a16:creationId xmlns:a16="http://schemas.microsoft.com/office/drawing/2014/main" id="{C389053B-23CE-4998-971C-EDA57560990E}"/>
            </a:ext>
          </a:extLst>
        </xdr:cNvPr>
        <xdr:cNvSpPr txBox="1"/>
      </xdr:nvSpPr>
      <xdr:spPr>
        <a:xfrm>
          <a:off x="184214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4" name="正方形/長方形 523">
          <a:extLst>
            <a:ext uri="{FF2B5EF4-FFF2-40B4-BE49-F238E27FC236}">
              <a16:creationId xmlns:a16="http://schemas.microsoft.com/office/drawing/2014/main" id="{9702B297-A275-435B-AF04-5E4474B6542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5" name="正方形/長方形 524">
          <a:extLst>
            <a:ext uri="{FF2B5EF4-FFF2-40B4-BE49-F238E27FC236}">
              <a16:creationId xmlns:a16="http://schemas.microsoft.com/office/drawing/2014/main" id="{45256922-AE7D-4182-8354-4D14E4FD289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6" name="正方形/長方形 525">
          <a:extLst>
            <a:ext uri="{FF2B5EF4-FFF2-40B4-BE49-F238E27FC236}">
              <a16:creationId xmlns:a16="http://schemas.microsoft.com/office/drawing/2014/main" id="{B2868722-2011-4D5D-AF5C-3F2137DC566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7" name="正方形/長方形 526">
          <a:extLst>
            <a:ext uri="{FF2B5EF4-FFF2-40B4-BE49-F238E27FC236}">
              <a16:creationId xmlns:a16="http://schemas.microsoft.com/office/drawing/2014/main" id="{12E9DF66-0401-425B-A3E3-EDFE0B18E01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8" name="正方形/長方形 527">
          <a:extLst>
            <a:ext uri="{FF2B5EF4-FFF2-40B4-BE49-F238E27FC236}">
              <a16:creationId xmlns:a16="http://schemas.microsoft.com/office/drawing/2014/main" id="{CC5356E8-40C8-4F96-A259-7BC80535729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9" name="正方形/長方形 528">
          <a:extLst>
            <a:ext uri="{FF2B5EF4-FFF2-40B4-BE49-F238E27FC236}">
              <a16:creationId xmlns:a16="http://schemas.microsoft.com/office/drawing/2014/main" id="{3AF69F8C-2B3F-48F4-8B4F-2C3EB3B6AC5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0" name="正方形/長方形 529">
          <a:extLst>
            <a:ext uri="{FF2B5EF4-FFF2-40B4-BE49-F238E27FC236}">
              <a16:creationId xmlns:a16="http://schemas.microsoft.com/office/drawing/2014/main" id="{B616E1D5-D08B-4875-A436-26049FCF0AF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1" name="正方形/長方形 530">
          <a:extLst>
            <a:ext uri="{FF2B5EF4-FFF2-40B4-BE49-F238E27FC236}">
              <a16:creationId xmlns:a16="http://schemas.microsoft.com/office/drawing/2014/main" id="{BEC80ED1-1DCF-4B6E-8200-2B206938A613}"/>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2" name="正方形/長方形 531">
          <a:extLst>
            <a:ext uri="{FF2B5EF4-FFF2-40B4-BE49-F238E27FC236}">
              <a16:creationId xmlns:a16="http://schemas.microsoft.com/office/drawing/2014/main" id="{64D3C0C3-1085-4941-839A-7622F4DC868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3" name="正方形/長方形 532">
          <a:extLst>
            <a:ext uri="{FF2B5EF4-FFF2-40B4-BE49-F238E27FC236}">
              <a16:creationId xmlns:a16="http://schemas.microsoft.com/office/drawing/2014/main" id="{7F7D78D9-D9C0-4823-9015-F4D46AF1326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4" name="正方形/長方形 533">
          <a:extLst>
            <a:ext uri="{FF2B5EF4-FFF2-40B4-BE49-F238E27FC236}">
              <a16:creationId xmlns:a16="http://schemas.microsoft.com/office/drawing/2014/main" id="{D4CD78C1-3864-46A6-877E-9C403B17C93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5" name="正方形/長方形 534">
          <a:extLst>
            <a:ext uri="{FF2B5EF4-FFF2-40B4-BE49-F238E27FC236}">
              <a16:creationId xmlns:a16="http://schemas.microsoft.com/office/drawing/2014/main" id="{88073B43-811C-4EA8-8FFF-608FB3E7244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6" name="正方形/長方形 535">
          <a:extLst>
            <a:ext uri="{FF2B5EF4-FFF2-40B4-BE49-F238E27FC236}">
              <a16:creationId xmlns:a16="http://schemas.microsoft.com/office/drawing/2014/main" id="{1F92FC6D-24D8-4F0D-A164-B208CB545D6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7" name="正方形/長方形 536">
          <a:extLst>
            <a:ext uri="{FF2B5EF4-FFF2-40B4-BE49-F238E27FC236}">
              <a16:creationId xmlns:a16="http://schemas.microsoft.com/office/drawing/2014/main" id="{4BBF449E-C880-4D41-B506-724F358D277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8" name="正方形/長方形 537">
          <a:extLst>
            <a:ext uri="{FF2B5EF4-FFF2-40B4-BE49-F238E27FC236}">
              <a16:creationId xmlns:a16="http://schemas.microsoft.com/office/drawing/2014/main" id="{93A7933B-AF92-46CE-8AD5-959424D8329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9" name="正方形/長方形 538">
          <a:extLst>
            <a:ext uri="{FF2B5EF4-FFF2-40B4-BE49-F238E27FC236}">
              <a16:creationId xmlns:a16="http://schemas.microsoft.com/office/drawing/2014/main" id="{D067DE14-332D-4FC2-A6FD-544CBFDE5A17}"/>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0" name="正方形/長方形 539">
          <a:extLst>
            <a:ext uri="{FF2B5EF4-FFF2-40B4-BE49-F238E27FC236}">
              <a16:creationId xmlns:a16="http://schemas.microsoft.com/office/drawing/2014/main" id="{41430A13-16F9-447F-B369-6F17350BA72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1" name="正方形/長方形 540">
          <a:extLst>
            <a:ext uri="{FF2B5EF4-FFF2-40B4-BE49-F238E27FC236}">
              <a16:creationId xmlns:a16="http://schemas.microsoft.com/office/drawing/2014/main" id="{2D61D471-A418-47A1-9C9A-588FB9917C5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2" name="正方形/長方形 541">
          <a:extLst>
            <a:ext uri="{FF2B5EF4-FFF2-40B4-BE49-F238E27FC236}">
              <a16:creationId xmlns:a16="http://schemas.microsoft.com/office/drawing/2014/main" id="{79A52292-8939-4690-9075-25F1E813BBC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3" name="正方形/長方形 542">
          <a:extLst>
            <a:ext uri="{FF2B5EF4-FFF2-40B4-BE49-F238E27FC236}">
              <a16:creationId xmlns:a16="http://schemas.microsoft.com/office/drawing/2014/main" id="{CFD845D1-3609-4AC7-8A3E-984FB5E7402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4" name="正方形/長方形 543">
          <a:extLst>
            <a:ext uri="{FF2B5EF4-FFF2-40B4-BE49-F238E27FC236}">
              <a16:creationId xmlns:a16="http://schemas.microsoft.com/office/drawing/2014/main" id="{2A6EA5BE-5863-4485-856C-86B1FFDDBD0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5" name="正方形/長方形 544">
          <a:extLst>
            <a:ext uri="{FF2B5EF4-FFF2-40B4-BE49-F238E27FC236}">
              <a16:creationId xmlns:a16="http://schemas.microsoft.com/office/drawing/2014/main" id="{2C35CE35-4D13-4A93-8DF2-353D324C7FA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6" name="正方形/長方形 545">
          <a:extLst>
            <a:ext uri="{FF2B5EF4-FFF2-40B4-BE49-F238E27FC236}">
              <a16:creationId xmlns:a16="http://schemas.microsoft.com/office/drawing/2014/main" id="{4B771060-EF00-485F-9A58-F0A7C4877C2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7" name="正方形/長方形 546">
          <a:extLst>
            <a:ext uri="{FF2B5EF4-FFF2-40B4-BE49-F238E27FC236}">
              <a16:creationId xmlns:a16="http://schemas.microsoft.com/office/drawing/2014/main" id="{60DF6EB7-598D-4A4B-9D8C-613B99FE1AB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8" name="テキスト ボックス 547">
          <a:extLst>
            <a:ext uri="{FF2B5EF4-FFF2-40B4-BE49-F238E27FC236}">
              <a16:creationId xmlns:a16="http://schemas.microsoft.com/office/drawing/2014/main" id="{4473F61D-EDD3-4985-ACBF-F86B7A9B953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9" name="直線コネクタ 548">
          <a:extLst>
            <a:ext uri="{FF2B5EF4-FFF2-40B4-BE49-F238E27FC236}">
              <a16:creationId xmlns:a16="http://schemas.microsoft.com/office/drawing/2014/main" id="{EA95EA41-BEDA-4B40-9613-F6369DE2409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0" name="テキスト ボックス 549">
          <a:extLst>
            <a:ext uri="{FF2B5EF4-FFF2-40B4-BE49-F238E27FC236}">
              <a16:creationId xmlns:a16="http://schemas.microsoft.com/office/drawing/2014/main" id="{D6281F47-F767-48D8-BB8C-45B0449CD62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1" name="直線コネクタ 550">
          <a:extLst>
            <a:ext uri="{FF2B5EF4-FFF2-40B4-BE49-F238E27FC236}">
              <a16:creationId xmlns:a16="http://schemas.microsoft.com/office/drawing/2014/main" id="{80540096-D138-4274-8D59-3E2EC4615764}"/>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2" name="テキスト ボックス 551">
          <a:extLst>
            <a:ext uri="{FF2B5EF4-FFF2-40B4-BE49-F238E27FC236}">
              <a16:creationId xmlns:a16="http://schemas.microsoft.com/office/drawing/2014/main" id="{D7B5A4FC-5189-4892-B243-1C6808670A9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3" name="直線コネクタ 552">
          <a:extLst>
            <a:ext uri="{FF2B5EF4-FFF2-40B4-BE49-F238E27FC236}">
              <a16:creationId xmlns:a16="http://schemas.microsoft.com/office/drawing/2014/main" id="{94577148-5F2E-441E-8605-8C8C3D6FAE5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4" name="テキスト ボックス 553">
          <a:extLst>
            <a:ext uri="{FF2B5EF4-FFF2-40B4-BE49-F238E27FC236}">
              <a16:creationId xmlns:a16="http://schemas.microsoft.com/office/drawing/2014/main" id="{F1F46FD5-FDAD-4A0C-BC30-4828FC30180F}"/>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5" name="直線コネクタ 554">
          <a:extLst>
            <a:ext uri="{FF2B5EF4-FFF2-40B4-BE49-F238E27FC236}">
              <a16:creationId xmlns:a16="http://schemas.microsoft.com/office/drawing/2014/main" id="{99D3FAAF-0D54-4AB6-8523-DDEC674F4E1E}"/>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6" name="テキスト ボックス 555">
          <a:extLst>
            <a:ext uri="{FF2B5EF4-FFF2-40B4-BE49-F238E27FC236}">
              <a16:creationId xmlns:a16="http://schemas.microsoft.com/office/drawing/2014/main" id="{65226721-8EA9-4085-B6AE-4720DDAA511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7" name="直線コネクタ 556">
          <a:extLst>
            <a:ext uri="{FF2B5EF4-FFF2-40B4-BE49-F238E27FC236}">
              <a16:creationId xmlns:a16="http://schemas.microsoft.com/office/drawing/2014/main" id="{E5B03340-36A3-46E0-AF38-E1C01EFFCFE4}"/>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8" name="テキスト ボックス 557">
          <a:extLst>
            <a:ext uri="{FF2B5EF4-FFF2-40B4-BE49-F238E27FC236}">
              <a16:creationId xmlns:a16="http://schemas.microsoft.com/office/drawing/2014/main" id="{FD0500F1-DFC9-42C8-A2B8-024404298465}"/>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9" name="直線コネクタ 558">
          <a:extLst>
            <a:ext uri="{FF2B5EF4-FFF2-40B4-BE49-F238E27FC236}">
              <a16:creationId xmlns:a16="http://schemas.microsoft.com/office/drawing/2014/main" id="{1A2E77B9-8960-40DF-828F-EF768D984309}"/>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0" name="テキスト ボックス 559">
          <a:extLst>
            <a:ext uri="{FF2B5EF4-FFF2-40B4-BE49-F238E27FC236}">
              <a16:creationId xmlns:a16="http://schemas.microsoft.com/office/drawing/2014/main" id="{026FBB88-A584-43E7-8CA3-B20F74F34C1F}"/>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1" name="直線コネクタ 560">
          <a:extLst>
            <a:ext uri="{FF2B5EF4-FFF2-40B4-BE49-F238E27FC236}">
              <a16:creationId xmlns:a16="http://schemas.microsoft.com/office/drawing/2014/main" id="{0B9D438D-23C5-4563-BA03-0FF3533A2434}"/>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2" name="テキスト ボックス 561">
          <a:extLst>
            <a:ext uri="{FF2B5EF4-FFF2-40B4-BE49-F238E27FC236}">
              <a16:creationId xmlns:a16="http://schemas.microsoft.com/office/drawing/2014/main" id="{4E403E06-C541-4EC5-8FAD-49B9CA6F0A48}"/>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3" name="直線コネクタ 562">
          <a:extLst>
            <a:ext uri="{FF2B5EF4-FFF2-40B4-BE49-F238E27FC236}">
              <a16:creationId xmlns:a16="http://schemas.microsoft.com/office/drawing/2014/main" id="{AE19F2B6-8658-4BFA-998F-9B793BF3FCA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4" name="【庁舎】&#10;有形固定資産減価償却率グラフ枠">
          <a:extLst>
            <a:ext uri="{FF2B5EF4-FFF2-40B4-BE49-F238E27FC236}">
              <a16:creationId xmlns:a16="http://schemas.microsoft.com/office/drawing/2014/main" id="{1D9397EF-3481-45C3-B726-072FBCF6005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167639</xdr:rowOff>
    </xdr:from>
    <xdr:to>
      <xdr:col>85</xdr:col>
      <xdr:colOff>126364</xdr:colOff>
      <xdr:row>109</xdr:row>
      <xdr:rowOff>35379</xdr:rowOff>
    </xdr:to>
    <xdr:cxnSp macro="">
      <xdr:nvCxnSpPr>
        <xdr:cNvPr id="565" name="直線コネクタ 564">
          <a:extLst>
            <a:ext uri="{FF2B5EF4-FFF2-40B4-BE49-F238E27FC236}">
              <a16:creationId xmlns:a16="http://schemas.microsoft.com/office/drawing/2014/main" id="{DFCDA2B0-EB63-4E94-8A79-0E2B6799D923}"/>
            </a:ext>
          </a:extLst>
        </xdr:cNvPr>
        <xdr:cNvCxnSpPr/>
      </xdr:nvCxnSpPr>
      <xdr:spPr>
        <a:xfrm flipV="1">
          <a:off x="16318864" y="17141189"/>
          <a:ext cx="0" cy="158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6" name="【庁舎】&#10;有形固定資産減価償却率最小値テキスト">
          <a:extLst>
            <a:ext uri="{FF2B5EF4-FFF2-40B4-BE49-F238E27FC236}">
              <a16:creationId xmlns:a16="http://schemas.microsoft.com/office/drawing/2014/main" id="{0A3C89FA-736A-4CC6-B800-E2648F0823F5}"/>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7" name="直線コネクタ 566">
          <a:extLst>
            <a:ext uri="{FF2B5EF4-FFF2-40B4-BE49-F238E27FC236}">
              <a16:creationId xmlns:a16="http://schemas.microsoft.com/office/drawing/2014/main" id="{B38DDE10-B0F3-4CAB-BFC1-D6B95ABE3849}"/>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114316</xdr:rowOff>
    </xdr:from>
    <xdr:ext cx="340478" cy="259045"/>
    <xdr:sp macro="" textlink="">
      <xdr:nvSpPr>
        <xdr:cNvPr id="568" name="【庁舎】&#10;有形固定資産減価償却率最大値テキスト">
          <a:extLst>
            <a:ext uri="{FF2B5EF4-FFF2-40B4-BE49-F238E27FC236}">
              <a16:creationId xmlns:a16="http://schemas.microsoft.com/office/drawing/2014/main" id="{19A8518C-8DD0-4118-A05E-EFAF442E8DB0}"/>
            </a:ext>
          </a:extLst>
        </xdr:cNvPr>
        <xdr:cNvSpPr txBox="1"/>
      </xdr:nvSpPr>
      <xdr:spPr>
        <a:xfrm>
          <a:off x="16357600" y="169164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167639</xdr:rowOff>
    </xdr:from>
    <xdr:to>
      <xdr:col>86</xdr:col>
      <xdr:colOff>25400</xdr:colOff>
      <xdr:row>99</xdr:row>
      <xdr:rowOff>167639</xdr:rowOff>
    </xdr:to>
    <xdr:cxnSp macro="">
      <xdr:nvCxnSpPr>
        <xdr:cNvPr id="569" name="直線コネクタ 568">
          <a:extLst>
            <a:ext uri="{FF2B5EF4-FFF2-40B4-BE49-F238E27FC236}">
              <a16:creationId xmlns:a16="http://schemas.microsoft.com/office/drawing/2014/main" id="{021D15F2-5D91-4628-8815-9BC3A500055D}"/>
            </a:ext>
          </a:extLst>
        </xdr:cNvPr>
        <xdr:cNvCxnSpPr/>
      </xdr:nvCxnSpPr>
      <xdr:spPr>
        <a:xfrm>
          <a:off x="16230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48277</xdr:rowOff>
    </xdr:from>
    <xdr:ext cx="405111" cy="259045"/>
    <xdr:sp macro="" textlink="">
      <xdr:nvSpPr>
        <xdr:cNvPr id="570" name="【庁舎】&#10;有形固定資産減価償却率平均値テキスト">
          <a:extLst>
            <a:ext uri="{FF2B5EF4-FFF2-40B4-BE49-F238E27FC236}">
              <a16:creationId xmlns:a16="http://schemas.microsoft.com/office/drawing/2014/main" id="{F844DF63-39A3-4869-9B1B-831D5CA40264}"/>
            </a:ext>
          </a:extLst>
        </xdr:cNvPr>
        <xdr:cNvSpPr txBox="1"/>
      </xdr:nvSpPr>
      <xdr:spPr>
        <a:xfrm>
          <a:off x="16357600" y="1770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25400</xdr:rowOff>
    </xdr:from>
    <xdr:to>
      <xdr:col>85</xdr:col>
      <xdr:colOff>177800</xdr:colOff>
      <xdr:row>104</xdr:row>
      <xdr:rowOff>127000</xdr:rowOff>
    </xdr:to>
    <xdr:sp macro="" textlink="">
      <xdr:nvSpPr>
        <xdr:cNvPr id="571" name="フローチャート: 判断 570">
          <a:extLst>
            <a:ext uri="{FF2B5EF4-FFF2-40B4-BE49-F238E27FC236}">
              <a16:creationId xmlns:a16="http://schemas.microsoft.com/office/drawing/2014/main" id="{BBB3C0AC-C8AB-4153-9DFB-5E11A9D35F2F}"/>
            </a:ext>
          </a:extLst>
        </xdr:cNvPr>
        <xdr:cNvSpPr/>
      </xdr:nvSpPr>
      <xdr:spPr>
        <a:xfrm>
          <a:off x="162687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xdr:rowOff>
    </xdr:from>
    <xdr:to>
      <xdr:col>81</xdr:col>
      <xdr:colOff>101600</xdr:colOff>
      <xdr:row>104</xdr:row>
      <xdr:rowOff>113937</xdr:rowOff>
    </xdr:to>
    <xdr:sp macro="" textlink="">
      <xdr:nvSpPr>
        <xdr:cNvPr id="572" name="フローチャート: 判断 571">
          <a:extLst>
            <a:ext uri="{FF2B5EF4-FFF2-40B4-BE49-F238E27FC236}">
              <a16:creationId xmlns:a16="http://schemas.microsoft.com/office/drawing/2014/main" id="{A7650DF8-3E72-4DCD-8499-3756A59F523F}"/>
            </a:ext>
          </a:extLst>
        </xdr:cNvPr>
        <xdr:cNvSpPr/>
      </xdr:nvSpPr>
      <xdr:spPr>
        <a:xfrm>
          <a:off x="15430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61323</xdr:rowOff>
    </xdr:from>
    <xdr:to>
      <xdr:col>76</xdr:col>
      <xdr:colOff>165100</xdr:colOff>
      <xdr:row>104</xdr:row>
      <xdr:rowOff>162923</xdr:rowOff>
    </xdr:to>
    <xdr:sp macro="" textlink="">
      <xdr:nvSpPr>
        <xdr:cNvPr id="573" name="フローチャート: 判断 572">
          <a:extLst>
            <a:ext uri="{FF2B5EF4-FFF2-40B4-BE49-F238E27FC236}">
              <a16:creationId xmlns:a16="http://schemas.microsoft.com/office/drawing/2014/main" id="{DFF767B4-EB9B-4FCF-B2F0-F350D969D3A4}"/>
            </a:ext>
          </a:extLst>
        </xdr:cNvPr>
        <xdr:cNvSpPr/>
      </xdr:nvSpPr>
      <xdr:spPr>
        <a:xfrm>
          <a:off x="14541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58057</xdr:rowOff>
    </xdr:from>
    <xdr:to>
      <xdr:col>72</xdr:col>
      <xdr:colOff>38100</xdr:colOff>
      <xdr:row>104</xdr:row>
      <xdr:rowOff>159657</xdr:rowOff>
    </xdr:to>
    <xdr:sp macro="" textlink="">
      <xdr:nvSpPr>
        <xdr:cNvPr id="574" name="フローチャート: 判断 573">
          <a:extLst>
            <a:ext uri="{FF2B5EF4-FFF2-40B4-BE49-F238E27FC236}">
              <a16:creationId xmlns:a16="http://schemas.microsoft.com/office/drawing/2014/main" id="{D57570F9-BD8C-4A3E-A104-4B63ED833FBA}"/>
            </a:ext>
          </a:extLst>
        </xdr:cNvPr>
        <xdr:cNvSpPr/>
      </xdr:nvSpPr>
      <xdr:spPr>
        <a:xfrm>
          <a:off x="13652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53158</xdr:rowOff>
    </xdr:from>
    <xdr:to>
      <xdr:col>67</xdr:col>
      <xdr:colOff>101600</xdr:colOff>
      <xdr:row>105</xdr:row>
      <xdr:rowOff>154758</xdr:rowOff>
    </xdr:to>
    <xdr:sp macro="" textlink="">
      <xdr:nvSpPr>
        <xdr:cNvPr id="575" name="フローチャート: 判断 574">
          <a:extLst>
            <a:ext uri="{FF2B5EF4-FFF2-40B4-BE49-F238E27FC236}">
              <a16:creationId xmlns:a16="http://schemas.microsoft.com/office/drawing/2014/main" id="{580651FC-A254-4065-A658-48A44877BFA4}"/>
            </a:ext>
          </a:extLst>
        </xdr:cNvPr>
        <xdr:cNvSpPr/>
      </xdr:nvSpPr>
      <xdr:spPr>
        <a:xfrm>
          <a:off x="12763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6" name="テキスト ボックス 575">
          <a:extLst>
            <a:ext uri="{FF2B5EF4-FFF2-40B4-BE49-F238E27FC236}">
              <a16:creationId xmlns:a16="http://schemas.microsoft.com/office/drawing/2014/main" id="{D218D639-D000-4414-ACFA-A740FAB4D2B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7" name="テキスト ボックス 576">
          <a:extLst>
            <a:ext uri="{FF2B5EF4-FFF2-40B4-BE49-F238E27FC236}">
              <a16:creationId xmlns:a16="http://schemas.microsoft.com/office/drawing/2014/main" id="{C892DF54-22FB-4D93-855F-EACA3B16797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BD529CAB-E906-4731-AD67-206BC10473D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41EF0EB5-AC4F-4AD6-9547-C57AF8DAC88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FA69B2DA-2952-4D3E-BD2E-487167011F3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121738</xdr:rowOff>
    </xdr:from>
    <xdr:to>
      <xdr:col>85</xdr:col>
      <xdr:colOff>177800</xdr:colOff>
      <xdr:row>108</xdr:row>
      <xdr:rowOff>51888</xdr:rowOff>
    </xdr:to>
    <xdr:sp macro="" textlink="">
      <xdr:nvSpPr>
        <xdr:cNvPr id="581" name="楕円 580">
          <a:extLst>
            <a:ext uri="{FF2B5EF4-FFF2-40B4-BE49-F238E27FC236}">
              <a16:creationId xmlns:a16="http://schemas.microsoft.com/office/drawing/2014/main" id="{1C775519-7827-4B2D-8934-60D95C6B62CD}"/>
            </a:ext>
          </a:extLst>
        </xdr:cNvPr>
        <xdr:cNvSpPr/>
      </xdr:nvSpPr>
      <xdr:spPr>
        <a:xfrm>
          <a:off x="16268700" y="1846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100165</xdr:rowOff>
    </xdr:from>
    <xdr:ext cx="405111" cy="259045"/>
    <xdr:sp macro="" textlink="">
      <xdr:nvSpPr>
        <xdr:cNvPr id="582" name="【庁舎】&#10;有形固定資産減価償却率該当値テキスト">
          <a:extLst>
            <a:ext uri="{FF2B5EF4-FFF2-40B4-BE49-F238E27FC236}">
              <a16:creationId xmlns:a16="http://schemas.microsoft.com/office/drawing/2014/main" id="{DD847853-272F-48C5-88BF-1791B8753E33}"/>
            </a:ext>
          </a:extLst>
        </xdr:cNvPr>
        <xdr:cNvSpPr txBox="1"/>
      </xdr:nvSpPr>
      <xdr:spPr>
        <a:xfrm>
          <a:off x="16357600" y="18445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85816</xdr:rowOff>
    </xdr:from>
    <xdr:to>
      <xdr:col>81</xdr:col>
      <xdr:colOff>101600</xdr:colOff>
      <xdr:row>108</xdr:row>
      <xdr:rowOff>15966</xdr:rowOff>
    </xdr:to>
    <xdr:sp macro="" textlink="">
      <xdr:nvSpPr>
        <xdr:cNvPr id="583" name="楕円 582">
          <a:extLst>
            <a:ext uri="{FF2B5EF4-FFF2-40B4-BE49-F238E27FC236}">
              <a16:creationId xmlns:a16="http://schemas.microsoft.com/office/drawing/2014/main" id="{9DE20845-A450-461E-9438-D14511D7BB72}"/>
            </a:ext>
          </a:extLst>
        </xdr:cNvPr>
        <xdr:cNvSpPr/>
      </xdr:nvSpPr>
      <xdr:spPr>
        <a:xfrm>
          <a:off x="15430500" y="1843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136616</xdr:rowOff>
    </xdr:from>
    <xdr:to>
      <xdr:col>85</xdr:col>
      <xdr:colOff>127000</xdr:colOff>
      <xdr:row>108</xdr:row>
      <xdr:rowOff>1088</xdr:rowOff>
    </xdr:to>
    <xdr:cxnSp macro="">
      <xdr:nvCxnSpPr>
        <xdr:cNvPr id="584" name="直線コネクタ 583">
          <a:extLst>
            <a:ext uri="{FF2B5EF4-FFF2-40B4-BE49-F238E27FC236}">
              <a16:creationId xmlns:a16="http://schemas.microsoft.com/office/drawing/2014/main" id="{3D7AE801-D899-4C2D-885E-BE0DCBB0DF83}"/>
            </a:ext>
          </a:extLst>
        </xdr:cNvPr>
        <xdr:cNvCxnSpPr/>
      </xdr:nvCxnSpPr>
      <xdr:spPr>
        <a:xfrm>
          <a:off x="15481300" y="18481766"/>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49893</xdr:rowOff>
    </xdr:from>
    <xdr:to>
      <xdr:col>76</xdr:col>
      <xdr:colOff>165100</xdr:colOff>
      <xdr:row>107</xdr:row>
      <xdr:rowOff>151493</xdr:rowOff>
    </xdr:to>
    <xdr:sp macro="" textlink="">
      <xdr:nvSpPr>
        <xdr:cNvPr id="585" name="楕円 584">
          <a:extLst>
            <a:ext uri="{FF2B5EF4-FFF2-40B4-BE49-F238E27FC236}">
              <a16:creationId xmlns:a16="http://schemas.microsoft.com/office/drawing/2014/main" id="{005EA2A9-859A-4A8E-AD00-153B74E20989}"/>
            </a:ext>
          </a:extLst>
        </xdr:cNvPr>
        <xdr:cNvSpPr/>
      </xdr:nvSpPr>
      <xdr:spPr>
        <a:xfrm>
          <a:off x="14541500" y="1839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100693</xdr:rowOff>
    </xdr:from>
    <xdr:to>
      <xdr:col>81</xdr:col>
      <xdr:colOff>50800</xdr:colOff>
      <xdr:row>107</xdr:row>
      <xdr:rowOff>136616</xdr:rowOff>
    </xdr:to>
    <xdr:cxnSp macro="">
      <xdr:nvCxnSpPr>
        <xdr:cNvPr id="586" name="直線コネクタ 585">
          <a:extLst>
            <a:ext uri="{FF2B5EF4-FFF2-40B4-BE49-F238E27FC236}">
              <a16:creationId xmlns:a16="http://schemas.microsoft.com/office/drawing/2014/main" id="{8E2EB9C0-5175-4116-AE85-511D458ED8FD}"/>
            </a:ext>
          </a:extLst>
        </xdr:cNvPr>
        <xdr:cNvCxnSpPr/>
      </xdr:nvCxnSpPr>
      <xdr:spPr>
        <a:xfrm>
          <a:off x="14592300" y="1844584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33564</xdr:rowOff>
    </xdr:from>
    <xdr:to>
      <xdr:col>72</xdr:col>
      <xdr:colOff>38100</xdr:colOff>
      <xdr:row>107</xdr:row>
      <xdr:rowOff>135164</xdr:rowOff>
    </xdr:to>
    <xdr:sp macro="" textlink="">
      <xdr:nvSpPr>
        <xdr:cNvPr id="587" name="楕円 586">
          <a:extLst>
            <a:ext uri="{FF2B5EF4-FFF2-40B4-BE49-F238E27FC236}">
              <a16:creationId xmlns:a16="http://schemas.microsoft.com/office/drawing/2014/main" id="{2CF5E78C-D7AC-4ABF-B758-0A372FBFB1D6}"/>
            </a:ext>
          </a:extLst>
        </xdr:cNvPr>
        <xdr:cNvSpPr/>
      </xdr:nvSpPr>
      <xdr:spPr>
        <a:xfrm>
          <a:off x="13652500" y="1837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84364</xdr:rowOff>
    </xdr:from>
    <xdr:to>
      <xdr:col>76</xdr:col>
      <xdr:colOff>114300</xdr:colOff>
      <xdr:row>107</xdr:row>
      <xdr:rowOff>100693</xdr:rowOff>
    </xdr:to>
    <xdr:cxnSp macro="">
      <xdr:nvCxnSpPr>
        <xdr:cNvPr id="588" name="直線コネクタ 587">
          <a:extLst>
            <a:ext uri="{FF2B5EF4-FFF2-40B4-BE49-F238E27FC236}">
              <a16:creationId xmlns:a16="http://schemas.microsoft.com/office/drawing/2014/main" id="{723A0038-7D62-4B3A-8D04-21833C041C3A}"/>
            </a:ext>
          </a:extLst>
        </xdr:cNvPr>
        <xdr:cNvCxnSpPr/>
      </xdr:nvCxnSpPr>
      <xdr:spPr>
        <a:xfrm>
          <a:off x="13703300" y="1842951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907</xdr:rowOff>
    </xdr:from>
    <xdr:to>
      <xdr:col>67</xdr:col>
      <xdr:colOff>101600</xdr:colOff>
      <xdr:row>107</xdr:row>
      <xdr:rowOff>102507</xdr:rowOff>
    </xdr:to>
    <xdr:sp macro="" textlink="">
      <xdr:nvSpPr>
        <xdr:cNvPr id="589" name="楕円 588">
          <a:extLst>
            <a:ext uri="{FF2B5EF4-FFF2-40B4-BE49-F238E27FC236}">
              <a16:creationId xmlns:a16="http://schemas.microsoft.com/office/drawing/2014/main" id="{AA66AC3F-4312-4310-8681-A216DBDA8130}"/>
            </a:ext>
          </a:extLst>
        </xdr:cNvPr>
        <xdr:cNvSpPr/>
      </xdr:nvSpPr>
      <xdr:spPr>
        <a:xfrm>
          <a:off x="12763500" y="1834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51707</xdr:rowOff>
    </xdr:from>
    <xdr:to>
      <xdr:col>71</xdr:col>
      <xdr:colOff>177800</xdr:colOff>
      <xdr:row>107</xdr:row>
      <xdr:rowOff>84364</xdr:rowOff>
    </xdr:to>
    <xdr:cxnSp macro="">
      <xdr:nvCxnSpPr>
        <xdr:cNvPr id="590" name="直線コネクタ 589">
          <a:extLst>
            <a:ext uri="{FF2B5EF4-FFF2-40B4-BE49-F238E27FC236}">
              <a16:creationId xmlns:a16="http://schemas.microsoft.com/office/drawing/2014/main" id="{E1DB99CC-B0B7-42C5-B1D8-9D736E8A9802}"/>
            </a:ext>
          </a:extLst>
        </xdr:cNvPr>
        <xdr:cNvCxnSpPr/>
      </xdr:nvCxnSpPr>
      <xdr:spPr>
        <a:xfrm>
          <a:off x="12814300" y="183968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130464</xdr:rowOff>
    </xdr:from>
    <xdr:ext cx="405111" cy="259045"/>
    <xdr:sp macro="" textlink="">
      <xdr:nvSpPr>
        <xdr:cNvPr id="591" name="n_1aveValue【庁舎】&#10;有形固定資産減価償却率">
          <a:extLst>
            <a:ext uri="{FF2B5EF4-FFF2-40B4-BE49-F238E27FC236}">
              <a16:creationId xmlns:a16="http://schemas.microsoft.com/office/drawing/2014/main" id="{0C55242C-049C-4218-9002-106544DAD734}"/>
            </a:ext>
          </a:extLst>
        </xdr:cNvPr>
        <xdr:cNvSpPr txBox="1"/>
      </xdr:nvSpPr>
      <xdr:spPr>
        <a:xfrm>
          <a:off x="15266044" y="1761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8000</xdr:rowOff>
    </xdr:from>
    <xdr:ext cx="405111" cy="259045"/>
    <xdr:sp macro="" textlink="">
      <xdr:nvSpPr>
        <xdr:cNvPr id="592" name="n_2aveValue【庁舎】&#10;有形固定資産減価償却率">
          <a:extLst>
            <a:ext uri="{FF2B5EF4-FFF2-40B4-BE49-F238E27FC236}">
              <a16:creationId xmlns:a16="http://schemas.microsoft.com/office/drawing/2014/main" id="{34380827-F40D-4AC2-8767-279F458C6FA5}"/>
            </a:ext>
          </a:extLst>
        </xdr:cNvPr>
        <xdr:cNvSpPr txBox="1"/>
      </xdr:nvSpPr>
      <xdr:spPr>
        <a:xfrm>
          <a:off x="14389744" y="1766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4734</xdr:rowOff>
    </xdr:from>
    <xdr:ext cx="405111" cy="259045"/>
    <xdr:sp macro="" textlink="">
      <xdr:nvSpPr>
        <xdr:cNvPr id="593" name="n_3aveValue【庁舎】&#10;有形固定資産減価償却率">
          <a:extLst>
            <a:ext uri="{FF2B5EF4-FFF2-40B4-BE49-F238E27FC236}">
              <a16:creationId xmlns:a16="http://schemas.microsoft.com/office/drawing/2014/main" id="{F3071125-8E08-475E-B543-910557C999C8}"/>
            </a:ext>
          </a:extLst>
        </xdr:cNvPr>
        <xdr:cNvSpPr txBox="1"/>
      </xdr:nvSpPr>
      <xdr:spPr>
        <a:xfrm>
          <a:off x="13500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171285</xdr:rowOff>
    </xdr:from>
    <xdr:ext cx="405111" cy="259045"/>
    <xdr:sp macro="" textlink="">
      <xdr:nvSpPr>
        <xdr:cNvPr id="594" name="n_4aveValue【庁舎】&#10;有形固定資産減価償却率">
          <a:extLst>
            <a:ext uri="{FF2B5EF4-FFF2-40B4-BE49-F238E27FC236}">
              <a16:creationId xmlns:a16="http://schemas.microsoft.com/office/drawing/2014/main" id="{23FA3CC6-AB50-48D3-A39C-B4E5E0EC8019}"/>
            </a:ext>
          </a:extLst>
        </xdr:cNvPr>
        <xdr:cNvSpPr txBox="1"/>
      </xdr:nvSpPr>
      <xdr:spPr>
        <a:xfrm>
          <a:off x="126117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7093</xdr:rowOff>
    </xdr:from>
    <xdr:ext cx="405111" cy="259045"/>
    <xdr:sp macro="" textlink="">
      <xdr:nvSpPr>
        <xdr:cNvPr id="595" name="n_1mainValue【庁舎】&#10;有形固定資産減価償却率">
          <a:extLst>
            <a:ext uri="{FF2B5EF4-FFF2-40B4-BE49-F238E27FC236}">
              <a16:creationId xmlns:a16="http://schemas.microsoft.com/office/drawing/2014/main" id="{ACA87E20-63D6-4669-A2E2-1B62B61EFD74}"/>
            </a:ext>
          </a:extLst>
        </xdr:cNvPr>
        <xdr:cNvSpPr txBox="1"/>
      </xdr:nvSpPr>
      <xdr:spPr>
        <a:xfrm>
          <a:off x="15266044" y="1852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142620</xdr:rowOff>
    </xdr:from>
    <xdr:ext cx="405111" cy="259045"/>
    <xdr:sp macro="" textlink="">
      <xdr:nvSpPr>
        <xdr:cNvPr id="596" name="n_2mainValue【庁舎】&#10;有形固定資産減価償却率">
          <a:extLst>
            <a:ext uri="{FF2B5EF4-FFF2-40B4-BE49-F238E27FC236}">
              <a16:creationId xmlns:a16="http://schemas.microsoft.com/office/drawing/2014/main" id="{8E334032-1B02-498C-838F-247CF3C05289}"/>
            </a:ext>
          </a:extLst>
        </xdr:cNvPr>
        <xdr:cNvSpPr txBox="1"/>
      </xdr:nvSpPr>
      <xdr:spPr>
        <a:xfrm>
          <a:off x="14389744" y="1848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126291</xdr:rowOff>
    </xdr:from>
    <xdr:ext cx="405111" cy="259045"/>
    <xdr:sp macro="" textlink="">
      <xdr:nvSpPr>
        <xdr:cNvPr id="597" name="n_3mainValue【庁舎】&#10;有形固定資産減価償却率">
          <a:extLst>
            <a:ext uri="{FF2B5EF4-FFF2-40B4-BE49-F238E27FC236}">
              <a16:creationId xmlns:a16="http://schemas.microsoft.com/office/drawing/2014/main" id="{DB293A40-AED8-4701-B821-91BBFB382763}"/>
            </a:ext>
          </a:extLst>
        </xdr:cNvPr>
        <xdr:cNvSpPr txBox="1"/>
      </xdr:nvSpPr>
      <xdr:spPr>
        <a:xfrm>
          <a:off x="13500744" y="1847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93634</xdr:rowOff>
    </xdr:from>
    <xdr:ext cx="405111" cy="259045"/>
    <xdr:sp macro="" textlink="">
      <xdr:nvSpPr>
        <xdr:cNvPr id="598" name="n_4mainValue【庁舎】&#10;有形固定資産減価償却率">
          <a:extLst>
            <a:ext uri="{FF2B5EF4-FFF2-40B4-BE49-F238E27FC236}">
              <a16:creationId xmlns:a16="http://schemas.microsoft.com/office/drawing/2014/main" id="{E3D437CF-D601-49D7-B375-66080CA7B174}"/>
            </a:ext>
          </a:extLst>
        </xdr:cNvPr>
        <xdr:cNvSpPr txBox="1"/>
      </xdr:nvSpPr>
      <xdr:spPr>
        <a:xfrm>
          <a:off x="12611744" y="1843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9" name="正方形/長方形 598">
          <a:extLst>
            <a:ext uri="{FF2B5EF4-FFF2-40B4-BE49-F238E27FC236}">
              <a16:creationId xmlns:a16="http://schemas.microsoft.com/office/drawing/2014/main" id="{34BB4895-7B52-4DF9-95A4-34D26C2B2CF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0" name="正方形/長方形 599">
          <a:extLst>
            <a:ext uri="{FF2B5EF4-FFF2-40B4-BE49-F238E27FC236}">
              <a16:creationId xmlns:a16="http://schemas.microsoft.com/office/drawing/2014/main" id="{DDC9BE50-61C6-445D-9FB8-C969BC48CA3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1" name="正方形/長方形 600">
          <a:extLst>
            <a:ext uri="{FF2B5EF4-FFF2-40B4-BE49-F238E27FC236}">
              <a16:creationId xmlns:a16="http://schemas.microsoft.com/office/drawing/2014/main" id="{EC6B2979-3FF2-4447-AD96-3D72931D3D4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2" name="正方形/長方形 601">
          <a:extLst>
            <a:ext uri="{FF2B5EF4-FFF2-40B4-BE49-F238E27FC236}">
              <a16:creationId xmlns:a16="http://schemas.microsoft.com/office/drawing/2014/main" id="{29897393-51B6-4DDA-BE7F-F0E128020D7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3" name="正方形/長方形 602">
          <a:extLst>
            <a:ext uri="{FF2B5EF4-FFF2-40B4-BE49-F238E27FC236}">
              <a16:creationId xmlns:a16="http://schemas.microsoft.com/office/drawing/2014/main" id="{F0FF9B51-12AC-4D64-9866-87836CB784B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4" name="正方形/長方形 603">
          <a:extLst>
            <a:ext uri="{FF2B5EF4-FFF2-40B4-BE49-F238E27FC236}">
              <a16:creationId xmlns:a16="http://schemas.microsoft.com/office/drawing/2014/main" id="{248C12D5-8364-49C5-9ADF-07332D0E695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5" name="正方形/長方形 604">
          <a:extLst>
            <a:ext uri="{FF2B5EF4-FFF2-40B4-BE49-F238E27FC236}">
              <a16:creationId xmlns:a16="http://schemas.microsoft.com/office/drawing/2014/main" id="{1F6893F1-5738-4320-B214-98CF6529E3D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6" name="正方形/長方形 605">
          <a:extLst>
            <a:ext uri="{FF2B5EF4-FFF2-40B4-BE49-F238E27FC236}">
              <a16:creationId xmlns:a16="http://schemas.microsoft.com/office/drawing/2014/main" id="{5B3D411A-BB95-483A-825D-839DF743070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7" name="テキスト ボックス 606">
          <a:extLst>
            <a:ext uri="{FF2B5EF4-FFF2-40B4-BE49-F238E27FC236}">
              <a16:creationId xmlns:a16="http://schemas.microsoft.com/office/drawing/2014/main" id="{B5010562-2DDA-4E6A-936B-9C2F3E2F868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8" name="直線コネクタ 607">
          <a:extLst>
            <a:ext uri="{FF2B5EF4-FFF2-40B4-BE49-F238E27FC236}">
              <a16:creationId xmlns:a16="http://schemas.microsoft.com/office/drawing/2014/main" id="{9626C940-E6E0-47B6-B59B-3AF43F81E4D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09" name="直線コネクタ 608">
          <a:extLst>
            <a:ext uri="{FF2B5EF4-FFF2-40B4-BE49-F238E27FC236}">
              <a16:creationId xmlns:a16="http://schemas.microsoft.com/office/drawing/2014/main" id="{D2D7B284-D7AD-4BF3-B43F-3AF8C8680667}"/>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10" name="テキスト ボックス 609">
          <a:extLst>
            <a:ext uri="{FF2B5EF4-FFF2-40B4-BE49-F238E27FC236}">
              <a16:creationId xmlns:a16="http://schemas.microsoft.com/office/drawing/2014/main" id="{7EBE36E2-BDE8-4067-B926-AE025A4020C4}"/>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1" name="直線コネクタ 610">
          <a:extLst>
            <a:ext uri="{FF2B5EF4-FFF2-40B4-BE49-F238E27FC236}">
              <a16:creationId xmlns:a16="http://schemas.microsoft.com/office/drawing/2014/main" id="{AFAD778A-1FB5-4A8C-8201-08DF77CA4B01}"/>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2" name="テキスト ボックス 611">
          <a:extLst>
            <a:ext uri="{FF2B5EF4-FFF2-40B4-BE49-F238E27FC236}">
              <a16:creationId xmlns:a16="http://schemas.microsoft.com/office/drawing/2014/main" id="{84F31DC6-158B-416F-8E2B-72BE86593006}"/>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3" name="直線コネクタ 612">
          <a:extLst>
            <a:ext uri="{FF2B5EF4-FFF2-40B4-BE49-F238E27FC236}">
              <a16:creationId xmlns:a16="http://schemas.microsoft.com/office/drawing/2014/main" id="{04E3374C-7D7C-472C-A4BB-A22F3FF71EB8}"/>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4" name="テキスト ボックス 613">
          <a:extLst>
            <a:ext uri="{FF2B5EF4-FFF2-40B4-BE49-F238E27FC236}">
              <a16:creationId xmlns:a16="http://schemas.microsoft.com/office/drawing/2014/main" id="{ED5FA1B4-6B97-4BCB-BAE1-EEDD5A9048AD}"/>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5" name="直線コネクタ 614">
          <a:extLst>
            <a:ext uri="{FF2B5EF4-FFF2-40B4-BE49-F238E27FC236}">
              <a16:creationId xmlns:a16="http://schemas.microsoft.com/office/drawing/2014/main" id="{545CEFC9-7292-481C-A433-2ECD6A1D1C1E}"/>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16" name="テキスト ボックス 615">
          <a:extLst>
            <a:ext uri="{FF2B5EF4-FFF2-40B4-BE49-F238E27FC236}">
              <a16:creationId xmlns:a16="http://schemas.microsoft.com/office/drawing/2014/main" id="{493262F5-667E-4B52-A591-94F9DD8237EE}"/>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7" name="直線コネクタ 616">
          <a:extLst>
            <a:ext uri="{FF2B5EF4-FFF2-40B4-BE49-F238E27FC236}">
              <a16:creationId xmlns:a16="http://schemas.microsoft.com/office/drawing/2014/main" id="{57709881-58A0-4389-A47E-AC557B7F0858}"/>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618" name="テキスト ボックス 617">
          <a:extLst>
            <a:ext uri="{FF2B5EF4-FFF2-40B4-BE49-F238E27FC236}">
              <a16:creationId xmlns:a16="http://schemas.microsoft.com/office/drawing/2014/main" id="{E48EF8F8-E3F4-4529-9EB0-6A761848C1F0}"/>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9" name="直線コネクタ 618">
          <a:extLst>
            <a:ext uri="{FF2B5EF4-FFF2-40B4-BE49-F238E27FC236}">
              <a16:creationId xmlns:a16="http://schemas.microsoft.com/office/drawing/2014/main" id="{D4F03885-D3FE-45D5-8601-6A30FCD84BD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20" name="テキスト ボックス 619">
          <a:extLst>
            <a:ext uri="{FF2B5EF4-FFF2-40B4-BE49-F238E27FC236}">
              <a16:creationId xmlns:a16="http://schemas.microsoft.com/office/drawing/2014/main" id="{D92EA158-1F33-4A27-B55F-5729262DBC1C}"/>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1" name="【庁舎】&#10;一人当たり面積グラフ枠">
          <a:extLst>
            <a:ext uri="{FF2B5EF4-FFF2-40B4-BE49-F238E27FC236}">
              <a16:creationId xmlns:a16="http://schemas.microsoft.com/office/drawing/2014/main" id="{D82D696B-4A07-4461-8336-27AB3021810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119507</xdr:rowOff>
    </xdr:from>
    <xdr:to>
      <xdr:col>116</xdr:col>
      <xdr:colOff>62864</xdr:colOff>
      <xdr:row>108</xdr:row>
      <xdr:rowOff>126746</xdr:rowOff>
    </xdr:to>
    <xdr:cxnSp macro="">
      <xdr:nvCxnSpPr>
        <xdr:cNvPr id="622" name="直線コネクタ 621">
          <a:extLst>
            <a:ext uri="{FF2B5EF4-FFF2-40B4-BE49-F238E27FC236}">
              <a16:creationId xmlns:a16="http://schemas.microsoft.com/office/drawing/2014/main" id="{7247AB47-101B-4EE8-895B-C4EDF41C35ED}"/>
            </a:ext>
          </a:extLst>
        </xdr:cNvPr>
        <xdr:cNvCxnSpPr/>
      </xdr:nvCxnSpPr>
      <xdr:spPr>
        <a:xfrm flipV="1">
          <a:off x="22160864" y="17264507"/>
          <a:ext cx="0" cy="137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130573</xdr:rowOff>
    </xdr:from>
    <xdr:ext cx="469744" cy="259045"/>
    <xdr:sp macro="" textlink="">
      <xdr:nvSpPr>
        <xdr:cNvPr id="623" name="【庁舎】&#10;一人当たり面積最小値テキスト">
          <a:extLst>
            <a:ext uri="{FF2B5EF4-FFF2-40B4-BE49-F238E27FC236}">
              <a16:creationId xmlns:a16="http://schemas.microsoft.com/office/drawing/2014/main" id="{E73AC0D0-971D-4D55-AC04-A01678755D19}"/>
            </a:ext>
          </a:extLst>
        </xdr:cNvPr>
        <xdr:cNvSpPr txBox="1"/>
      </xdr:nvSpPr>
      <xdr:spPr>
        <a:xfrm>
          <a:off x="22199600" y="1864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126746</xdr:rowOff>
    </xdr:from>
    <xdr:to>
      <xdr:col>116</xdr:col>
      <xdr:colOff>152400</xdr:colOff>
      <xdr:row>108</xdr:row>
      <xdr:rowOff>126746</xdr:rowOff>
    </xdr:to>
    <xdr:cxnSp macro="">
      <xdr:nvCxnSpPr>
        <xdr:cNvPr id="624" name="直線コネクタ 623">
          <a:extLst>
            <a:ext uri="{FF2B5EF4-FFF2-40B4-BE49-F238E27FC236}">
              <a16:creationId xmlns:a16="http://schemas.microsoft.com/office/drawing/2014/main" id="{ED10C2CC-5037-4A9D-A4F6-DFFB1F7D45E8}"/>
            </a:ext>
          </a:extLst>
        </xdr:cNvPr>
        <xdr:cNvCxnSpPr/>
      </xdr:nvCxnSpPr>
      <xdr:spPr>
        <a:xfrm>
          <a:off x="22072600" y="18643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66184</xdr:rowOff>
    </xdr:from>
    <xdr:ext cx="534377" cy="259045"/>
    <xdr:sp macro="" textlink="">
      <xdr:nvSpPr>
        <xdr:cNvPr id="625" name="【庁舎】&#10;一人当たり面積最大値テキスト">
          <a:extLst>
            <a:ext uri="{FF2B5EF4-FFF2-40B4-BE49-F238E27FC236}">
              <a16:creationId xmlns:a16="http://schemas.microsoft.com/office/drawing/2014/main" id="{40C5AF61-7A86-4675-B2D0-C0BCF721E33D}"/>
            </a:ext>
          </a:extLst>
        </xdr:cNvPr>
        <xdr:cNvSpPr txBox="1"/>
      </xdr:nvSpPr>
      <xdr:spPr>
        <a:xfrm>
          <a:off x="22199600" y="1703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119507</xdr:rowOff>
    </xdr:from>
    <xdr:to>
      <xdr:col>116</xdr:col>
      <xdr:colOff>152400</xdr:colOff>
      <xdr:row>100</xdr:row>
      <xdr:rowOff>119507</xdr:rowOff>
    </xdr:to>
    <xdr:cxnSp macro="">
      <xdr:nvCxnSpPr>
        <xdr:cNvPr id="626" name="直線コネクタ 625">
          <a:extLst>
            <a:ext uri="{FF2B5EF4-FFF2-40B4-BE49-F238E27FC236}">
              <a16:creationId xmlns:a16="http://schemas.microsoft.com/office/drawing/2014/main" id="{97FF471B-0C3F-467E-9D84-B11EBB5BF62B}"/>
            </a:ext>
          </a:extLst>
        </xdr:cNvPr>
        <xdr:cNvCxnSpPr/>
      </xdr:nvCxnSpPr>
      <xdr:spPr>
        <a:xfrm>
          <a:off x="22072600" y="17264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120414</xdr:rowOff>
    </xdr:from>
    <xdr:ext cx="469744" cy="259045"/>
    <xdr:sp macro="" textlink="">
      <xdr:nvSpPr>
        <xdr:cNvPr id="627" name="【庁舎】&#10;一人当たり面積平均値テキスト">
          <a:extLst>
            <a:ext uri="{FF2B5EF4-FFF2-40B4-BE49-F238E27FC236}">
              <a16:creationId xmlns:a16="http://schemas.microsoft.com/office/drawing/2014/main" id="{7535B66B-5D3D-40BB-9DF6-A01D481AD3DA}"/>
            </a:ext>
          </a:extLst>
        </xdr:cNvPr>
        <xdr:cNvSpPr txBox="1"/>
      </xdr:nvSpPr>
      <xdr:spPr>
        <a:xfrm>
          <a:off x="22199600" y="18465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141987</xdr:rowOff>
    </xdr:from>
    <xdr:to>
      <xdr:col>116</xdr:col>
      <xdr:colOff>114300</xdr:colOff>
      <xdr:row>108</xdr:row>
      <xdr:rowOff>72137</xdr:rowOff>
    </xdr:to>
    <xdr:sp macro="" textlink="">
      <xdr:nvSpPr>
        <xdr:cNvPr id="628" name="フローチャート: 判断 627">
          <a:extLst>
            <a:ext uri="{FF2B5EF4-FFF2-40B4-BE49-F238E27FC236}">
              <a16:creationId xmlns:a16="http://schemas.microsoft.com/office/drawing/2014/main" id="{6ECB95D8-8211-4381-AF43-0C6D4D436DEE}"/>
            </a:ext>
          </a:extLst>
        </xdr:cNvPr>
        <xdr:cNvSpPr/>
      </xdr:nvSpPr>
      <xdr:spPr>
        <a:xfrm>
          <a:off x="22110700" y="1848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145162</xdr:rowOff>
    </xdr:from>
    <xdr:to>
      <xdr:col>112</xdr:col>
      <xdr:colOff>38100</xdr:colOff>
      <xdr:row>108</xdr:row>
      <xdr:rowOff>75312</xdr:rowOff>
    </xdr:to>
    <xdr:sp macro="" textlink="">
      <xdr:nvSpPr>
        <xdr:cNvPr id="629" name="フローチャート: 判断 628">
          <a:extLst>
            <a:ext uri="{FF2B5EF4-FFF2-40B4-BE49-F238E27FC236}">
              <a16:creationId xmlns:a16="http://schemas.microsoft.com/office/drawing/2014/main" id="{45F6EAB8-9593-4B3C-AD92-B50FE25D55D1}"/>
            </a:ext>
          </a:extLst>
        </xdr:cNvPr>
        <xdr:cNvSpPr/>
      </xdr:nvSpPr>
      <xdr:spPr>
        <a:xfrm>
          <a:off x="21272500" y="1849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151764</xdr:rowOff>
    </xdr:from>
    <xdr:to>
      <xdr:col>107</xdr:col>
      <xdr:colOff>101600</xdr:colOff>
      <xdr:row>108</xdr:row>
      <xdr:rowOff>81914</xdr:rowOff>
    </xdr:to>
    <xdr:sp macro="" textlink="">
      <xdr:nvSpPr>
        <xdr:cNvPr id="630" name="フローチャート: 判断 629">
          <a:extLst>
            <a:ext uri="{FF2B5EF4-FFF2-40B4-BE49-F238E27FC236}">
              <a16:creationId xmlns:a16="http://schemas.microsoft.com/office/drawing/2014/main" id="{25B4E2B4-57AB-43F6-8EFA-E608D0AAB77A}"/>
            </a:ext>
          </a:extLst>
        </xdr:cNvPr>
        <xdr:cNvSpPr/>
      </xdr:nvSpPr>
      <xdr:spPr>
        <a:xfrm>
          <a:off x="20383500" y="1849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153036</xdr:rowOff>
    </xdr:from>
    <xdr:to>
      <xdr:col>102</xdr:col>
      <xdr:colOff>165100</xdr:colOff>
      <xdr:row>108</xdr:row>
      <xdr:rowOff>83186</xdr:rowOff>
    </xdr:to>
    <xdr:sp macro="" textlink="">
      <xdr:nvSpPr>
        <xdr:cNvPr id="631" name="フローチャート: 判断 630">
          <a:extLst>
            <a:ext uri="{FF2B5EF4-FFF2-40B4-BE49-F238E27FC236}">
              <a16:creationId xmlns:a16="http://schemas.microsoft.com/office/drawing/2014/main" id="{51718D54-A6D7-44E8-B3E7-CA4ECB3B826D}"/>
            </a:ext>
          </a:extLst>
        </xdr:cNvPr>
        <xdr:cNvSpPr/>
      </xdr:nvSpPr>
      <xdr:spPr>
        <a:xfrm>
          <a:off x="19494500" y="18498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155702</xdr:rowOff>
    </xdr:from>
    <xdr:to>
      <xdr:col>98</xdr:col>
      <xdr:colOff>38100</xdr:colOff>
      <xdr:row>108</xdr:row>
      <xdr:rowOff>85852</xdr:rowOff>
    </xdr:to>
    <xdr:sp macro="" textlink="">
      <xdr:nvSpPr>
        <xdr:cNvPr id="632" name="フローチャート: 判断 631">
          <a:extLst>
            <a:ext uri="{FF2B5EF4-FFF2-40B4-BE49-F238E27FC236}">
              <a16:creationId xmlns:a16="http://schemas.microsoft.com/office/drawing/2014/main" id="{98B7C349-ABC7-4D51-84EC-70B4619C7FC5}"/>
            </a:ext>
          </a:extLst>
        </xdr:cNvPr>
        <xdr:cNvSpPr/>
      </xdr:nvSpPr>
      <xdr:spPr>
        <a:xfrm>
          <a:off x="18605500" y="1850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AF1C41DB-43C2-4E71-9B76-2B2FCAC01E4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20CCAD9E-07F4-4729-BB0B-DD5EC31CD06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0314B7FA-9EFF-464B-9F6E-29D1CCFE3DA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A8FFDFC4-68BC-4509-9C46-68C79779F57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id="{433A5A92-9923-4308-9157-EAB67941347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157607</xdr:rowOff>
    </xdr:from>
    <xdr:to>
      <xdr:col>116</xdr:col>
      <xdr:colOff>114300</xdr:colOff>
      <xdr:row>107</xdr:row>
      <xdr:rowOff>87757</xdr:rowOff>
    </xdr:to>
    <xdr:sp macro="" textlink="">
      <xdr:nvSpPr>
        <xdr:cNvPr id="638" name="楕円 637">
          <a:extLst>
            <a:ext uri="{FF2B5EF4-FFF2-40B4-BE49-F238E27FC236}">
              <a16:creationId xmlns:a16="http://schemas.microsoft.com/office/drawing/2014/main" id="{65E6397C-F2A3-4FE7-A754-E637F9B7D1DF}"/>
            </a:ext>
          </a:extLst>
        </xdr:cNvPr>
        <xdr:cNvSpPr/>
      </xdr:nvSpPr>
      <xdr:spPr>
        <a:xfrm>
          <a:off x="22110700" y="1833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9034</xdr:rowOff>
    </xdr:from>
    <xdr:ext cx="469744" cy="259045"/>
    <xdr:sp macro="" textlink="">
      <xdr:nvSpPr>
        <xdr:cNvPr id="639" name="【庁舎】&#10;一人当たり面積該当値テキスト">
          <a:extLst>
            <a:ext uri="{FF2B5EF4-FFF2-40B4-BE49-F238E27FC236}">
              <a16:creationId xmlns:a16="http://schemas.microsoft.com/office/drawing/2014/main" id="{CF55FF05-43F4-4EA4-B27E-B077E2ECDE3E}"/>
            </a:ext>
          </a:extLst>
        </xdr:cNvPr>
        <xdr:cNvSpPr txBox="1"/>
      </xdr:nvSpPr>
      <xdr:spPr>
        <a:xfrm>
          <a:off x="22199600" y="18182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171323</xdr:rowOff>
    </xdr:from>
    <xdr:to>
      <xdr:col>112</xdr:col>
      <xdr:colOff>38100</xdr:colOff>
      <xdr:row>107</xdr:row>
      <xdr:rowOff>101473</xdr:rowOff>
    </xdr:to>
    <xdr:sp macro="" textlink="">
      <xdr:nvSpPr>
        <xdr:cNvPr id="640" name="楕円 639">
          <a:extLst>
            <a:ext uri="{FF2B5EF4-FFF2-40B4-BE49-F238E27FC236}">
              <a16:creationId xmlns:a16="http://schemas.microsoft.com/office/drawing/2014/main" id="{552873EB-FB8A-4BD9-A391-36471594430A}"/>
            </a:ext>
          </a:extLst>
        </xdr:cNvPr>
        <xdr:cNvSpPr/>
      </xdr:nvSpPr>
      <xdr:spPr>
        <a:xfrm>
          <a:off x="21272500" y="1834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36957</xdr:rowOff>
    </xdr:from>
    <xdr:to>
      <xdr:col>116</xdr:col>
      <xdr:colOff>63500</xdr:colOff>
      <xdr:row>107</xdr:row>
      <xdr:rowOff>50673</xdr:rowOff>
    </xdr:to>
    <xdr:cxnSp macro="">
      <xdr:nvCxnSpPr>
        <xdr:cNvPr id="641" name="直線コネクタ 640">
          <a:extLst>
            <a:ext uri="{FF2B5EF4-FFF2-40B4-BE49-F238E27FC236}">
              <a16:creationId xmlns:a16="http://schemas.microsoft.com/office/drawing/2014/main" id="{C5D016F0-41B1-4D76-B88A-36B5916259E3}"/>
            </a:ext>
          </a:extLst>
        </xdr:cNvPr>
        <xdr:cNvCxnSpPr/>
      </xdr:nvCxnSpPr>
      <xdr:spPr>
        <a:xfrm flipV="1">
          <a:off x="21323300" y="18382107"/>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5462</xdr:rowOff>
    </xdr:from>
    <xdr:to>
      <xdr:col>107</xdr:col>
      <xdr:colOff>101600</xdr:colOff>
      <xdr:row>107</xdr:row>
      <xdr:rowOff>107062</xdr:rowOff>
    </xdr:to>
    <xdr:sp macro="" textlink="">
      <xdr:nvSpPr>
        <xdr:cNvPr id="642" name="楕円 641">
          <a:extLst>
            <a:ext uri="{FF2B5EF4-FFF2-40B4-BE49-F238E27FC236}">
              <a16:creationId xmlns:a16="http://schemas.microsoft.com/office/drawing/2014/main" id="{46812915-9920-4BE1-A18C-6F43C15AEE43}"/>
            </a:ext>
          </a:extLst>
        </xdr:cNvPr>
        <xdr:cNvSpPr/>
      </xdr:nvSpPr>
      <xdr:spPr>
        <a:xfrm>
          <a:off x="20383500" y="1835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50673</xdr:rowOff>
    </xdr:from>
    <xdr:to>
      <xdr:col>111</xdr:col>
      <xdr:colOff>177800</xdr:colOff>
      <xdr:row>107</xdr:row>
      <xdr:rowOff>56262</xdr:rowOff>
    </xdr:to>
    <xdr:cxnSp macro="">
      <xdr:nvCxnSpPr>
        <xdr:cNvPr id="643" name="直線コネクタ 642">
          <a:extLst>
            <a:ext uri="{FF2B5EF4-FFF2-40B4-BE49-F238E27FC236}">
              <a16:creationId xmlns:a16="http://schemas.microsoft.com/office/drawing/2014/main" id="{7F8458C9-F3CA-455B-AB4D-1D69D7D82162}"/>
            </a:ext>
          </a:extLst>
        </xdr:cNvPr>
        <xdr:cNvCxnSpPr/>
      </xdr:nvCxnSpPr>
      <xdr:spPr>
        <a:xfrm flipV="1">
          <a:off x="20434300" y="18395823"/>
          <a:ext cx="889000" cy="5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11937</xdr:rowOff>
    </xdr:from>
    <xdr:to>
      <xdr:col>102</xdr:col>
      <xdr:colOff>165100</xdr:colOff>
      <xdr:row>107</xdr:row>
      <xdr:rowOff>113537</xdr:rowOff>
    </xdr:to>
    <xdr:sp macro="" textlink="">
      <xdr:nvSpPr>
        <xdr:cNvPr id="644" name="楕円 643">
          <a:extLst>
            <a:ext uri="{FF2B5EF4-FFF2-40B4-BE49-F238E27FC236}">
              <a16:creationId xmlns:a16="http://schemas.microsoft.com/office/drawing/2014/main" id="{5BA7259D-40B3-4C83-AB7A-C3B8AA668105}"/>
            </a:ext>
          </a:extLst>
        </xdr:cNvPr>
        <xdr:cNvSpPr/>
      </xdr:nvSpPr>
      <xdr:spPr>
        <a:xfrm>
          <a:off x="19494500" y="1835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56262</xdr:rowOff>
    </xdr:from>
    <xdr:to>
      <xdr:col>107</xdr:col>
      <xdr:colOff>50800</xdr:colOff>
      <xdr:row>107</xdr:row>
      <xdr:rowOff>62737</xdr:rowOff>
    </xdr:to>
    <xdr:cxnSp macro="">
      <xdr:nvCxnSpPr>
        <xdr:cNvPr id="645" name="直線コネクタ 644">
          <a:extLst>
            <a:ext uri="{FF2B5EF4-FFF2-40B4-BE49-F238E27FC236}">
              <a16:creationId xmlns:a16="http://schemas.microsoft.com/office/drawing/2014/main" id="{4650B440-ABDF-4444-AD01-8B9FA42FF8CE}"/>
            </a:ext>
          </a:extLst>
        </xdr:cNvPr>
        <xdr:cNvCxnSpPr/>
      </xdr:nvCxnSpPr>
      <xdr:spPr>
        <a:xfrm flipV="1">
          <a:off x="19545300" y="18401412"/>
          <a:ext cx="889000" cy="6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22733</xdr:rowOff>
    </xdr:from>
    <xdr:to>
      <xdr:col>98</xdr:col>
      <xdr:colOff>38100</xdr:colOff>
      <xdr:row>107</xdr:row>
      <xdr:rowOff>124333</xdr:rowOff>
    </xdr:to>
    <xdr:sp macro="" textlink="">
      <xdr:nvSpPr>
        <xdr:cNvPr id="646" name="楕円 645">
          <a:extLst>
            <a:ext uri="{FF2B5EF4-FFF2-40B4-BE49-F238E27FC236}">
              <a16:creationId xmlns:a16="http://schemas.microsoft.com/office/drawing/2014/main" id="{E00C35D3-B106-4499-AAC1-3A8548AED362}"/>
            </a:ext>
          </a:extLst>
        </xdr:cNvPr>
        <xdr:cNvSpPr/>
      </xdr:nvSpPr>
      <xdr:spPr>
        <a:xfrm>
          <a:off x="18605500" y="1836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62737</xdr:rowOff>
    </xdr:from>
    <xdr:to>
      <xdr:col>102</xdr:col>
      <xdr:colOff>114300</xdr:colOff>
      <xdr:row>107</xdr:row>
      <xdr:rowOff>73533</xdr:rowOff>
    </xdr:to>
    <xdr:cxnSp macro="">
      <xdr:nvCxnSpPr>
        <xdr:cNvPr id="647" name="直線コネクタ 646">
          <a:extLst>
            <a:ext uri="{FF2B5EF4-FFF2-40B4-BE49-F238E27FC236}">
              <a16:creationId xmlns:a16="http://schemas.microsoft.com/office/drawing/2014/main" id="{89762A18-7D9B-4D5F-BCF9-3AB52D57979E}"/>
            </a:ext>
          </a:extLst>
        </xdr:cNvPr>
        <xdr:cNvCxnSpPr/>
      </xdr:nvCxnSpPr>
      <xdr:spPr>
        <a:xfrm flipV="1">
          <a:off x="18656300" y="18407887"/>
          <a:ext cx="889000" cy="10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66439</xdr:rowOff>
    </xdr:from>
    <xdr:ext cx="469744" cy="259045"/>
    <xdr:sp macro="" textlink="">
      <xdr:nvSpPr>
        <xdr:cNvPr id="648" name="n_1aveValue【庁舎】&#10;一人当たり面積">
          <a:extLst>
            <a:ext uri="{FF2B5EF4-FFF2-40B4-BE49-F238E27FC236}">
              <a16:creationId xmlns:a16="http://schemas.microsoft.com/office/drawing/2014/main" id="{D37DA2D0-E922-41DF-AAE4-17050AF0C8CA}"/>
            </a:ext>
          </a:extLst>
        </xdr:cNvPr>
        <xdr:cNvSpPr txBox="1"/>
      </xdr:nvSpPr>
      <xdr:spPr>
        <a:xfrm>
          <a:off x="21075727" y="18583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73041</xdr:rowOff>
    </xdr:from>
    <xdr:ext cx="469744" cy="259045"/>
    <xdr:sp macro="" textlink="">
      <xdr:nvSpPr>
        <xdr:cNvPr id="649" name="n_2aveValue【庁舎】&#10;一人当たり面積">
          <a:extLst>
            <a:ext uri="{FF2B5EF4-FFF2-40B4-BE49-F238E27FC236}">
              <a16:creationId xmlns:a16="http://schemas.microsoft.com/office/drawing/2014/main" id="{D0A4D411-0094-48EE-8E19-346EFC0CF0D3}"/>
            </a:ext>
          </a:extLst>
        </xdr:cNvPr>
        <xdr:cNvSpPr txBox="1"/>
      </xdr:nvSpPr>
      <xdr:spPr>
        <a:xfrm>
          <a:off x="20199427" y="1858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74313</xdr:rowOff>
    </xdr:from>
    <xdr:ext cx="469744" cy="259045"/>
    <xdr:sp macro="" textlink="">
      <xdr:nvSpPr>
        <xdr:cNvPr id="650" name="n_3aveValue【庁舎】&#10;一人当たり面積">
          <a:extLst>
            <a:ext uri="{FF2B5EF4-FFF2-40B4-BE49-F238E27FC236}">
              <a16:creationId xmlns:a16="http://schemas.microsoft.com/office/drawing/2014/main" id="{644CCDB0-3583-4D04-8233-ECDAF1DA2F7E}"/>
            </a:ext>
          </a:extLst>
        </xdr:cNvPr>
        <xdr:cNvSpPr txBox="1"/>
      </xdr:nvSpPr>
      <xdr:spPr>
        <a:xfrm>
          <a:off x="19310427" y="1859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76979</xdr:rowOff>
    </xdr:from>
    <xdr:ext cx="469744" cy="259045"/>
    <xdr:sp macro="" textlink="">
      <xdr:nvSpPr>
        <xdr:cNvPr id="651" name="n_4aveValue【庁舎】&#10;一人当たり面積">
          <a:extLst>
            <a:ext uri="{FF2B5EF4-FFF2-40B4-BE49-F238E27FC236}">
              <a16:creationId xmlns:a16="http://schemas.microsoft.com/office/drawing/2014/main" id="{E62F9C26-4D2C-4665-9522-5F7BECA882FC}"/>
            </a:ext>
          </a:extLst>
        </xdr:cNvPr>
        <xdr:cNvSpPr txBox="1"/>
      </xdr:nvSpPr>
      <xdr:spPr>
        <a:xfrm>
          <a:off x="18421427" y="1859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118000</xdr:rowOff>
    </xdr:from>
    <xdr:ext cx="469744" cy="259045"/>
    <xdr:sp macro="" textlink="">
      <xdr:nvSpPr>
        <xdr:cNvPr id="652" name="n_1mainValue【庁舎】&#10;一人当たり面積">
          <a:extLst>
            <a:ext uri="{FF2B5EF4-FFF2-40B4-BE49-F238E27FC236}">
              <a16:creationId xmlns:a16="http://schemas.microsoft.com/office/drawing/2014/main" id="{7ECE8DDB-482A-4FF7-9137-96657BA8BB8C}"/>
            </a:ext>
          </a:extLst>
        </xdr:cNvPr>
        <xdr:cNvSpPr txBox="1"/>
      </xdr:nvSpPr>
      <xdr:spPr>
        <a:xfrm>
          <a:off x="21075727" y="18120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123589</xdr:rowOff>
    </xdr:from>
    <xdr:ext cx="469744" cy="259045"/>
    <xdr:sp macro="" textlink="">
      <xdr:nvSpPr>
        <xdr:cNvPr id="653" name="n_2mainValue【庁舎】&#10;一人当たり面積">
          <a:extLst>
            <a:ext uri="{FF2B5EF4-FFF2-40B4-BE49-F238E27FC236}">
              <a16:creationId xmlns:a16="http://schemas.microsoft.com/office/drawing/2014/main" id="{B0D1F8DB-B6CD-4CBB-A952-4DAC060CFD38}"/>
            </a:ext>
          </a:extLst>
        </xdr:cNvPr>
        <xdr:cNvSpPr txBox="1"/>
      </xdr:nvSpPr>
      <xdr:spPr>
        <a:xfrm>
          <a:off x="20199427" y="1812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130064</xdr:rowOff>
    </xdr:from>
    <xdr:ext cx="469744" cy="259045"/>
    <xdr:sp macro="" textlink="">
      <xdr:nvSpPr>
        <xdr:cNvPr id="654" name="n_3mainValue【庁舎】&#10;一人当たり面積">
          <a:extLst>
            <a:ext uri="{FF2B5EF4-FFF2-40B4-BE49-F238E27FC236}">
              <a16:creationId xmlns:a16="http://schemas.microsoft.com/office/drawing/2014/main" id="{588CB9C6-04D9-441C-A1EE-7B58BCB0F338}"/>
            </a:ext>
          </a:extLst>
        </xdr:cNvPr>
        <xdr:cNvSpPr txBox="1"/>
      </xdr:nvSpPr>
      <xdr:spPr>
        <a:xfrm>
          <a:off x="19310427" y="18132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140860</xdr:rowOff>
    </xdr:from>
    <xdr:ext cx="469744" cy="259045"/>
    <xdr:sp macro="" textlink="">
      <xdr:nvSpPr>
        <xdr:cNvPr id="655" name="n_4mainValue【庁舎】&#10;一人当たり面積">
          <a:extLst>
            <a:ext uri="{FF2B5EF4-FFF2-40B4-BE49-F238E27FC236}">
              <a16:creationId xmlns:a16="http://schemas.microsoft.com/office/drawing/2014/main" id="{1DE6BD9E-3CFB-4CD0-BCA5-E584AFB22747}"/>
            </a:ext>
          </a:extLst>
        </xdr:cNvPr>
        <xdr:cNvSpPr txBox="1"/>
      </xdr:nvSpPr>
      <xdr:spPr>
        <a:xfrm>
          <a:off x="18421427" y="18143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6" name="正方形/長方形 655">
          <a:extLst>
            <a:ext uri="{FF2B5EF4-FFF2-40B4-BE49-F238E27FC236}">
              <a16:creationId xmlns:a16="http://schemas.microsoft.com/office/drawing/2014/main" id="{12A89D1E-957D-45F4-A559-E486074FD2D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7" name="正方形/長方形 656">
          <a:extLst>
            <a:ext uri="{FF2B5EF4-FFF2-40B4-BE49-F238E27FC236}">
              <a16:creationId xmlns:a16="http://schemas.microsoft.com/office/drawing/2014/main" id="{9C78D2C7-8BDC-428F-9310-FD663AC2657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8" name="テキスト ボックス 657">
          <a:extLst>
            <a:ext uri="{FF2B5EF4-FFF2-40B4-BE49-F238E27FC236}">
              <a16:creationId xmlns:a16="http://schemas.microsoft.com/office/drawing/2014/main" id="{33449017-3F7D-4E3D-859E-ADB0BAC03F6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ほとんどの類型において、有形固定資産減価償却率は類似団体平均を上回っている。市民会館・プールについては、老朽化が激しいため、個別施設計画に基づいて、集約化や除却を取り組んでいく。また、ほとんどの類型において一人当たりの面積が大きいのは、２０年以上経過した建物が多い上に人口減少率が他自治体よりも高いことが数値に表れ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北海道音威子府村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636
635
275.63
2,130,081
2,050,134
79,877
1,484,107
2,239,712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人口の流出が止まらず、中心的な産業がない事もあり、財政基盤が極めて弱く、類似団体を下回っている状態が続いている。令和元年１１月策定の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第３次自律プラン</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に基づき、歳入では手数料・使用料の約５％の増、歳出では行政機構と職員体制の見直しと補助金・負担金・交付金及び委託料等の見直しを継続しており、歳出の縮減と行政の効率化に努めていく。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168426</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69176"/>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83353</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12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168426</xdr:rowOff>
    </xdr:from>
    <xdr:to>
      <xdr:col>24</xdr:col>
      <xdr:colOff>12700</xdr:colOff>
      <xdr:row>35</xdr:row>
      <xdr:rowOff>168426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6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16631</xdr:rowOff>
    </xdr:from>
    <xdr:to>
      <xdr:col>23</xdr:col>
      <xdr:colOff>133350</xdr:colOff>
      <xdr:row>45</xdr:row>
      <xdr:rowOff>16631</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73188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50394</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4227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16631</xdr:rowOff>
    </xdr:from>
    <xdr:to>
      <xdr:col>19</xdr:col>
      <xdr:colOff>133350</xdr:colOff>
      <xdr:row>45</xdr:row>
      <xdr:rowOff>16631</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7318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170845</xdr:rowOff>
    </xdr:from>
    <xdr:to>
      <xdr:col>19</xdr:col>
      <xdr:colOff>184150</xdr:colOff>
      <xdr:row>44</xdr:row>
      <xdr:rowOff>100995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4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111172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312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5141</xdr:rowOff>
    </xdr:from>
    <xdr:to>
      <xdr:col>15</xdr:col>
      <xdr:colOff>82550</xdr:colOff>
      <xdr:row>45</xdr:row>
      <xdr:rowOff>16631</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720391"/>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159355</xdr:rowOff>
    </xdr:from>
    <xdr:to>
      <xdr:col>15</xdr:col>
      <xdr:colOff>133350</xdr:colOff>
      <xdr:row>44</xdr:row>
      <xdr:rowOff>89505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99682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30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5141</xdr:rowOff>
    </xdr:from>
    <xdr:to>
      <xdr:col>11</xdr:col>
      <xdr:colOff>31750</xdr:colOff>
      <xdr:row>45</xdr:row>
      <xdr:rowOff>5141</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7203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147865</xdr:rowOff>
    </xdr:from>
    <xdr:to>
      <xdr:col>11</xdr:col>
      <xdr:colOff>82550</xdr:colOff>
      <xdr:row>44</xdr:row>
      <xdr:rowOff>78015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88192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88192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137281</xdr:rowOff>
    </xdr:from>
    <xdr:to>
      <xdr:col>23</xdr:col>
      <xdr:colOff>184150</xdr:colOff>
      <xdr:row>45</xdr:row>
      <xdr:rowOff>67431</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68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33158</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576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137281</xdr:rowOff>
    </xdr:from>
    <xdr:to>
      <xdr:col>19</xdr:col>
      <xdr:colOff>184150</xdr:colOff>
      <xdr:row>45</xdr:row>
      <xdr:rowOff>67431</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68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52208</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7674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137281</xdr:rowOff>
    </xdr:from>
    <xdr:to>
      <xdr:col>15</xdr:col>
      <xdr:colOff>133350</xdr:colOff>
      <xdr:row>45</xdr:row>
      <xdr:rowOff>67431</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68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52208</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767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125791</xdr:rowOff>
    </xdr:from>
    <xdr:to>
      <xdr:col>11</xdr:col>
      <xdr:colOff>82550</xdr:colOff>
      <xdr:row>45</xdr:row>
      <xdr:rowOff>55941</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66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40718</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75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125791</xdr:rowOff>
    </xdr:from>
    <xdr:to>
      <xdr:col>7</xdr:col>
      <xdr:colOff>31750</xdr:colOff>
      <xdr:row>45</xdr:row>
      <xdr:rowOff>55941</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66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40718</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75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経常的経費の一般財源である普通交付税は、昨年より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したものの、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物価の高騰や労務単価の上昇による物件</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の増加に伴い、０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財政規模の小さい本村にとって、普通交付税は経常収支比率に如実に反映されることからも、国などの行財政の動向を注視し、財政規模に似合った行政運営を行っていく。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143764</xdr:rowOff>
    </xdr:from>
    <xdr:to>
      <xdr:col>23</xdr:col>
      <xdr:colOff>133350</xdr:colOff>
      <xdr:row>67</xdr:row>
      <xdr:rowOff>77597</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259314"/>
          <a:ext cx="0" cy="1305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49674</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36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77597</xdr:rowOff>
    </xdr:from>
    <xdr:to>
      <xdr:col>24</xdr:col>
      <xdr:colOff>12700</xdr:colOff>
      <xdr:row>67</xdr:row>
      <xdr:rowOff>77597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6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58691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1000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143764</xdr:rowOff>
    </xdr:from>
    <xdr:to>
      <xdr:col>24</xdr:col>
      <xdr:colOff>12700</xdr:colOff>
      <xdr:row>59</xdr:row>
      <xdr:rowOff>143764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25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145415</xdr:rowOff>
    </xdr:from>
    <xdr:to>
      <xdr:col>23</xdr:col>
      <xdr:colOff>133350</xdr:colOff>
      <xdr:row>65</xdr:row>
      <xdr:rowOff>164719</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289665"/>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159529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608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143002</xdr:rowOff>
    </xdr:from>
    <xdr:to>
      <xdr:col>23</xdr:col>
      <xdr:colOff>184150</xdr:colOff>
      <xdr:row>65</xdr:row>
      <xdr:rowOff>73152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145415</xdr:rowOff>
    </xdr:from>
    <xdr:to>
      <xdr:col>19</xdr:col>
      <xdr:colOff>133350</xdr:colOff>
      <xdr:row>65</xdr:row>
      <xdr:rowOff>150241</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1289665"/>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82677</xdr:rowOff>
    </xdr:from>
    <xdr:to>
      <xdr:col>19</xdr:col>
      <xdr:colOff>184150</xdr:colOff>
      <xdr:row>65</xdr:row>
      <xdr:rowOff>12827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10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23004</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824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150241</xdr:rowOff>
    </xdr:from>
    <xdr:to>
      <xdr:col>15</xdr:col>
      <xdr:colOff>82550</xdr:colOff>
      <xdr:row>66</xdr:row>
      <xdr:rowOff>31877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294491"/>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5461</xdr:rowOff>
    </xdr:from>
    <xdr:to>
      <xdr:col>15</xdr:col>
      <xdr:colOff>133350</xdr:colOff>
      <xdr:row>64</xdr:row>
      <xdr:rowOff>107061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7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117238</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4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31877</xdr:rowOff>
    </xdr:from>
    <xdr:to>
      <xdr:col>11</xdr:col>
      <xdr:colOff>31750</xdr:colOff>
      <xdr:row>66</xdr:row>
      <xdr:rowOff>43942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347577"/>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138176</xdr:rowOff>
    </xdr:from>
    <xdr:to>
      <xdr:col>11</xdr:col>
      <xdr:colOff>82550</xdr:colOff>
      <xdr:row>65</xdr:row>
      <xdr:rowOff>68326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1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78503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7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5334</xdr:rowOff>
    </xdr:from>
    <xdr:to>
      <xdr:col>7</xdr:col>
      <xdr:colOff>31750</xdr:colOff>
      <xdr:row>65</xdr:row>
      <xdr:rowOff>106934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1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117111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18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113919</xdr:rowOff>
    </xdr:from>
    <xdr:to>
      <xdr:col>23</xdr:col>
      <xdr:colOff>184150</xdr:colOff>
      <xdr:row>66</xdr:row>
      <xdr:rowOff>44069</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25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85996</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230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94615</xdr:rowOff>
    </xdr:from>
    <xdr:to>
      <xdr:col>19</xdr:col>
      <xdr:colOff>184150</xdr:colOff>
      <xdr:row>66</xdr:row>
      <xdr:rowOff>24765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23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9542</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325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99441</xdr:rowOff>
    </xdr:from>
    <xdr:to>
      <xdr:col>15</xdr:col>
      <xdr:colOff>133350</xdr:colOff>
      <xdr:row>66</xdr:row>
      <xdr:rowOff>29591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24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14368</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330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152527</xdr:rowOff>
    </xdr:from>
    <xdr:to>
      <xdr:col>11</xdr:col>
      <xdr:colOff>82550</xdr:colOff>
      <xdr:row>66</xdr:row>
      <xdr:rowOff>82677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296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67454</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383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164592</xdr:rowOff>
    </xdr:from>
    <xdr:to>
      <xdr:col>7</xdr:col>
      <xdr:colOff>31750</xdr:colOff>
      <xdr:row>66</xdr:row>
      <xdr:rowOff>94742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30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79519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395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[1,551,294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大きく上回っているのは、人件費及び物件費が主な要因となっている。これは、村立高等学校の運営を行っているためである。人口増が見込まれない中で、この傾向はこれからも続くものと思われる。今後も運営の効率化を図り、経費の増にならないよう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16777</xdr:rowOff>
    </xdr:from>
    <xdr:to>
      <xdr:col>23</xdr:col>
      <xdr:colOff>133350</xdr:colOff>
      <xdr:row>88</xdr:row>
      <xdr:rowOff>51291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04227"/>
          <a:ext cx="0" cy="1234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23368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10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51291</xdr:rowOff>
    </xdr:from>
    <xdr:to>
      <xdr:col>24</xdr:col>
      <xdr:colOff>12700</xdr:colOff>
      <xdr:row>88</xdr:row>
      <xdr:rowOff>51291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38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103154</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47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16777</xdr:rowOff>
    </xdr:from>
    <xdr:to>
      <xdr:col>24</xdr:col>
      <xdr:colOff>12700</xdr:colOff>
      <xdr:row>81</xdr:row>
      <xdr:rowOff>16777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0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165674</xdr:rowOff>
    </xdr:from>
    <xdr:to>
      <xdr:col>23</xdr:col>
      <xdr:colOff>133350</xdr:colOff>
      <xdr:row>84</xdr:row>
      <xdr:rowOff>22746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396024"/>
          <a:ext cx="838200" cy="28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117054</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330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100527</xdr:rowOff>
    </xdr:from>
    <xdr:to>
      <xdr:col>23</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123586</xdr:rowOff>
    </xdr:from>
    <xdr:to>
      <xdr:col>19</xdr:col>
      <xdr:colOff>133350</xdr:colOff>
      <xdr:row>83</xdr:row>
      <xdr:rowOff>165674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353936"/>
          <a:ext cx="889000" cy="42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85618</xdr:rowOff>
    </xdr:from>
    <xdr:to>
      <xdr:col>19</xdr:col>
      <xdr:colOff>184150</xdr:colOff>
      <xdr:row>82</xdr:row>
      <xdr:rowOff>15768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25945</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741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123586</xdr:rowOff>
    </xdr:from>
    <xdr:to>
      <xdr:col>15</xdr:col>
      <xdr:colOff>82550</xdr:colOff>
      <xdr:row>83</xdr:row>
      <xdr:rowOff>125794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353936"/>
          <a:ext cx="889000" cy="2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65624</xdr:rowOff>
    </xdr:from>
    <xdr:to>
      <xdr:col>15</xdr:col>
      <xdr:colOff>133350</xdr:colOff>
      <xdr:row>81</xdr:row>
      <xdr:rowOff>167224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5951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72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92942</xdr:rowOff>
    </xdr:from>
    <xdr:to>
      <xdr:col>11</xdr:col>
      <xdr:colOff>31750</xdr:colOff>
      <xdr:row>83</xdr:row>
      <xdr:rowOff>125794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323292"/>
          <a:ext cx="889000" cy="32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69692</xdr:rowOff>
    </xdr:from>
    <xdr:to>
      <xdr:col>11</xdr:col>
      <xdr:colOff>82550</xdr:colOff>
      <xdr:row>81</xdr:row>
      <xdr:rowOff>171292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5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10019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726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63474</xdr:rowOff>
    </xdr:from>
    <xdr:to>
      <xdr:col>7</xdr:col>
      <xdr:colOff>31750</xdr:colOff>
      <xdr:row>81</xdr:row>
      <xdr:rowOff>165074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5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3801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719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143396</xdr:rowOff>
    </xdr:from>
    <xdr:to>
      <xdr:col>23</xdr:col>
      <xdr:colOff>184150</xdr:colOff>
      <xdr:row>84</xdr:row>
      <xdr:rowOff>73546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37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115473</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34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114874</xdr:rowOff>
    </xdr:from>
    <xdr:to>
      <xdr:col>19</xdr:col>
      <xdr:colOff>184150</xdr:colOff>
      <xdr:row>84</xdr:row>
      <xdr:rowOff>45024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34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29801</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431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72786</xdr:rowOff>
    </xdr:from>
    <xdr:to>
      <xdr:col>15</xdr:col>
      <xdr:colOff>133350</xdr:colOff>
      <xdr:row>84</xdr:row>
      <xdr:rowOff>2936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30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159163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38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74994</xdr:rowOff>
    </xdr:from>
    <xdr:to>
      <xdr:col>11</xdr:col>
      <xdr:colOff>82550</xdr:colOff>
      <xdr:row>84</xdr:row>
      <xdr:rowOff>5144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30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161371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391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42142</xdr:rowOff>
    </xdr:from>
    <xdr:to>
      <xdr:col>7</xdr:col>
      <xdr:colOff>31750</xdr:colOff>
      <xdr:row>83</xdr:row>
      <xdr:rowOff>143742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27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128519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358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類似団体平均よりも上回っている。今後においては、職務・職責に応じた構造への転換を図る観点から、枠外昇給制度の廃止の措置を講じることにより、適正化を図っていく。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152908</xdr:rowOff>
    </xdr:from>
    <xdr:to>
      <xdr:col>81</xdr:col>
      <xdr:colOff>44450</xdr:colOff>
      <xdr:row>89</xdr:row>
      <xdr:rowOff>166370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40358"/>
          <a:ext cx="0" cy="1385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67835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78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152908</xdr:rowOff>
    </xdr:from>
    <xdr:to>
      <xdr:col>81</xdr:col>
      <xdr:colOff>133350</xdr:colOff>
      <xdr:row>81</xdr:row>
      <xdr:rowOff>152908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40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38608</xdr:rowOff>
    </xdr:from>
    <xdr:to>
      <xdr:col>81</xdr:col>
      <xdr:colOff>44450</xdr:colOff>
      <xdr:row>88</xdr:row>
      <xdr:rowOff>154432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5126208"/>
          <a:ext cx="8382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84090</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828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67563</xdr:rowOff>
    </xdr:from>
    <xdr:to>
      <xdr:col>81</xdr:col>
      <xdr:colOff>95250</xdr:colOff>
      <xdr:row>87</xdr:row>
      <xdr:rowOff>169163</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98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125476</xdr:rowOff>
    </xdr:from>
    <xdr:to>
      <xdr:col>77</xdr:col>
      <xdr:colOff>44450</xdr:colOff>
      <xdr:row>88</xdr:row>
      <xdr:rowOff>154432</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521307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96520</xdr:rowOff>
    </xdr:from>
    <xdr:to>
      <xdr:col>77</xdr:col>
      <xdr:colOff>95250</xdr:colOff>
      <xdr:row>88</xdr:row>
      <xdr:rowOff>26670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36847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781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125476</xdr:rowOff>
    </xdr:from>
    <xdr:to>
      <xdr:col>72</xdr:col>
      <xdr:colOff>203200</xdr:colOff>
      <xdr:row>88</xdr:row>
      <xdr:rowOff>130302</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521307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101346</xdr:rowOff>
    </xdr:from>
    <xdr:to>
      <xdr:col>73</xdr:col>
      <xdr:colOff>44450</xdr:colOff>
      <xdr:row>88</xdr:row>
      <xdr:rowOff>31496</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41673</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86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130302</xdr:rowOff>
    </xdr:from>
    <xdr:to>
      <xdr:col>68</xdr:col>
      <xdr:colOff>152400</xdr:colOff>
      <xdr:row>89</xdr:row>
      <xdr:rowOff>55372</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5217902"/>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57913</xdr:rowOff>
    </xdr:from>
    <xdr:to>
      <xdr:col>68</xdr:col>
      <xdr:colOff>203200</xdr:colOff>
      <xdr:row>87</xdr:row>
      <xdr:rowOff>159513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169690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742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57913</xdr:rowOff>
    </xdr:from>
    <xdr:to>
      <xdr:col>64</xdr:col>
      <xdr:colOff>152400</xdr:colOff>
      <xdr:row>87</xdr:row>
      <xdr:rowOff>159513</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169690</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742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159258</xdr:rowOff>
    </xdr:from>
    <xdr:to>
      <xdr:col>81</xdr:col>
      <xdr:colOff>95250</xdr:colOff>
      <xdr:row>88</xdr:row>
      <xdr:rowOff>89408</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507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131335</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504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103632</xdr:rowOff>
    </xdr:from>
    <xdr:to>
      <xdr:col>77</xdr:col>
      <xdr:colOff>95250</xdr:colOff>
      <xdr:row>89</xdr:row>
      <xdr:rowOff>33782</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519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18559</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2776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74676</xdr:rowOff>
    </xdr:from>
    <xdr:to>
      <xdr:col>73</xdr:col>
      <xdr:colOff>44450</xdr:colOff>
      <xdr:row>89</xdr:row>
      <xdr:rowOff>4826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516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161053</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24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79502</xdr:rowOff>
    </xdr:from>
    <xdr:to>
      <xdr:col>68</xdr:col>
      <xdr:colOff>203200</xdr:colOff>
      <xdr:row>89</xdr:row>
      <xdr:rowOff>9652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516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165879</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253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4572</xdr:rowOff>
    </xdr:from>
    <xdr:to>
      <xdr:col>64</xdr:col>
      <xdr:colOff>152400</xdr:colOff>
      <xdr:row>89</xdr:row>
      <xdr:rowOff>106172</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26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90949</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349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村立高等学校設置（事務長１名・公務補１名・教職員数１５名・実習助手１名・寮監３名）している事から、類似団体平均を大きく上回っている。今後においては、定年年齢引き上げの動向や再任用職員の採用状況も考慮し、定員適正化計画の見直し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86668</xdr:rowOff>
    </xdr:from>
    <xdr:to>
      <xdr:col>81</xdr:col>
      <xdr:colOff>44450</xdr:colOff>
      <xdr:row>66</xdr:row>
      <xdr:rowOff>164362</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30768"/>
          <a:ext cx="0" cy="14492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136439</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452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164362</xdr:rowOff>
    </xdr:from>
    <xdr:to>
      <xdr:col>81</xdr:col>
      <xdr:colOff>133350</xdr:colOff>
      <xdr:row>66</xdr:row>
      <xdr:rowOff>164362</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48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1595</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774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86668</xdr:rowOff>
    </xdr:from>
    <xdr:to>
      <xdr:col>81</xdr:col>
      <xdr:colOff>133350</xdr:colOff>
      <xdr:row>58</xdr:row>
      <xdr:rowOff>86668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30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129582</xdr:rowOff>
    </xdr:from>
    <xdr:to>
      <xdr:col>81</xdr:col>
      <xdr:colOff>44450</xdr:colOff>
      <xdr:row>63</xdr:row>
      <xdr:rowOff>161641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930932"/>
          <a:ext cx="838200" cy="3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88348</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032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71821</xdr:rowOff>
    </xdr:from>
    <xdr:to>
      <xdr:col>81</xdr:col>
      <xdr:colOff>95250</xdr:colOff>
      <xdr:row>60</xdr:row>
      <xdr:rowOff>1971</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129582</xdr:rowOff>
    </xdr:from>
    <xdr:to>
      <xdr:col>77</xdr:col>
      <xdr:colOff>44450</xdr:colOff>
      <xdr:row>63</xdr:row>
      <xdr:rowOff>159572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5290800" y="10930932"/>
          <a:ext cx="889000" cy="29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54931</xdr:rowOff>
    </xdr:from>
    <xdr:to>
      <xdr:col>77</xdr:col>
      <xdr:colOff>95250</xdr:colOff>
      <xdr:row>59</xdr:row>
      <xdr:rowOff>156531</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166708</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9939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134638</xdr:rowOff>
    </xdr:from>
    <xdr:to>
      <xdr:col>72</xdr:col>
      <xdr:colOff>203200</xdr:colOff>
      <xdr:row>63</xdr:row>
      <xdr:rowOff>159572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935988"/>
          <a:ext cx="889000" cy="2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43440</xdr:rowOff>
    </xdr:from>
    <xdr:to>
      <xdr:col>73</xdr:col>
      <xdr:colOff>44450</xdr:colOff>
      <xdr:row>59</xdr:row>
      <xdr:rowOff>145040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155217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9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61788</xdr:rowOff>
    </xdr:from>
    <xdr:to>
      <xdr:col>68</xdr:col>
      <xdr:colOff>152400</xdr:colOff>
      <xdr:row>63</xdr:row>
      <xdr:rowOff>134638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863138"/>
          <a:ext cx="889000" cy="72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49071</xdr:rowOff>
    </xdr:from>
    <xdr:to>
      <xdr:col>68</xdr:col>
      <xdr:colOff>203200</xdr:colOff>
      <xdr:row>59</xdr:row>
      <xdr:rowOff>150671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160848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9933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59412</xdr:rowOff>
    </xdr:from>
    <xdr:to>
      <xdr:col>64</xdr:col>
      <xdr:colOff>152400</xdr:colOff>
      <xdr:row>59</xdr:row>
      <xdr:rowOff>161012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171189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9943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110841</xdr:rowOff>
    </xdr:from>
    <xdr:to>
      <xdr:col>81</xdr:col>
      <xdr:colOff>95250</xdr:colOff>
      <xdr:row>64</xdr:row>
      <xdr:rowOff>40991</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91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82918</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884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78782</xdr:rowOff>
    </xdr:from>
    <xdr:to>
      <xdr:col>77</xdr:col>
      <xdr:colOff>95250</xdr:colOff>
      <xdr:row>64</xdr:row>
      <xdr:rowOff>8932</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88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165159</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966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108772</xdr:rowOff>
    </xdr:from>
    <xdr:to>
      <xdr:col>73</xdr:col>
      <xdr:colOff>44450</xdr:colOff>
      <xdr:row>64</xdr:row>
      <xdr:rowOff>38922</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910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23699</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99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83838</xdr:rowOff>
    </xdr:from>
    <xdr:to>
      <xdr:col>68</xdr:col>
      <xdr:colOff>203200</xdr:colOff>
      <xdr:row>64</xdr:row>
      <xdr:rowOff>13988</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88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170215</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971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10988</xdr:rowOff>
    </xdr:from>
    <xdr:to>
      <xdr:col>64</xdr:col>
      <xdr:colOff>152400</xdr:colOff>
      <xdr:row>63</xdr:row>
      <xdr:rowOff>112588</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812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97365</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898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平成２８年度からの地域複合施設「ときわ」建設事業やチセネシリ寮改築整備事業等の元金償還が継続していることから、前年度から０．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ポイント増加した。今後においても大型事業の元金償還が始まることから、年々比率が上昇する見込みであり、適正な事業計画を立て類似団体平均以下の水準を保てるよう努めていく。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45</xdr:row>
      <xdr:rowOff>41910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32544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100330</xdr:rowOff>
    </xdr:from>
    <xdr:to>
      <xdr:col>81</xdr:col>
      <xdr:colOff>44450</xdr:colOff>
      <xdr:row>41</xdr:row>
      <xdr:rowOff>124460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712978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61823</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7091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84244</xdr:rowOff>
    </xdr:from>
    <xdr:to>
      <xdr:col>77</xdr:col>
      <xdr:colOff>44450</xdr:colOff>
      <xdr:row>41</xdr:row>
      <xdr:rowOff>100330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711369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44027</xdr:rowOff>
    </xdr:from>
    <xdr:to>
      <xdr:col>72</xdr:col>
      <xdr:colOff>203200</xdr:colOff>
      <xdr:row>41</xdr:row>
      <xdr:rowOff>84244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7073477"/>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167217</xdr:rowOff>
    </xdr:from>
    <xdr:to>
      <xdr:col>68</xdr:col>
      <xdr:colOff>152400</xdr:colOff>
      <xdr:row>41</xdr:row>
      <xdr:rowOff>44027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702521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73660</xdr:rowOff>
    </xdr:from>
    <xdr:to>
      <xdr:col>81</xdr:col>
      <xdr:colOff>95250</xdr:colOff>
      <xdr:row>42</xdr:row>
      <xdr:rowOff>3810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90187</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94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49530</xdr:rowOff>
    </xdr:from>
    <xdr:to>
      <xdr:col>77</xdr:col>
      <xdr:colOff>95250</xdr:colOff>
      <xdr:row>41</xdr:row>
      <xdr:rowOff>151130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33444</xdr:rowOff>
    </xdr:from>
    <xdr:to>
      <xdr:col>73</xdr:col>
      <xdr:colOff>44450</xdr:colOff>
      <xdr:row>41</xdr:row>
      <xdr:rowOff>135044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164677</xdr:rowOff>
    </xdr:from>
    <xdr:to>
      <xdr:col>68</xdr:col>
      <xdr:colOff>203200</xdr:colOff>
      <xdr:row>41</xdr:row>
      <xdr:rowOff>94827</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105004</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116417</xdr:rowOff>
    </xdr:from>
    <xdr:to>
      <xdr:col>64</xdr:col>
      <xdr:colOff>152400</xdr:colOff>
      <xdr:row>41</xdr:row>
      <xdr:rowOff>46567</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56744</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．９ポイント減少した。地域複合施設「ときわ」建設事業やチセネシリ寮改築整備事業等の元金償還が令和２年度から始まり、地方債残高が約２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７百万円減少したことが要因である。今後においては地方債残高は減少し、将来負担比率も低下していく見込みである。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110792</xdr:rowOff>
    </xdr:from>
    <xdr:to>
      <xdr:col>81</xdr:col>
      <xdr:colOff>44450</xdr:colOff>
      <xdr:row>14</xdr:row>
      <xdr:rowOff>30117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6179800" y="2339642"/>
          <a:ext cx="838200" cy="90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30117</xdr:rowOff>
    </xdr:from>
    <xdr:to>
      <xdr:col>77</xdr:col>
      <xdr:colOff>44450</xdr:colOff>
      <xdr:row>14</xdr:row>
      <xdr:rowOff>51949</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5290800" y="2430417"/>
          <a:ext cx="8890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51949</xdr:rowOff>
    </xdr:from>
    <xdr:to>
      <xdr:col>72</xdr:col>
      <xdr:colOff>203200</xdr:colOff>
      <xdr:row>15</xdr:row>
      <xdr:rowOff>60900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4401800" y="2452249"/>
          <a:ext cx="889000" cy="18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60900</xdr:rowOff>
    </xdr:from>
    <xdr:to>
      <xdr:col>68</xdr:col>
      <xdr:colOff>152400</xdr:colOff>
      <xdr:row>16</xdr:row>
      <xdr:rowOff>36528</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3512800" y="2632650"/>
          <a:ext cx="889000" cy="147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59992</xdr:rowOff>
    </xdr:from>
    <xdr:to>
      <xdr:col>81</xdr:col>
      <xdr:colOff>95250</xdr:colOff>
      <xdr:row>13</xdr:row>
      <xdr:rowOff>161592</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228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32069</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2260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150767</xdr:rowOff>
    </xdr:from>
    <xdr:to>
      <xdr:col>77</xdr:col>
      <xdr:colOff>95250</xdr:colOff>
      <xdr:row>14</xdr:row>
      <xdr:rowOff>80917</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237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65694</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2465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1149</xdr:rowOff>
    </xdr:from>
    <xdr:to>
      <xdr:col>73</xdr:col>
      <xdr:colOff>44450</xdr:colOff>
      <xdr:row>14</xdr:row>
      <xdr:rowOff>102749</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240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87526</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2487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10100</xdr:rowOff>
    </xdr:from>
    <xdr:to>
      <xdr:col>68</xdr:col>
      <xdr:colOff>203200</xdr:colOff>
      <xdr:row>15</xdr:row>
      <xdr:rowOff>111700</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258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96477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26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157178</xdr:rowOff>
    </xdr:from>
    <xdr:to>
      <xdr:col>64</xdr:col>
      <xdr:colOff>152400</xdr:colOff>
      <xdr:row>16</xdr:row>
      <xdr:rowOff>87328</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272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72105</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281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北海道音威子府村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636
635
275.63
2,130,081
2,050,134
79,877
1,484,107
2,239,712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人件費に係るものは、村立高等学校の運営により職員数が類似団体と比較して多いため、類似団体と比較して高い水準にある。今後も運営の効率化などを図りながら適正に努めていく。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8890</xdr:rowOff>
    </xdr:from>
    <xdr:to>
      <xdr:col>24</xdr:col>
      <xdr:colOff>25400</xdr:colOff>
      <xdr:row>37</xdr:row>
      <xdr:rowOff>24130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3525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73677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74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57150</xdr:rowOff>
    </xdr:from>
    <xdr:to>
      <xdr:col>24</xdr:col>
      <xdr:colOff>76200</xdr:colOff>
      <xdr:row>36</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134620</xdr:rowOff>
    </xdr:from>
    <xdr:to>
      <xdr:col>19</xdr:col>
      <xdr:colOff>187325</xdr:colOff>
      <xdr:row>37</xdr:row>
      <xdr:rowOff>24130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068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26670</xdr:rowOff>
    </xdr:from>
    <xdr:to>
      <xdr:col>20</xdr:col>
      <xdr:colOff>38100</xdr:colOff>
      <xdr:row>36</xdr:row>
      <xdr:rowOff>128270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138447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6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134620</xdr:rowOff>
    </xdr:from>
    <xdr:to>
      <xdr:col>15</xdr:col>
      <xdr:colOff>98425</xdr:colOff>
      <xdr:row>37</xdr:row>
      <xdr:rowOff>27940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30682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0</xdr:rowOff>
    </xdr:from>
    <xdr:to>
      <xdr:col>15</xdr:col>
      <xdr:colOff>149225</xdr:colOff>
      <xdr:row>36</xdr:row>
      <xdr:rowOff>101600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111777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27940</xdr:rowOff>
    </xdr:from>
    <xdr:to>
      <xdr:col>11</xdr:col>
      <xdr:colOff>9525</xdr:colOff>
      <xdr:row>38</xdr:row>
      <xdr:rowOff>46990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7159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91440</xdr:rowOff>
    </xdr:from>
    <xdr:to>
      <xdr:col>11</xdr:col>
      <xdr:colOff>60325</xdr:colOff>
      <xdr:row>37</xdr:row>
      <xdr:rowOff>21590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31767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30480</xdr:rowOff>
    </xdr:from>
    <xdr:to>
      <xdr:col>6</xdr:col>
      <xdr:colOff>171450</xdr:colOff>
      <xdr:row>36</xdr:row>
      <xdr:rowOff>132080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142257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129540</xdr:rowOff>
    </xdr:from>
    <xdr:to>
      <xdr:col>24</xdr:col>
      <xdr:colOff>76200</xdr:colOff>
      <xdr:row>37</xdr:row>
      <xdr:rowOff>59690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101617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144780</xdr:rowOff>
    </xdr:from>
    <xdr:to>
      <xdr:col>20</xdr:col>
      <xdr:colOff>38100</xdr:colOff>
      <xdr:row>37</xdr:row>
      <xdr:rowOff>74930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59707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83820</xdr:rowOff>
    </xdr:from>
    <xdr:to>
      <xdr:col>15</xdr:col>
      <xdr:colOff>149225</xdr:colOff>
      <xdr:row>37</xdr:row>
      <xdr:rowOff>13970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170197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148590</xdr:rowOff>
    </xdr:from>
    <xdr:to>
      <xdr:col>11</xdr:col>
      <xdr:colOff>60325</xdr:colOff>
      <xdr:row>37</xdr:row>
      <xdr:rowOff>78740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2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63517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0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167640</xdr:rowOff>
    </xdr:from>
    <xdr:to>
      <xdr:col>6</xdr:col>
      <xdr:colOff>171450</xdr:colOff>
      <xdr:row>38</xdr:row>
      <xdr:rowOff>97790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1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82567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9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前年度より１．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ポイント上昇し、類似団体平均を上回っている。今後においては、庁舎管理をはじめ公共施設等維持管理や各種機器の保守管理など現状よりも上昇しないよう、管理委託契約等を適正に努めていく。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40132</xdr:rowOff>
    </xdr:from>
    <xdr:to>
      <xdr:col>82</xdr:col>
      <xdr:colOff>107950</xdr:colOff>
      <xdr:row>21</xdr:row>
      <xdr:rowOff>147574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40432"/>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119651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2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147574</xdr:rowOff>
    </xdr:from>
    <xdr:to>
      <xdr:col>82</xdr:col>
      <xdr:colOff>196850</xdr:colOff>
      <xdr:row>21</xdr:row>
      <xdr:rowOff>147574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48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126509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40132</xdr:rowOff>
    </xdr:from>
    <xdr:to>
      <xdr:col>82</xdr:col>
      <xdr:colOff>196850</xdr:colOff>
      <xdr:row>14</xdr:row>
      <xdr:rowOff>40132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4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53848</xdr:rowOff>
    </xdr:from>
    <xdr:to>
      <xdr:col>82</xdr:col>
      <xdr:colOff>107950</xdr:colOff>
      <xdr:row>18</xdr:row>
      <xdr:rowOff>127000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139948"/>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17289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60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xdr:rowOff>
    </xdr:from>
    <xdr:to>
      <xdr:col>82</xdr:col>
      <xdr:colOff>158750</xdr:colOff>
      <xdr:row>17</xdr:row>
      <xdr:rowOff>102362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170434</xdr:rowOff>
    </xdr:from>
    <xdr:to>
      <xdr:col>78</xdr:col>
      <xdr:colOff>69850</xdr:colOff>
      <xdr:row>18</xdr:row>
      <xdr:rowOff>53848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08508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98823</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70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143002</xdr:rowOff>
    </xdr:from>
    <xdr:to>
      <xdr:col>73</xdr:col>
      <xdr:colOff>180975</xdr:colOff>
      <xdr:row>17</xdr:row>
      <xdr:rowOff>170434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305765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103632</xdr:rowOff>
    </xdr:from>
    <xdr:to>
      <xdr:col>74</xdr:col>
      <xdr:colOff>31750</xdr:colOff>
      <xdr:row>17</xdr:row>
      <xdr:rowOff>33782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43959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24130</xdr:rowOff>
    </xdr:from>
    <xdr:to>
      <xdr:col>69</xdr:col>
      <xdr:colOff>92075</xdr:colOff>
      <xdr:row>17</xdr:row>
      <xdr:rowOff>143002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93878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131064</xdr:rowOff>
    </xdr:from>
    <xdr:to>
      <xdr:col>69</xdr:col>
      <xdr:colOff>142875</xdr:colOff>
      <xdr:row>17</xdr:row>
      <xdr:rowOff>61214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71391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43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32766</xdr:rowOff>
    </xdr:from>
    <xdr:to>
      <xdr:col>65</xdr:col>
      <xdr:colOff>53975</xdr:colOff>
      <xdr:row>17</xdr:row>
      <xdr:rowOff>134366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119143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30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76200</xdr:rowOff>
    </xdr:from>
    <xdr:to>
      <xdr:col>82</xdr:col>
      <xdr:colOff>158750</xdr:colOff>
      <xdr:row>19</xdr:row>
      <xdr:rowOff>6350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48277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3048</xdr:rowOff>
    </xdr:from>
    <xdr:to>
      <xdr:col>78</xdr:col>
      <xdr:colOff>120650</xdr:colOff>
      <xdr:row>18</xdr:row>
      <xdr:rowOff>104648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08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89425</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175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119634</xdr:rowOff>
    </xdr:from>
    <xdr:to>
      <xdr:col>74</xdr:col>
      <xdr:colOff>31750</xdr:colOff>
      <xdr:row>18</xdr:row>
      <xdr:rowOff>49784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03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34561</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120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92202</xdr:rowOff>
    </xdr:from>
    <xdr:to>
      <xdr:col>69</xdr:col>
      <xdr:colOff>142875</xdr:colOff>
      <xdr:row>18</xdr:row>
      <xdr:rowOff>22352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00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7129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09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前年度より０．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ポイント減少した。類似団体平均と同程度となっており、今後においても上昇を抑えるよう努めていく。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12700</xdr:rowOff>
    </xdr:from>
    <xdr:to>
      <xdr:col>24</xdr:col>
      <xdr:colOff>25400</xdr:colOff>
      <xdr:row>61</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995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99077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12700</xdr:rowOff>
    </xdr:from>
    <xdr:to>
      <xdr:col>24</xdr:col>
      <xdr:colOff>114300</xdr:colOff>
      <xdr:row>53</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165100</xdr:rowOff>
    </xdr:from>
    <xdr:to>
      <xdr:col>24</xdr:col>
      <xdr:colOff>25400</xdr:colOff>
      <xdr:row>55</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42340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88900</xdr:rowOff>
    </xdr:from>
    <xdr:to>
      <xdr:col>19</xdr:col>
      <xdr:colOff>187325</xdr:colOff>
      <xdr:row>55</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5186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127000</xdr:rowOff>
    </xdr:from>
    <xdr:to>
      <xdr:col>15</xdr:col>
      <xdr:colOff>98425</xdr:colOff>
      <xdr:row>56</xdr:row>
      <xdr:rowOff>12700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5567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xdr:rowOff>
    </xdr:from>
    <xdr:to>
      <xdr:col>11</xdr:col>
      <xdr:colOff>9525</xdr:colOff>
      <xdr:row>56</xdr:row>
      <xdr:rowOff>88900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613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111777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114300</xdr:rowOff>
    </xdr:from>
    <xdr:to>
      <xdr:col>24</xdr:col>
      <xdr:colOff>76200</xdr:colOff>
      <xdr:row>55</xdr:row>
      <xdr:rowOff>44450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130827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38100</xdr:rowOff>
    </xdr:from>
    <xdr:to>
      <xdr:col>20</xdr:col>
      <xdr:colOff>38100</xdr:colOff>
      <xdr:row>55</xdr:row>
      <xdr:rowOff>139700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149877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23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76200</xdr:rowOff>
    </xdr:from>
    <xdr:to>
      <xdr:col>15</xdr:col>
      <xdr:colOff>149225</xdr:colOff>
      <xdr:row>56</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16527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。類似団体平均を下回っているのは、経常経費にかかる繰出金の減少が主な要因ではあるが、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においても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健全な財政運営に努めていく。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xdr:rowOff>
    </xdr:from>
    <xdr:to>
      <xdr:col>82</xdr:col>
      <xdr:colOff>107950</xdr:colOff>
      <xdr:row>61</xdr:row>
      <xdr:rowOff>54610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0957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26687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48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54610</xdr:rowOff>
    </xdr:from>
    <xdr:to>
      <xdr:col>82</xdr:col>
      <xdr:colOff>196850</xdr:colOff>
      <xdr:row>61</xdr:row>
      <xdr:rowOff>54610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513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95267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xdr:rowOff>
    </xdr:from>
    <xdr:to>
      <xdr:col>82</xdr:col>
      <xdr:colOff>196850</xdr:colOff>
      <xdr:row>53</xdr:row>
      <xdr:rowOff>8890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104140</xdr:rowOff>
    </xdr:from>
    <xdr:to>
      <xdr:col>82</xdr:col>
      <xdr:colOff>107950</xdr:colOff>
      <xdr:row>54</xdr:row>
      <xdr:rowOff>111760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93624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132097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733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160020</xdr:rowOff>
    </xdr:from>
    <xdr:to>
      <xdr:col>82</xdr:col>
      <xdr:colOff>158750</xdr:colOff>
      <xdr:row>57</xdr:row>
      <xdr:rowOff>90170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111760</xdr:rowOff>
    </xdr:from>
    <xdr:to>
      <xdr:col>78</xdr:col>
      <xdr:colOff>69850</xdr:colOff>
      <xdr:row>56</xdr:row>
      <xdr:rowOff>111760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937006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111760</xdr:rowOff>
    </xdr:from>
    <xdr:to>
      <xdr:col>73</xdr:col>
      <xdr:colOff>180975</xdr:colOff>
      <xdr:row>56</xdr:row>
      <xdr:rowOff>149860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893800" y="97129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41910</xdr:rowOff>
    </xdr:from>
    <xdr:to>
      <xdr:col>74</xdr:col>
      <xdr:colOff>31750</xdr:colOff>
      <xdr:row>57</xdr:row>
      <xdr:rowOff>143510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128287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149860</xdr:rowOff>
    </xdr:from>
    <xdr:to>
      <xdr:col>69</xdr:col>
      <xdr:colOff>92075</xdr:colOff>
      <xdr:row>57</xdr:row>
      <xdr:rowOff>8890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97510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26670</xdr:rowOff>
    </xdr:from>
    <xdr:to>
      <xdr:col>69</xdr:col>
      <xdr:colOff>142875</xdr:colOff>
      <xdr:row>57</xdr:row>
      <xdr:rowOff>128270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113047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120667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53340</xdr:rowOff>
    </xdr:from>
    <xdr:to>
      <xdr:col>82</xdr:col>
      <xdr:colOff>158750</xdr:colOff>
      <xdr:row>54</xdr:row>
      <xdr:rowOff>154940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3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69867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60960</xdr:rowOff>
    </xdr:from>
    <xdr:to>
      <xdr:col>78</xdr:col>
      <xdr:colOff>120650</xdr:colOff>
      <xdr:row>54</xdr:row>
      <xdr:rowOff>162560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31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1287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08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60960</xdr:rowOff>
    </xdr:from>
    <xdr:to>
      <xdr:col>74</xdr:col>
      <xdr:colOff>31750</xdr:colOff>
      <xdr:row>56</xdr:row>
      <xdr:rowOff>162560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1287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99060</xdr:rowOff>
    </xdr:from>
    <xdr:to>
      <xdr:col>69</xdr:col>
      <xdr:colOff>142875</xdr:colOff>
      <xdr:row>57</xdr:row>
      <xdr:rowOff>29210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39387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129540</xdr:rowOff>
    </xdr:from>
    <xdr:to>
      <xdr:col>65</xdr:col>
      <xdr:colOff>53975</xdr:colOff>
      <xdr:row>57</xdr:row>
      <xdr:rowOff>59690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69867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前年度より大きな変動はないが、</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を２</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ポイント上回っている。これは、一部事務組合への負担金（上川北部消防・名寄地区衛生）が主なものであり、今後も事務組合と連携しながら適正な支出に努めていく。また補助金等についても</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第３次自律プラン</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に基づき、適正に努めていく。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40</xdr:row>
      <xdr:rowOff>122428</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7400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94505</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122428</xdr:rowOff>
    </xdr:from>
    <xdr:to>
      <xdr:col>82</xdr:col>
      <xdr:colOff>196850</xdr:colOff>
      <xdr:row>40</xdr:row>
      <xdr:rowOff>122428</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97282</xdr:rowOff>
    </xdr:from>
    <xdr:to>
      <xdr:col>82</xdr:col>
      <xdr:colOff>107950</xdr:colOff>
      <xdr:row>37</xdr:row>
      <xdr:rowOff>110998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44093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92710</xdr:rowOff>
    </xdr:from>
    <xdr:to>
      <xdr:col>78</xdr:col>
      <xdr:colOff>69850</xdr:colOff>
      <xdr:row>37</xdr:row>
      <xdr:rowOff>97282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4363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21099</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74422</xdr:rowOff>
    </xdr:from>
    <xdr:to>
      <xdr:col>73</xdr:col>
      <xdr:colOff>180975</xdr:colOff>
      <xdr:row>37</xdr:row>
      <xdr:rowOff>92710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4180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57912</xdr:rowOff>
    </xdr:from>
    <xdr:to>
      <xdr:col>74</xdr:col>
      <xdr:colOff>31750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169689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74422</xdr:rowOff>
    </xdr:from>
    <xdr:to>
      <xdr:col>69</xdr:col>
      <xdr:colOff>92075</xdr:colOff>
      <xdr:row>37</xdr:row>
      <xdr:rowOff>120142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4180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67056</xdr:rowOff>
    </xdr:from>
    <xdr:to>
      <xdr:col>69</xdr:col>
      <xdr:colOff>142875</xdr:colOff>
      <xdr:row>36</xdr:row>
      <xdr:rowOff>168656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7383</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32275</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46482</xdr:rowOff>
    </xdr:from>
    <xdr:to>
      <xdr:col>78</xdr:col>
      <xdr:colOff>120650</xdr:colOff>
      <xdr:row>37</xdr:row>
      <xdr:rowOff>148082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132859</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476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41910</xdr:rowOff>
    </xdr:from>
    <xdr:to>
      <xdr:col>74</xdr:col>
      <xdr:colOff>31750</xdr:colOff>
      <xdr:row>37</xdr:row>
      <xdr:rowOff>143510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128287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23622</xdr:rowOff>
    </xdr:from>
    <xdr:to>
      <xdr:col>69</xdr:col>
      <xdr:colOff>142875</xdr:colOff>
      <xdr:row>37</xdr:row>
      <xdr:rowOff>125222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109999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69342</xdr:rowOff>
    </xdr:from>
    <xdr:to>
      <xdr:col>65</xdr:col>
      <xdr:colOff>53975</xdr:colOff>
      <xdr:row>37</xdr:row>
      <xdr:rowOff>170942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155719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２８年度からの地域複合施設「ときわ」建設事業やチセネシリ寮改築整備事業等の元金償還が継続していることから、類似団体平均を上回っている。公債費のピークは令和９年度と見込まれることから、適切な地方債発行管理を行い、類似団体平均を超えないよう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92711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64788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92711</xdr:rowOff>
    </xdr:from>
    <xdr:to>
      <xdr:col>24</xdr:col>
      <xdr:colOff>114300</xdr:colOff>
      <xdr:row>81</xdr:row>
      <xdr:rowOff>92711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127000</xdr:rowOff>
    </xdr:from>
    <xdr:to>
      <xdr:col>24</xdr:col>
      <xdr:colOff>25400</xdr:colOff>
      <xdr:row>77</xdr:row>
      <xdr:rowOff>130811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332865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157497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016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69850</xdr:rowOff>
    </xdr:from>
    <xdr:to>
      <xdr:col>19</xdr:col>
      <xdr:colOff>187325</xdr:colOff>
      <xdr:row>77</xdr:row>
      <xdr:rowOff>130811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27150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102870</xdr:rowOff>
    </xdr:from>
    <xdr:to>
      <xdr:col>20</xdr:col>
      <xdr:colOff>38100</xdr:colOff>
      <xdr:row>77</xdr:row>
      <xdr:rowOff>33020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43197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2901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69850</xdr:rowOff>
    </xdr:from>
    <xdr:to>
      <xdr:col>15</xdr:col>
      <xdr:colOff>98425</xdr:colOff>
      <xdr:row>77</xdr:row>
      <xdr:rowOff>96520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2209800" y="132715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60961</xdr:rowOff>
    </xdr:from>
    <xdr:to>
      <xdr:col>15</xdr:col>
      <xdr:colOff>149225</xdr:colOff>
      <xdr:row>76</xdr:row>
      <xdr:rowOff>162561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1287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127000</xdr:rowOff>
    </xdr:from>
    <xdr:to>
      <xdr:col>11</xdr:col>
      <xdr:colOff>9525</xdr:colOff>
      <xdr:row>77</xdr:row>
      <xdr:rowOff>96520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1320800" y="13157200"/>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81297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11430</xdr:rowOff>
    </xdr:from>
    <xdr:to>
      <xdr:col>6</xdr:col>
      <xdr:colOff>171450</xdr:colOff>
      <xdr:row>77</xdr:row>
      <xdr:rowOff>113030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97807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76200</xdr:rowOff>
    </xdr:from>
    <xdr:to>
      <xdr:col>24</xdr:col>
      <xdr:colOff>76200</xdr:colOff>
      <xdr:row>78</xdr:row>
      <xdr:rowOff>6350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48277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80011</xdr:rowOff>
    </xdr:from>
    <xdr:to>
      <xdr:col>20</xdr:col>
      <xdr:colOff>38100</xdr:colOff>
      <xdr:row>78</xdr:row>
      <xdr:rowOff>10161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166388</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368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19050</xdr:rowOff>
    </xdr:from>
    <xdr:to>
      <xdr:col>15</xdr:col>
      <xdr:colOff>149225</xdr:colOff>
      <xdr:row>77</xdr:row>
      <xdr:rowOff>120650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45720</xdr:rowOff>
    </xdr:from>
    <xdr:to>
      <xdr:col>11</xdr:col>
      <xdr:colOff>60325</xdr:colOff>
      <xdr:row>77</xdr:row>
      <xdr:rowOff>147320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2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132097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33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76200</xdr:rowOff>
    </xdr:from>
    <xdr:to>
      <xdr:col>6</xdr:col>
      <xdr:colOff>171450</xdr:colOff>
      <xdr:row>77</xdr:row>
      <xdr:rowOff>6350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16527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上昇し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いる。公債費以外のポイントが高いのは、人件費欄にもあるとおり村立高等学校を運営している事によるものが大きな要因である。今後も人件費も含め物件費、補助費等の適正な支出を行い、経費の上昇を抑えるよう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17599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08560"/>
          <a:ext cx="0" cy="1296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161126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17599</xdr:rowOff>
    </xdr:from>
    <xdr:to>
      <xdr:col>82</xdr:col>
      <xdr:colOff>196850</xdr:colOff>
      <xdr:row>81</xdr:row>
      <xdr:rowOff>17599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25763</xdr:rowOff>
    </xdr:from>
    <xdr:to>
      <xdr:col>82</xdr:col>
      <xdr:colOff>107950</xdr:colOff>
      <xdr:row>78</xdr:row>
      <xdr:rowOff>55155</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398863"/>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91095</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1212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74568</xdr:rowOff>
    </xdr:from>
    <xdr:to>
      <xdr:col>82</xdr:col>
      <xdr:colOff>158750</xdr:colOff>
      <xdr:row>78</xdr:row>
      <xdr:rowOff>4718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7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25763</xdr:rowOff>
    </xdr:from>
    <xdr:to>
      <xdr:col>78</xdr:col>
      <xdr:colOff>69850</xdr:colOff>
      <xdr:row>78</xdr:row>
      <xdr:rowOff>84545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3398863"/>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25581</xdr:rowOff>
    </xdr:from>
    <xdr:to>
      <xdr:col>78</xdr:col>
      <xdr:colOff>120650</xdr:colOff>
      <xdr:row>77</xdr:row>
      <xdr:rowOff>127181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137358</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996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84545</xdr:rowOff>
    </xdr:from>
    <xdr:to>
      <xdr:col>73</xdr:col>
      <xdr:colOff>180975</xdr:colOff>
      <xdr:row>78</xdr:row>
      <xdr:rowOff>133531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457645"/>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128451</xdr:rowOff>
    </xdr:from>
    <xdr:to>
      <xdr:col>74</xdr:col>
      <xdr:colOff>31750</xdr:colOff>
      <xdr:row>77</xdr:row>
      <xdr:rowOff>58601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68778</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27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133531</xdr:rowOff>
    </xdr:from>
    <xdr:to>
      <xdr:col>69</xdr:col>
      <xdr:colOff>92075</xdr:colOff>
      <xdr:row>79</xdr:row>
      <xdr:rowOff>99242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506631"/>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68036</xdr:rowOff>
    </xdr:from>
    <xdr:to>
      <xdr:col>69</xdr:col>
      <xdr:colOff>142875</xdr:colOff>
      <xdr:row>77</xdr:row>
      <xdr:rowOff>169636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8363</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03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84364</xdr:rowOff>
    </xdr:from>
    <xdr:to>
      <xdr:col>65</xdr:col>
      <xdr:colOff>53975</xdr:colOff>
      <xdr:row>78</xdr:row>
      <xdr:rowOff>14514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24691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4355</xdr:rowOff>
    </xdr:from>
    <xdr:to>
      <xdr:col>82</xdr:col>
      <xdr:colOff>158750</xdr:colOff>
      <xdr:row>78</xdr:row>
      <xdr:rowOff>105955</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37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147882</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34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146413</xdr:rowOff>
    </xdr:from>
    <xdr:to>
      <xdr:col>78</xdr:col>
      <xdr:colOff>120650</xdr:colOff>
      <xdr:row>78</xdr:row>
      <xdr:rowOff>76563</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348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61340</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434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33745</xdr:rowOff>
    </xdr:from>
    <xdr:to>
      <xdr:col>74</xdr:col>
      <xdr:colOff>31750</xdr:colOff>
      <xdr:row>78</xdr:row>
      <xdr:rowOff>135345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40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120122</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493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82731</xdr:rowOff>
    </xdr:from>
    <xdr:to>
      <xdr:col>69</xdr:col>
      <xdr:colOff>142875</xdr:colOff>
      <xdr:row>79</xdr:row>
      <xdr:rowOff>12881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45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169108</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542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48442</xdr:rowOff>
    </xdr:from>
    <xdr:to>
      <xdr:col>65</xdr:col>
      <xdr:colOff>53975</xdr:colOff>
      <xdr:row>79</xdr:row>
      <xdr:rowOff>150042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59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134819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67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北海道音威子府村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21</xdr:row>
      <xdr:rowOff>3175</xdr:rowOff>
    </xdr:from>
    <xdr:to>
      <xdr:col>33</xdr:col>
      <xdr:colOff>114300</xdr:colOff>
      <xdr:row>21</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6" name="テキスト ボックス 45">
          <a:extLst>
            <a:ext uri="{FF2B5EF4-FFF2-40B4-BE49-F238E27FC236}">
              <a16:creationId xmlns:a16="http://schemas.microsoft.com/office/drawing/2014/main" id="{00000000-0008-0000-0500-00002E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7" name="人口1人当たり決算額の推移グラフ枠130">
          <a:extLst>
            <a:ext uri="{FF2B5EF4-FFF2-40B4-BE49-F238E27FC236}">
              <a16:creationId xmlns:a16="http://schemas.microsoft.com/office/drawing/2014/main" id="{00000000-0008-0000-0500-00002F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3584</xdr:rowOff>
    </xdr:from>
    <xdr:to>
      <xdr:col>29</xdr:col>
      <xdr:colOff>127000</xdr:colOff>
      <xdr:row>20</xdr:row>
      <xdr:rowOff>21266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651500" y="2108609"/>
          <a:ext cx="0" cy="13892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164793</xdr:rowOff>
    </xdr:from>
    <xdr:ext cx="762000" cy="259045"/>
    <xdr:sp macro="" textlink="">
      <xdr:nvSpPr>
        <xdr:cNvPr id="49" name="人口1人当たり決算額の推移最小値テキスト130">
          <a:extLst>
            <a:ext uri="{FF2B5EF4-FFF2-40B4-BE49-F238E27FC236}">
              <a16:creationId xmlns:a16="http://schemas.microsoft.com/office/drawing/2014/main" id="{00000000-0008-0000-0500-000031000000}"/>
            </a:ext>
          </a:extLst>
        </xdr:cNvPr>
        <xdr:cNvSpPr txBox="1"/>
      </xdr:nvSpPr>
      <xdr:spPr>
        <a:xfrm>
          <a:off x="5740400" y="3469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21266</xdr:rowOff>
    </xdr:from>
    <xdr:to>
      <xdr:col>30</xdr:col>
      <xdr:colOff>25400</xdr:colOff>
      <xdr:row>20</xdr:row>
      <xdr:rowOff>21266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34978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89961</xdr:rowOff>
    </xdr:from>
    <xdr:ext cx="762000" cy="259045"/>
    <xdr:sp macro="" textlink="">
      <xdr:nvSpPr>
        <xdr:cNvPr id="51" name="人口1人当たり決算額の推移最大値テキスト130">
          <a:extLst>
            <a:ext uri="{FF2B5EF4-FFF2-40B4-BE49-F238E27FC236}">
              <a16:creationId xmlns:a16="http://schemas.microsoft.com/office/drawing/2014/main" id="{00000000-0008-0000-0500-000033000000}"/>
            </a:ext>
          </a:extLst>
        </xdr:cNvPr>
        <xdr:cNvSpPr txBox="1"/>
      </xdr:nvSpPr>
      <xdr:spPr>
        <a:xfrm>
          <a:off x="5740400" y="185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3584</xdr:rowOff>
    </xdr:from>
    <xdr:to>
      <xdr:col>30</xdr:col>
      <xdr:colOff>25400</xdr:colOff>
      <xdr:row>12</xdr:row>
      <xdr:rowOff>3584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562600" y="2108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35802</xdr:rowOff>
    </xdr:from>
    <xdr:to>
      <xdr:col>29</xdr:col>
      <xdr:colOff>127000</xdr:colOff>
      <xdr:row>13</xdr:row>
      <xdr:rowOff>133020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5003800" y="2312277"/>
          <a:ext cx="647700" cy="972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1956</xdr:rowOff>
    </xdr:from>
    <xdr:ext cx="762000" cy="259045"/>
    <xdr:sp macro="" textlink="">
      <xdr:nvSpPr>
        <xdr:cNvPr id="54" name="人口1人当たり決算額の推移平均値テキスト130">
          <a:extLst>
            <a:ext uri="{FF2B5EF4-FFF2-40B4-BE49-F238E27FC236}">
              <a16:creationId xmlns:a16="http://schemas.microsoft.com/office/drawing/2014/main" id="{00000000-0008-0000-0500-000036000000}"/>
            </a:ext>
          </a:extLst>
        </xdr:cNvPr>
        <xdr:cNvSpPr txBox="1"/>
      </xdr:nvSpPr>
      <xdr:spPr>
        <a:xfrm>
          <a:off x="5740400" y="31356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29879</xdr:rowOff>
    </xdr:from>
    <xdr:to>
      <xdr:col>29</xdr:col>
      <xdr:colOff>177800</xdr:colOff>
      <xdr:row>18</xdr:row>
      <xdr:rowOff>131479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5600700" y="3163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133020</xdr:rowOff>
    </xdr:from>
    <xdr:to>
      <xdr:col>26</xdr:col>
      <xdr:colOff>50800</xdr:colOff>
      <xdr:row>13</xdr:row>
      <xdr:rowOff>153342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4305300" y="2409495"/>
          <a:ext cx="698500" cy="203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60106</xdr:rowOff>
    </xdr:from>
    <xdr:to>
      <xdr:col>26</xdr:col>
      <xdr:colOff>101600</xdr:colOff>
      <xdr:row>18</xdr:row>
      <xdr:rowOff>161706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953000" y="3193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146483</xdr:rowOff>
    </xdr:from>
    <xdr:ext cx="7366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4622800" y="3280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153342</xdr:rowOff>
    </xdr:from>
    <xdr:to>
      <xdr:col>22</xdr:col>
      <xdr:colOff>114300</xdr:colOff>
      <xdr:row>14</xdr:row>
      <xdr:rowOff>25503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3606800" y="2429817"/>
          <a:ext cx="698500" cy="436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82214</xdr:rowOff>
    </xdr:from>
    <xdr:to>
      <xdr:col>22</xdr:col>
      <xdr:colOff>165100</xdr:colOff>
      <xdr:row>19</xdr:row>
      <xdr:rowOff>12364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4254500" y="32159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168591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924300" y="330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25503</xdr:rowOff>
    </xdr:from>
    <xdr:to>
      <xdr:col>18</xdr:col>
      <xdr:colOff>177800</xdr:colOff>
      <xdr:row>14</xdr:row>
      <xdr:rowOff>76726</xdr:rowOff>
    </xdr:to>
    <xdr:cxnSp macro="">
      <xdr:nvCxnSpPr>
        <xdr:cNvPr id="62" name="直線コネクタ 61">
          <a:extLst>
            <a:ext uri="{FF2B5EF4-FFF2-40B4-BE49-F238E27FC236}">
              <a16:creationId xmlns:a16="http://schemas.microsoft.com/office/drawing/2014/main" id="{00000000-0008-0000-0500-00003E000000}"/>
            </a:ext>
          </a:extLst>
        </xdr:cNvPr>
        <xdr:cNvCxnSpPr/>
      </xdr:nvCxnSpPr>
      <xdr:spPr bwMode="auto">
        <a:xfrm flipV="1">
          <a:off x="2908300" y="2473428"/>
          <a:ext cx="698500" cy="512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90569</xdr:rowOff>
    </xdr:from>
    <xdr:to>
      <xdr:col>19</xdr:col>
      <xdr:colOff>38100</xdr:colOff>
      <xdr:row>19</xdr:row>
      <xdr:rowOff>20720</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3556000" y="3224294"/>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5496</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225800" y="3310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79255</xdr:rowOff>
    </xdr:from>
    <xdr:to>
      <xdr:col>15</xdr:col>
      <xdr:colOff>101600</xdr:colOff>
      <xdr:row>19</xdr:row>
      <xdr:rowOff>9405</xdr:rowOff>
    </xdr:to>
    <xdr:sp macro="" textlink="">
      <xdr:nvSpPr>
        <xdr:cNvPr id="65" name="フローチャート: 判断 64">
          <a:extLst>
            <a:ext uri="{FF2B5EF4-FFF2-40B4-BE49-F238E27FC236}">
              <a16:creationId xmlns:a16="http://schemas.microsoft.com/office/drawing/2014/main" id="{00000000-0008-0000-0500-000041000000}"/>
            </a:ext>
          </a:extLst>
        </xdr:cNvPr>
        <xdr:cNvSpPr/>
      </xdr:nvSpPr>
      <xdr:spPr bwMode="auto">
        <a:xfrm>
          <a:off x="2857500" y="3212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165632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527300" y="329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156452</xdr:rowOff>
    </xdr:from>
    <xdr:to>
      <xdr:col>29</xdr:col>
      <xdr:colOff>177800</xdr:colOff>
      <xdr:row>13</xdr:row>
      <xdr:rowOff>86602</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5600700" y="22614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1529</xdr:rowOff>
    </xdr:from>
    <xdr:ext cx="762000" cy="259045"/>
    <xdr:sp macro="" textlink="">
      <xdr:nvSpPr>
        <xdr:cNvPr id="73" name="人口1人当たり決算額の推移該当値テキスト130">
          <a:extLst>
            <a:ext uri="{FF2B5EF4-FFF2-40B4-BE49-F238E27FC236}">
              <a16:creationId xmlns:a16="http://schemas.microsoft.com/office/drawing/2014/main" id="{00000000-0008-0000-0500-000049000000}"/>
            </a:ext>
          </a:extLst>
        </xdr:cNvPr>
        <xdr:cNvSpPr txBox="1"/>
      </xdr:nvSpPr>
      <xdr:spPr>
        <a:xfrm>
          <a:off x="5740400" y="2106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82220</xdr:rowOff>
    </xdr:from>
    <xdr:to>
      <xdr:col>26</xdr:col>
      <xdr:colOff>101600</xdr:colOff>
      <xdr:row>14</xdr:row>
      <xdr:rowOff>12370</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953000" y="23586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22547</xdr:rowOff>
    </xdr:from>
    <xdr:ext cx="7366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4622800" y="2127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102542</xdr:rowOff>
    </xdr:from>
    <xdr:to>
      <xdr:col>22</xdr:col>
      <xdr:colOff>165100</xdr:colOff>
      <xdr:row>14</xdr:row>
      <xdr:rowOff>32692</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4254500" y="23790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42869</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924300" y="2147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146153</xdr:rowOff>
    </xdr:from>
    <xdr:to>
      <xdr:col>19</xdr:col>
      <xdr:colOff>38100</xdr:colOff>
      <xdr:row>14</xdr:row>
      <xdr:rowOff>76303</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3556000" y="24226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86480</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3225800" y="219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25926</xdr:rowOff>
    </xdr:from>
    <xdr:to>
      <xdr:col>15</xdr:col>
      <xdr:colOff>101600</xdr:colOff>
      <xdr:row>14</xdr:row>
      <xdr:rowOff>127526</xdr:rowOff>
    </xdr:to>
    <xdr:sp macro="" textlink="">
      <xdr:nvSpPr>
        <xdr:cNvPr id="80" name="楕円 79">
          <a:extLst>
            <a:ext uri="{FF2B5EF4-FFF2-40B4-BE49-F238E27FC236}">
              <a16:creationId xmlns:a16="http://schemas.microsoft.com/office/drawing/2014/main" id="{00000000-0008-0000-0500-000050000000}"/>
            </a:ext>
          </a:extLst>
        </xdr:cNvPr>
        <xdr:cNvSpPr/>
      </xdr:nvSpPr>
      <xdr:spPr bwMode="auto">
        <a:xfrm>
          <a:off x="2857500" y="24738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137703</xdr:rowOff>
    </xdr:from>
    <xdr:ext cx="762000" cy="259045"/>
    <xdr:sp macro="" textlink="">
      <xdr:nvSpPr>
        <xdr:cNvPr id="81" name="テキスト ボックス 80">
          <a:extLst>
            <a:ext uri="{FF2B5EF4-FFF2-40B4-BE49-F238E27FC236}">
              <a16:creationId xmlns:a16="http://schemas.microsoft.com/office/drawing/2014/main" id="{00000000-0008-0000-0500-000051000000}"/>
            </a:ext>
          </a:extLst>
        </xdr:cNvPr>
        <xdr:cNvSpPr txBox="1"/>
      </xdr:nvSpPr>
      <xdr:spPr>
        <a:xfrm>
          <a:off x="2527300" y="2242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3" name="角丸四角形 82">
          <a:extLst>
            <a:ext uri="{FF2B5EF4-FFF2-40B4-BE49-F238E27FC236}">
              <a16:creationId xmlns:a16="http://schemas.microsoft.com/office/drawing/2014/main" id="{00000000-0008-0000-0500-000053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2" name="楕円 91">
          <a:extLst>
            <a:ext uri="{FF2B5EF4-FFF2-40B4-BE49-F238E27FC236}">
              <a16:creationId xmlns:a16="http://schemas.microsoft.com/office/drawing/2014/main" id="{00000000-0008-0000-0500-00005C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3" name="フローチャート: 判断 92">
          <a:extLst>
            <a:ext uri="{FF2B5EF4-FFF2-40B4-BE49-F238E27FC236}">
              <a16:creationId xmlns:a16="http://schemas.microsoft.com/office/drawing/2014/main" id="{00000000-0008-0000-0500-00005D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4" name="正方形/長方形 93">
          <a:extLst>
            <a:ext uri="{FF2B5EF4-FFF2-40B4-BE49-F238E27FC236}">
              <a16:creationId xmlns:a16="http://schemas.microsoft.com/office/drawing/2014/main" id="{00000000-0008-0000-0500-00005E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229180</xdr:rowOff>
    </xdr:from>
    <xdr:to>
      <xdr:col>29</xdr:col>
      <xdr:colOff>127000</xdr:colOff>
      <xdr:row>37</xdr:row>
      <xdr:rowOff>151479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3730"/>
          <a:ext cx="0" cy="11224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123556</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24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151479</xdr:rowOff>
    </xdr:from>
    <xdr:to>
      <xdr:col>30</xdr:col>
      <xdr:colOff>25400</xdr:colOff>
      <xdr:row>37</xdr:row>
      <xdr:rowOff>151479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2761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144107</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9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229180</xdr:rowOff>
    </xdr:from>
    <xdr:to>
      <xdr:col>30</xdr:col>
      <xdr:colOff>25400</xdr:colOff>
      <xdr:row>33</xdr:row>
      <xdr:rowOff>229180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3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15215</xdr:rowOff>
    </xdr:from>
    <xdr:to>
      <xdr:col>29</xdr:col>
      <xdr:colOff>127000</xdr:colOff>
      <xdr:row>35</xdr:row>
      <xdr:rowOff>67499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625565"/>
          <a:ext cx="647700" cy="522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268213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878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296136</xdr:rowOff>
    </xdr:from>
    <xdr:to>
      <xdr:col>29</xdr:col>
      <xdr:colOff>177800</xdr:colOff>
      <xdr:row>36</xdr:row>
      <xdr:rowOff>54836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06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67499</xdr:rowOff>
    </xdr:from>
    <xdr:to>
      <xdr:col>26</xdr:col>
      <xdr:colOff>50800</xdr:colOff>
      <xdr:row>35</xdr:row>
      <xdr:rowOff>93072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677849"/>
          <a:ext cx="698500" cy="255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322307</xdr:rowOff>
    </xdr:from>
    <xdr:to>
      <xdr:col>26</xdr:col>
      <xdr:colOff>101600</xdr:colOff>
      <xdr:row>36</xdr:row>
      <xdr:rowOff>81007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65784</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019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93072</xdr:rowOff>
    </xdr:from>
    <xdr:to>
      <xdr:col>22</xdr:col>
      <xdr:colOff>114300</xdr:colOff>
      <xdr:row>35</xdr:row>
      <xdr:rowOff>147902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703422"/>
          <a:ext cx="698500" cy="548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3421</xdr:rowOff>
    </xdr:from>
    <xdr:to>
      <xdr:col>22</xdr:col>
      <xdr:colOff>165100</xdr:colOff>
      <xdr:row>36</xdr:row>
      <xdr:rowOff>105021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956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89798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04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147902</xdr:rowOff>
    </xdr:from>
    <xdr:to>
      <xdr:col>18</xdr:col>
      <xdr:colOff>177800</xdr:colOff>
      <xdr:row>35</xdr:row>
      <xdr:rowOff>178271</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758252"/>
          <a:ext cx="698500" cy="303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329222</xdr:rowOff>
    </xdr:from>
    <xdr:to>
      <xdr:col>19</xdr:col>
      <xdr:colOff>38100</xdr:colOff>
      <xdr:row>36</xdr:row>
      <xdr:rowOff>87922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939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72699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0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338122</xdr:rowOff>
    </xdr:from>
    <xdr:to>
      <xdr:col>15</xdr:col>
      <xdr:colOff>101600</xdr:colOff>
      <xdr:row>36</xdr:row>
      <xdr:rowOff>96822</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48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81599</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03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307315</xdr:rowOff>
    </xdr:from>
    <xdr:to>
      <xdr:col>29</xdr:col>
      <xdr:colOff>177800</xdr:colOff>
      <xdr:row>35</xdr:row>
      <xdr:rowOff>66015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5747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152392</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419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16699</xdr:rowOff>
    </xdr:from>
    <xdr:to>
      <xdr:col>26</xdr:col>
      <xdr:colOff>101600</xdr:colOff>
      <xdr:row>35</xdr:row>
      <xdr:rowOff>118299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6270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128476</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3959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42272</xdr:rowOff>
    </xdr:from>
    <xdr:to>
      <xdr:col>22</xdr:col>
      <xdr:colOff>165100</xdr:colOff>
      <xdr:row>35</xdr:row>
      <xdr:rowOff>143872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6526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154049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421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97102</xdr:rowOff>
    </xdr:from>
    <xdr:to>
      <xdr:col>19</xdr:col>
      <xdr:colOff>38100</xdr:colOff>
      <xdr:row>35</xdr:row>
      <xdr:rowOff>198702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7074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208879</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47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127471</xdr:rowOff>
    </xdr:from>
    <xdr:to>
      <xdr:col>15</xdr:col>
      <xdr:colOff>101600</xdr:colOff>
      <xdr:row>35</xdr:row>
      <xdr:rowOff>229071</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7378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239248</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506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北海道音威子府村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636
635
275.63
2,130,081
2,050,134
79,877
1,484,107
2,239,712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155789</xdr:rowOff>
    </xdr:from>
    <xdr:to>
      <xdr:col>24</xdr:col>
      <xdr:colOff>62865</xdr:colOff>
      <xdr:row>38</xdr:row>
      <xdr:rowOff>114308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127839"/>
          <a:ext cx="1270" cy="1501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118135</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3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114308</xdr:rowOff>
    </xdr:from>
    <xdr:to>
      <xdr:col>24</xdr:col>
      <xdr:colOff>152400</xdr:colOff>
      <xdr:row>38</xdr:row>
      <xdr:rowOff>114308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2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102466</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030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155789</xdr:rowOff>
    </xdr:from>
    <xdr:to>
      <xdr:col>24</xdr:col>
      <xdr:colOff>152400</xdr:colOff>
      <xdr:row>29</xdr:row>
      <xdr:rowOff>155789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127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21582</xdr:rowOff>
    </xdr:from>
    <xdr:to>
      <xdr:col>24</xdr:col>
      <xdr:colOff>63500</xdr:colOff>
      <xdr:row>32</xdr:row>
      <xdr:rowOff>95579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5507982"/>
          <a:ext cx="838200" cy="73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93889</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66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115462</xdr:rowOff>
    </xdr:from>
    <xdr:to>
      <xdr:col>24</xdr:col>
      <xdr:colOff>114300</xdr:colOff>
      <xdr:row>37</xdr:row>
      <xdr:rowOff>45612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28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95579</xdr:rowOff>
    </xdr:from>
    <xdr:to>
      <xdr:col>19</xdr:col>
      <xdr:colOff>177800</xdr:colOff>
      <xdr:row>32</xdr:row>
      <xdr:rowOff>132857</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5581979"/>
          <a:ext cx="889000" cy="3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145288</xdr:rowOff>
    </xdr:from>
    <xdr:to>
      <xdr:col>20</xdr:col>
      <xdr:colOff>38100</xdr:colOff>
      <xdr:row>37</xdr:row>
      <xdr:rowOff>75438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66565</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10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132857</xdr:rowOff>
    </xdr:from>
    <xdr:to>
      <xdr:col>15</xdr:col>
      <xdr:colOff>50800</xdr:colOff>
      <xdr:row>32</xdr:row>
      <xdr:rowOff>149585</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5619257"/>
          <a:ext cx="889000" cy="16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166147</xdr:rowOff>
    </xdr:from>
    <xdr:to>
      <xdr:col>15</xdr:col>
      <xdr:colOff>101600</xdr:colOff>
      <xdr:row>37</xdr:row>
      <xdr:rowOff>96297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87424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31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149585</xdr:rowOff>
    </xdr:from>
    <xdr:to>
      <xdr:col>10</xdr:col>
      <xdr:colOff>114300</xdr:colOff>
      <xdr:row>33</xdr:row>
      <xdr:rowOff>57</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5635985"/>
          <a:ext cx="889000" cy="2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170567</xdr:rowOff>
    </xdr:from>
    <xdr:to>
      <xdr:col>10</xdr:col>
      <xdr:colOff>165100</xdr:colOff>
      <xdr:row>37</xdr:row>
      <xdr:rowOff>100717</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91844</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3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34714</xdr:rowOff>
    </xdr:from>
    <xdr:to>
      <xdr:col>6</xdr:col>
      <xdr:colOff>38100</xdr:colOff>
      <xdr:row>37</xdr:row>
      <xdr:rowOff>136314</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127440</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47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142232</xdr:rowOff>
    </xdr:from>
    <xdr:to>
      <xdr:col>24</xdr:col>
      <xdr:colOff>114300</xdr:colOff>
      <xdr:row>32</xdr:row>
      <xdr:rowOff>72382</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545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165109</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5308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44779</xdr:rowOff>
    </xdr:from>
    <xdr:to>
      <xdr:col>20</xdr:col>
      <xdr:colOff>38100</xdr:colOff>
      <xdr:row>32</xdr:row>
      <xdr:rowOff>146379</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553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162906</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5306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82057</xdr:rowOff>
    </xdr:from>
    <xdr:to>
      <xdr:col>15</xdr:col>
      <xdr:colOff>101600</xdr:colOff>
      <xdr:row>33</xdr:row>
      <xdr:rowOff>12207</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556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28734</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5343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98785</xdr:rowOff>
    </xdr:from>
    <xdr:to>
      <xdr:col>10</xdr:col>
      <xdr:colOff>165100</xdr:colOff>
      <xdr:row>33</xdr:row>
      <xdr:rowOff>28935</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558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45462</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536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120707</xdr:rowOff>
    </xdr:from>
    <xdr:to>
      <xdr:col>6</xdr:col>
      <xdr:colOff>38100</xdr:colOff>
      <xdr:row>33</xdr:row>
      <xdr:rowOff>50857</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560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67384</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5382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9270</xdr:rowOff>
    </xdr:from>
    <xdr:to>
      <xdr:col>24</xdr:col>
      <xdr:colOff>62865</xdr:colOff>
      <xdr:row>57</xdr:row>
      <xdr:rowOff>144040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53220"/>
          <a:ext cx="1270" cy="116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147867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92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144040</xdr:rowOff>
    </xdr:from>
    <xdr:to>
      <xdr:col>24</xdr:col>
      <xdr:colOff>152400</xdr:colOff>
      <xdr:row>57</xdr:row>
      <xdr:rowOff>144040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916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127397</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84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9270</xdr:rowOff>
    </xdr:from>
    <xdr:to>
      <xdr:col>24</xdr:col>
      <xdr:colOff>152400</xdr:colOff>
      <xdr:row>51</xdr:row>
      <xdr:rowOff>9270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5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150451</xdr:rowOff>
    </xdr:from>
    <xdr:to>
      <xdr:col>24</xdr:col>
      <xdr:colOff>63500</xdr:colOff>
      <xdr:row>55</xdr:row>
      <xdr:rowOff>168265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580201"/>
          <a:ext cx="838200" cy="17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123480</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7246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145053</xdr:rowOff>
    </xdr:from>
    <xdr:to>
      <xdr:col>24</xdr:col>
      <xdr:colOff>114300</xdr:colOff>
      <xdr:row>57</xdr:row>
      <xdr:rowOff>75203</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74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168265</xdr:rowOff>
    </xdr:from>
    <xdr:to>
      <xdr:col>19</xdr:col>
      <xdr:colOff>177800</xdr:colOff>
      <xdr:row>56</xdr:row>
      <xdr:rowOff>33349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598015"/>
          <a:ext cx="889000" cy="36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154837</xdr:rowOff>
    </xdr:from>
    <xdr:to>
      <xdr:col>20</xdr:col>
      <xdr:colOff>38100</xdr:colOff>
      <xdr:row>57</xdr:row>
      <xdr:rowOff>84987</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76114</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848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28481</xdr:rowOff>
    </xdr:from>
    <xdr:to>
      <xdr:col>15</xdr:col>
      <xdr:colOff>50800</xdr:colOff>
      <xdr:row>56</xdr:row>
      <xdr:rowOff>33349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019300" y="9629681"/>
          <a:ext cx="889000" cy="4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3532</xdr:rowOff>
    </xdr:from>
    <xdr:to>
      <xdr:col>15</xdr:col>
      <xdr:colOff>101600</xdr:colOff>
      <xdr:row>57</xdr:row>
      <xdr:rowOff>105132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77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96259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86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7582</xdr:rowOff>
    </xdr:from>
    <xdr:to>
      <xdr:col>10</xdr:col>
      <xdr:colOff>114300</xdr:colOff>
      <xdr:row>56</xdr:row>
      <xdr:rowOff>28481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608782"/>
          <a:ext cx="889000" cy="2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166033</xdr:rowOff>
    </xdr:from>
    <xdr:to>
      <xdr:col>10</xdr:col>
      <xdr:colOff>165100</xdr:colOff>
      <xdr:row>57</xdr:row>
      <xdr:rowOff>96183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6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87310</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859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160573</xdr:rowOff>
    </xdr:from>
    <xdr:to>
      <xdr:col>6</xdr:col>
      <xdr:colOff>38100</xdr:colOff>
      <xdr:row>57</xdr:row>
      <xdr:rowOff>90723</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6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81850</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854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99651</xdr:rowOff>
    </xdr:from>
    <xdr:to>
      <xdr:col>24</xdr:col>
      <xdr:colOff>114300</xdr:colOff>
      <xdr:row>56</xdr:row>
      <xdr:rowOff>29801</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52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122528</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380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117465</xdr:rowOff>
    </xdr:from>
    <xdr:to>
      <xdr:col>20</xdr:col>
      <xdr:colOff>38100</xdr:colOff>
      <xdr:row>56</xdr:row>
      <xdr:rowOff>47615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54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64142</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322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153999</xdr:rowOff>
    </xdr:from>
    <xdr:to>
      <xdr:col>15</xdr:col>
      <xdr:colOff>101600</xdr:colOff>
      <xdr:row>56</xdr:row>
      <xdr:rowOff>84149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583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100676</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358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149131</xdr:rowOff>
    </xdr:from>
    <xdr:to>
      <xdr:col>10</xdr:col>
      <xdr:colOff>165100</xdr:colOff>
      <xdr:row>56</xdr:row>
      <xdr:rowOff>79281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57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95808</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354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128232</xdr:rowOff>
    </xdr:from>
    <xdr:to>
      <xdr:col>6</xdr:col>
      <xdr:colOff>38100</xdr:colOff>
      <xdr:row>56</xdr:row>
      <xdr:rowOff>58382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55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74909</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333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106836</xdr:rowOff>
    </xdr:from>
    <xdr:to>
      <xdr:col>24</xdr:col>
      <xdr:colOff>62865</xdr:colOff>
      <xdr:row>78</xdr:row>
      <xdr:rowOff>137711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279786"/>
          <a:ext cx="1270" cy="123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4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53513</xdr:rowOff>
    </xdr:from>
    <xdr:ext cx="599010"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2055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106836</xdr:rowOff>
    </xdr:from>
    <xdr:to>
      <xdr:col>24</xdr:col>
      <xdr:colOff>152400</xdr:colOff>
      <xdr:row>71</xdr:row>
      <xdr:rowOff>106836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27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24175</xdr:rowOff>
    </xdr:from>
    <xdr:to>
      <xdr:col>24</xdr:col>
      <xdr:colOff>63500</xdr:colOff>
      <xdr:row>76</xdr:row>
      <xdr:rowOff>57245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3797300" y="13054375"/>
          <a:ext cx="838200" cy="33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108205</xdr:rowOff>
    </xdr:from>
    <xdr:ext cx="534377"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309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129778</xdr:rowOff>
    </xdr:from>
    <xdr:to>
      <xdr:col>24</xdr:col>
      <xdr:colOff>114300</xdr:colOff>
      <xdr:row>78</xdr:row>
      <xdr:rowOff>59928</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33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24175</xdr:rowOff>
    </xdr:from>
    <xdr:to>
      <xdr:col>19</xdr:col>
      <xdr:colOff>177800</xdr:colOff>
      <xdr:row>76</xdr:row>
      <xdr:rowOff>113004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054375"/>
          <a:ext cx="889000" cy="88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130697</xdr:rowOff>
    </xdr:from>
    <xdr:to>
      <xdr:col>20</xdr:col>
      <xdr:colOff>38100</xdr:colOff>
      <xdr:row>78</xdr:row>
      <xdr:rowOff>60847</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33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51974</xdr:rowOff>
    </xdr:from>
    <xdr:ext cx="534377"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30111" y="1342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79189</xdr:rowOff>
    </xdr:from>
    <xdr:to>
      <xdr:col>15</xdr:col>
      <xdr:colOff>50800</xdr:colOff>
      <xdr:row>76</xdr:row>
      <xdr:rowOff>113004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019300" y="13109389"/>
          <a:ext cx="889000" cy="3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137282</xdr:rowOff>
    </xdr:from>
    <xdr:to>
      <xdr:col>15</xdr:col>
      <xdr:colOff>101600</xdr:colOff>
      <xdr:row>78</xdr:row>
      <xdr:rowOff>67432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58559</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41111" y="1343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79189</xdr:rowOff>
    </xdr:from>
    <xdr:to>
      <xdr:col>10</xdr:col>
      <xdr:colOff>114300</xdr:colOff>
      <xdr:row>77</xdr:row>
      <xdr:rowOff>35957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109389"/>
          <a:ext cx="889000" cy="128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155510</xdr:rowOff>
    </xdr:from>
    <xdr:to>
      <xdr:col>10</xdr:col>
      <xdr:colOff>165100</xdr:colOff>
      <xdr:row>78</xdr:row>
      <xdr:rowOff>85660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5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76787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52111" y="1344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166218</xdr:rowOff>
    </xdr:from>
    <xdr:to>
      <xdr:col>6</xdr:col>
      <xdr:colOff>38100</xdr:colOff>
      <xdr:row>78</xdr:row>
      <xdr:rowOff>96368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87495</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63111" y="1346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6445</xdr:rowOff>
    </xdr:from>
    <xdr:to>
      <xdr:col>24</xdr:col>
      <xdr:colOff>114300</xdr:colOff>
      <xdr:row>76</xdr:row>
      <xdr:rowOff>108045</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03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29321</xdr:rowOff>
    </xdr:from>
    <xdr:ext cx="534377"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288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144824</xdr:rowOff>
    </xdr:from>
    <xdr:to>
      <xdr:col>20</xdr:col>
      <xdr:colOff>38100</xdr:colOff>
      <xdr:row>76</xdr:row>
      <xdr:rowOff>74975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00357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91501</xdr:rowOff>
    </xdr:from>
    <xdr:ext cx="59901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497795" y="12778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62204</xdr:rowOff>
    </xdr:from>
    <xdr:to>
      <xdr:col>15</xdr:col>
      <xdr:colOff>101600</xdr:colOff>
      <xdr:row>76</xdr:row>
      <xdr:rowOff>163804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092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8881</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41111" y="12867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28389</xdr:rowOff>
    </xdr:from>
    <xdr:to>
      <xdr:col>10</xdr:col>
      <xdr:colOff>165100</xdr:colOff>
      <xdr:row>76</xdr:row>
      <xdr:rowOff>129989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05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146517</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52111" y="1283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156607</xdr:rowOff>
    </xdr:from>
    <xdr:to>
      <xdr:col>6</xdr:col>
      <xdr:colOff>38100</xdr:colOff>
      <xdr:row>77</xdr:row>
      <xdr:rowOff>86757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18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103284</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63111" y="1296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a:extLst>
            <a:ext uri="{FF2B5EF4-FFF2-40B4-BE49-F238E27FC236}">
              <a16:creationId xmlns:a16="http://schemas.microsoft.com/office/drawing/2014/main" id="{00000000-0008-0000-06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128902</xdr:rowOff>
    </xdr:from>
    <xdr:to>
      <xdr:col>24</xdr:col>
      <xdr:colOff>62865</xdr:colOff>
      <xdr:row>98</xdr:row>
      <xdr:rowOff>68872</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flipV="1">
          <a:off x="4633595" y="15559402"/>
          <a:ext cx="1270" cy="1311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72699</xdr:rowOff>
    </xdr:from>
    <xdr:ext cx="534377" cy="259045"/>
    <xdr:sp macro="" textlink="">
      <xdr:nvSpPr>
        <xdr:cNvPr id="223" name="扶助費最小値テキスト">
          <a:extLst>
            <a:ext uri="{FF2B5EF4-FFF2-40B4-BE49-F238E27FC236}">
              <a16:creationId xmlns:a16="http://schemas.microsoft.com/office/drawing/2014/main" id="{00000000-0008-0000-0600-0000DF000000}"/>
            </a:ext>
          </a:extLst>
        </xdr:cNvPr>
        <xdr:cNvSpPr txBox="1"/>
      </xdr:nvSpPr>
      <xdr:spPr>
        <a:xfrm>
          <a:off x="4686300" y="1687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68872</xdr:rowOff>
    </xdr:from>
    <xdr:to>
      <xdr:col>24</xdr:col>
      <xdr:colOff>152400</xdr:colOff>
      <xdr:row>98</xdr:row>
      <xdr:rowOff>68872</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4546600" y="16870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75579</xdr:rowOff>
    </xdr:from>
    <xdr:ext cx="599010" cy="259045"/>
    <xdr:sp macro="" textlink="">
      <xdr:nvSpPr>
        <xdr:cNvPr id="225" name="扶助費最大値テキスト">
          <a:extLst>
            <a:ext uri="{FF2B5EF4-FFF2-40B4-BE49-F238E27FC236}">
              <a16:creationId xmlns:a16="http://schemas.microsoft.com/office/drawing/2014/main" id="{00000000-0008-0000-0600-0000E1000000}"/>
            </a:ext>
          </a:extLst>
        </xdr:cNvPr>
        <xdr:cNvSpPr txBox="1"/>
      </xdr:nvSpPr>
      <xdr:spPr>
        <a:xfrm>
          <a:off x="4686300" y="15334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128902</xdr:rowOff>
    </xdr:from>
    <xdr:to>
      <xdr:col>24</xdr:col>
      <xdr:colOff>152400</xdr:colOff>
      <xdr:row>90</xdr:row>
      <xdr:rowOff>128902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5559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61458</xdr:rowOff>
    </xdr:from>
    <xdr:to>
      <xdr:col>24</xdr:col>
      <xdr:colOff>63500</xdr:colOff>
      <xdr:row>94</xdr:row>
      <xdr:rowOff>109387</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3797300" y="16177758"/>
          <a:ext cx="838200" cy="47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132562</xdr:rowOff>
    </xdr:from>
    <xdr:ext cx="534377" cy="259045"/>
    <xdr:sp macro="" textlink="">
      <xdr:nvSpPr>
        <xdr:cNvPr id="228" name="扶助費平均値テキスト">
          <a:extLst>
            <a:ext uri="{FF2B5EF4-FFF2-40B4-BE49-F238E27FC236}">
              <a16:creationId xmlns:a16="http://schemas.microsoft.com/office/drawing/2014/main" id="{00000000-0008-0000-0600-0000E4000000}"/>
            </a:ext>
          </a:extLst>
        </xdr:cNvPr>
        <xdr:cNvSpPr txBox="1"/>
      </xdr:nvSpPr>
      <xdr:spPr>
        <a:xfrm>
          <a:off x="4686300" y="16248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154135</xdr:rowOff>
    </xdr:from>
    <xdr:to>
      <xdr:col>24</xdr:col>
      <xdr:colOff>114300</xdr:colOff>
      <xdr:row>95</xdr:row>
      <xdr:rowOff>84285</xdr:rowOff>
    </xdr:to>
    <xdr:sp macro="" textlink="">
      <xdr:nvSpPr>
        <xdr:cNvPr id="229" name="フローチャート: 判断 228">
          <a:extLst>
            <a:ext uri="{FF2B5EF4-FFF2-40B4-BE49-F238E27FC236}">
              <a16:creationId xmlns:a16="http://schemas.microsoft.com/office/drawing/2014/main" id="{00000000-0008-0000-0600-0000E5000000}"/>
            </a:ext>
          </a:extLst>
        </xdr:cNvPr>
        <xdr:cNvSpPr/>
      </xdr:nvSpPr>
      <xdr:spPr>
        <a:xfrm>
          <a:off x="45847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102439</xdr:rowOff>
    </xdr:from>
    <xdr:to>
      <xdr:col>19</xdr:col>
      <xdr:colOff>177800</xdr:colOff>
      <xdr:row>94</xdr:row>
      <xdr:rowOff>61458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2908300" y="16047289"/>
          <a:ext cx="889000" cy="130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31544</xdr:rowOff>
    </xdr:from>
    <xdr:to>
      <xdr:col>20</xdr:col>
      <xdr:colOff>38100</xdr:colOff>
      <xdr:row>95</xdr:row>
      <xdr:rowOff>133144</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3746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124271</xdr:rowOff>
    </xdr:from>
    <xdr:ext cx="534377"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3530111" y="1641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102439</xdr:rowOff>
    </xdr:from>
    <xdr:to>
      <xdr:col>15</xdr:col>
      <xdr:colOff>50800</xdr:colOff>
      <xdr:row>94</xdr:row>
      <xdr:rowOff>45898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019300" y="16047289"/>
          <a:ext cx="889000" cy="11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143428</xdr:rowOff>
    </xdr:from>
    <xdr:to>
      <xdr:col>15</xdr:col>
      <xdr:colOff>101600</xdr:colOff>
      <xdr:row>95</xdr:row>
      <xdr:rowOff>73578</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2857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64705</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2641111" y="1635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45898</xdr:rowOff>
    </xdr:from>
    <xdr:to>
      <xdr:col>10</xdr:col>
      <xdr:colOff>114300</xdr:colOff>
      <xdr:row>94</xdr:row>
      <xdr:rowOff>95816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1130300" y="16162198"/>
          <a:ext cx="889000" cy="49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99507</xdr:rowOff>
    </xdr:from>
    <xdr:to>
      <xdr:col>10</xdr:col>
      <xdr:colOff>165100</xdr:colOff>
      <xdr:row>96</xdr:row>
      <xdr:rowOff>29657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1968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20784</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1752111" y="1647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129384</xdr:rowOff>
    </xdr:from>
    <xdr:to>
      <xdr:col>6</xdr:col>
      <xdr:colOff>38100</xdr:colOff>
      <xdr:row>96</xdr:row>
      <xdr:rowOff>59534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079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50661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863111" y="1650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58587</xdr:rowOff>
    </xdr:from>
    <xdr:to>
      <xdr:col>24</xdr:col>
      <xdr:colOff>114300</xdr:colOff>
      <xdr:row>94</xdr:row>
      <xdr:rowOff>160187</xdr:rowOff>
    </xdr:to>
    <xdr:sp macro="" textlink="">
      <xdr:nvSpPr>
        <xdr:cNvPr id="246" name="楕円 245">
          <a:extLst>
            <a:ext uri="{FF2B5EF4-FFF2-40B4-BE49-F238E27FC236}">
              <a16:creationId xmlns:a16="http://schemas.microsoft.com/office/drawing/2014/main" id="{00000000-0008-0000-0600-0000F6000000}"/>
            </a:ext>
          </a:extLst>
        </xdr:cNvPr>
        <xdr:cNvSpPr/>
      </xdr:nvSpPr>
      <xdr:spPr>
        <a:xfrm>
          <a:off x="4584700" y="16174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81464</xdr:rowOff>
    </xdr:from>
    <xdr:ext cx="599010" cy="259045"/>
    <xdr:sp macro="" textlink="">
      <xdr:nvSpPr>
        <xdr:cNvPr id="247" name="扶助費該当値テキスト">
          <a:extLst>
            <a:ext uri="{FF2B5EF4-FFF2-40B4-BE49-F238E27FC236}">
              <a16:creationId xmlns:a16="http://schemas.microsoft.com/office/drawing/2014/main" id="{00000000-0008-0000-0600-0000F7000000}"/>
            </a:ext>
          </a:extLst>
        </xdr:cNvPr>
        <xdr:cNvSpPr txBox="1"/>
      </xdr:nvSpPr>
      <xdr:spPr>
        <a:xfrm>
          <a:off x="4686300" y="16026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10658</xdr:rowOff>
    </xdr:from>
    <xdr:to>
      <xdr:col>20</xdr:col>
      <xdr:colOff>38100</xdr:colOff>
      <xdr:row>94</xdr:row>
      <xdr:rowOff>112258</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3746500" y="1612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128785</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497795" y="15902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51639</xdr:rowOff>
    </xdr:from>
    <xdr:to>
      <xdr:col>15</xdr:col>
      <xdr:colOff>101600</xdr:colOff>
      <xdr:row>93</xdr:row>
      <xdr:rowOff>153239</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2857500" y="1599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169766</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608795" y="15771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166548</xdr:rowOff>
    </xdr:from>
    <xdr:to>
      <xdr:col>10</xdr:col>
      <xdr:colOff>165100</xdr:colOff>
      <xdr:row>94</xdr:row>
      <xdr:rowOff>96698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1968500" y="16111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113225</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719795" y="15886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45016</xdr:rowOff>
    </xdr:from>
    <xdr:to>
      <xdr:col>6</xdr:col>
      <xdr:colOff>38100</xdr:colOff>
      <xdr:row>94</xdr:row>
      <xdr:rowOff>146616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079500" y="1616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163143</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830795" y="15936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111777</xdr:rowOff>
    </xdr:from>
    <xdr:ext cx="685572"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5918428" y="5598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168927</xdr:rowOff>
    </xdr:from>
    <xdr:ext cx="685572"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5918428" y="5140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補助費等グラフ枠">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58567</xdr:rowOff>
    </xdr:from>
    <xdr:to>
      <xdr:col>54</xdr:col>
      <xdr:colOff>189865</xdr:colOff>
      <xdr:row>38</xdr:row>
      <xdr:rowOff>62333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flipV="1">
          <a:off x="10475595" y="5202067"/>
          <a:ext cx="1270" cy="1375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66160</xdr:rowOff>
    </xdr:from>
    <xdr:ext cx="534377" cy="259045"/>
    <xdr:sp macro="" textlink="">
      <xdr:nvSpPr>
        <xdr:cNvPr id="278" name="補助費等最小値テキスト">
          <a:extLst>
            <a:ext uri="{FF2B5EF4-FFF2-40B4-BE49-F238E27FC236}">
              <a16:creationId xmlns:a16="http://schemas.microsoft.com/office/drawing/2014/main" id="{00000000-0008-0000-0600-000016010000}"/>
            </a:ext>
          </a:extLst>
        </xdr:cNvPr>
        <xdr:cNvSpPr txBox="1"/>
      </xdr:nvSpPr>
      <xdr:spPr>
        <a:xfrm>
          <a:off x="10528300" y="658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62333</xdr:rowOff>
    </xdr:from>
    <xdr:to>
      <xdr:col>55</xdr:col>
      <xdr:colOff>88900</xdr:colOff>
      <xdr:row>38</xdr:row>
      <xdr:rowOff>62333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10388600" y="657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5244</xdr:rowOff>
    </xdr:from>
    <xdr:ext cx="690189" cy="259045"/>
    <xdr:sp macro="" textlink="">
      <xdr:nvSpPr>
        <xdr:cNvPr id="280" name="補助費等最大値テキスト">
          <a:extLst>
            <a:ext uri="{FF2B5EF4-FFF2-40B4-BE49-F238E27FC236}">
              <a16:creationId xmlns:a16="http://schemas.microsoft.com/office/drawing/2014/main" id="{00000000-0008-0000-0600-000018010000}"/>
            </a:ext>
          </a:extLst>
        </xdr:cNvPr>
        <xdr:cNvSpPr txBox="1"/>
      </xdr:nvSpPr>
      <xdr:spPr>
        <a:xfrm>
          <a:off x="10528300" y="4977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58567</xdr:rowOff>
    </xdr:from>
    <xdr:to>
      <xdr:col>55</xdr:col>
      <xdr:colOff>88900</xdr:colOff>
      <xdr:row>30</xdr:row>
      <xdr:rowOff>58567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5202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12299</xdr:rowOff>
    </xdr:from>
    <xdr:to>
      <xdr:col>55</xdr:col>
      <xdr:colOff>0</xdr:colOff>
      <xdr:row>36</xdr:row>
      <xdr:rowOff>62901</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9639300" y="6184499"/>
          <a:ext cx="838200" cy="50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17373</xdr:rowOff>
    </xdr:from>
    <xdr:ext cx="599010" cy="259045"/>
    <xdr:sp macro="" textlink="">
      <xdr:nvSpPr>
        <xdr:cNvPr id="283" name="補助費等平均値テキスト">
          <a:extLst>
            <a:ext uri="{FF2B5EF4-FFF2-40B4-BE49-F238E27FC236}">
              <a16:creationId xmlns:a16="http://schemas.microsoft.com/office/drawing/2014/main" id="{00000000-0008-0000-0600-00001B010000}"/>
            </a:ext>
          </a:extLst>
        </xdr:cNvPr>
        <xdr:cNvSpPr txBox="1"/>
      </xdr:nvSpPr>
      <xdr:spPr>
        <a:xfrm>
          <a:off x="10528300" y="6361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38946</xdr:rowOff>
    </xdr:from>
    <xdr:to>
      <xdr:col>55</xdr:col>
      <xdr:colOff>50800</xdr:colOff>
      <xdr:row>37</xdr:row>
      <xdr:rowOff>140546</xdr:rowOff>
    </xdr:to>
    <xdr:sp macro="" textlink="">
      <xdr:nvSpPr>
        <xdr:cNvPr id="284" name="フローチャート: 判断 283">
          <a:extLst>
            <a:ext uri="{FF2B5EF4-FFF2-40B4-BE49-F238E27FC236}">
              <a16:creationId xmlns:a16="http://schemas.microsoft.com/office/drawing/2014/main" id="{00000000-0008-0000-0600-00001C010000}"/>
            </a:ext>
          </a:extLst>
        </xdr:cNvPr>
        <xdr:cNvSpPr/>
      </xdr:nvSpPr>
      <xdr:spPr>
        <a:xfrm>
          <a:off x="10426700" y="6382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62901</xdr:rowOff>
    </xdr:from>
    <xdr:to>
      <xdr:col>50</xdr:col>
      <xdr:colOff>114300</xdr:colOff>
      <xdr:row>36</xdr:row>
      <xdr:rowOff>75296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8750300" y="6235101"/>
          <a:ext cx="889000" cy="1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48564</xdr:rowOff>
    </xdr:from>
    <xdr:to>
      <xdr:col>50</xdr:col>
      <xdr:colOff>165100</xdr:colOff>
      <xdr:row>37</xdr:row>
      <xdr:rowOff>150164</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9588500" y="639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141291</xdr:rowOff>
    </xdr:from>
    <xdr:ext cx="599010"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9339795" y="648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125825</xdr:rowOff>
    </xdr:from>
    <xdr:to>
      <xdr:col>45</xdr:col>
      <xdr:colOff>177800</xdr:colOff>
      <xdr:row>36</xdr:row>
      <xdr:rowOff>75296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7861300" y="6126575"/>
          <a:ext cx="889000" cy="120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63066</xdr:rowOff>
    </xdr:from>
    <xdr:to>
      <xdr:col>46</xdr:col>
      <xdr:colOff>38100</xdr:colOff>
      <xdr:row>37</xdr:row>
      <xdr:rowOff>164666</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8699500" y="64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155792</xdr:rowOff>
    </xdr:from>
    <xdr:ext cx="599010"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8450795" y="6499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125825</xdr:rowOff>
    </xdr:from>
    <xdr:to>
      <xdr:col>41</xdr:col>
      <xdr:colOff>50800</xdr:colOff>
      <xdr:row>36</xdr:row>
      <xdr:rowOff>108220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6972300" y="6126575"/>
          <a:ext cx="889000" cy="153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133264</xdr:rowOff>
    </xdr:from>
    <xdr:to>
      <xdr:col>41</xdr:col>
      <xdr:colOff>101600</xdr:colOff>
      <xdr:row>37</xdr:row>
      <xdr:rowOff>63414</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7810500" y="6305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54541</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7561795" y="6398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84081</xdr:rowOff>
    </xdr:from>
    <xdr:to>
      <xdr:col>36</xdr:col>
      <xdr:colOff>165100</xdr:colOff>
      <xdr:row>38</xdr:row>
      <xdr:rowOff>14232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6921500" y="64277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5358</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6672795" y="6520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132949</xdr:rowOff>
    </xdr:from>
    <xdr:to>
      <xdr:col>55</xdr:col>
      <xdr:colOff>50800</xdr:colOff>
      <xdr:row>36</xdr:row>
      <xdr:rowOff>63099</xdr:rowOff>
    </xdr:to>
    <xdr:sp macro="" textlink="">
      <xdr:nvSpPr>
        <xdr:cNvPr id="301" name="楕円 300">
          <a:extLst>
            <a:ext uri="{FF2B5EF4-FFF2-40B4-BE49-F238E27FC236}">
              <a16:creationId xmlns:a16="http://schemas.microsoft.com/office/drawing/2014/main" id="{00000000-0008-0000-0600-00002D010000}"/>
            </a:ext>
          </a:extLst>
        </xdr:cNvPr>
        <xdr:cNvSpPr/>
      </xdr:nvSpPr>
      <xdr:spPr>
        <a:xfrm>
          <a:off x="10426700" y="613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155826</xdr:rowOff>
    </xdr:from>
    <xdr:ext cx="599010" cy="259045"/>
    <xdr:sp macro="" textlink="">
      <xdr:nvSpPr>
        <xdr:cNvPr id="302" name="補助費等該当値テキスト">
          <a:extLst>
            <a:ext uri="{FF2B5EF4-FFF2-40B4-BE49-F238E27FC236}">
              <a16:creationId xmlns:a16="http://schemas.microsoft.com/office/drawing/2014/main" id="{00000000-0008-0000-0600-00002E010000}"/>
            </a:ext>
          </a:extLst>
        </xdr:cNvPr>
        <xdr:cNvSpPr txBox="1"/>
      </xdr:nvSpPr>
      <xdr:spPr>
        <a:xfrm>
          <a:off x="10528300" y="5985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12101</xdr:rowOff>
    </xdr:from>
    <xdr:to>
      <xdr:col>50</xdr:col>
      <xdr:colOff>165100</xdr:colOff>
      <xdr:row>36</xdr:row>
      <xdr:rowOff>113701</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9588500" y="618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130228</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39795" y="5959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24496</xdr:rowOff>
    </xdr:from>
    <xdr:to>
      <xdr:col>46</xdr:col>
      <xdr:colOff>38100</xdr:colOff>
      <xdr:row>36</xdr:row>
      <xdr:rowOff>126096</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8699500" y="619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142623</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50795" y="5971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75025</xdr:rowOff>
    </xdr:from>
    <xdr:to>
      <xdr:col>41</xdr:col>
      <xdr:colOff>101600</xdr:colOff>
      <xdr:row>36</xdr:row>
      <xdr:rowOff>5175</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7810500" y="607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21702</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5851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57420</xdr:rowOff>
    </xdr:from>
    <xdr:to>
      <xdr:col>36</xdr:col>
      <xdr:colOff>165100</xdr:colOff>
      <xdr:row>36</xdr:row>
      <xdr:rowOff>159020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6921500" y="622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4097</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795" y="6004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6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6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1" name="普通建設事業費グラフ枠">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94975</xdr:rowOff>
    </xdr:from>
    <xdr:to>
      <xdr:col>54</xdr:col>
      <xdr:colOff>189865</xdr:colOff>
      <xdr:row>58</xdr:row>
      <xdr:rowOff>130861</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flipV="1">
          <a:off x="10475595" y="8667475"/>
          <a:ext cx="1270" cy="1407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134688</xdr:rowOff>
    </xdr:from>
    <xdr:ext cx="534377" cy="259045"/>
    <xdr:sp macro="" textlink="">
      <xdr:nvSpPr>
        <xdr:cNvPr id="333" name="普通建設事業費最小値テキスト">
          <a:extLst>
            <a:ext uri="{FF2B5EF4-FFF2-40B4-BE49-F238E27FC236}">
              <a16:creationId xmlns:a16="http://schemas.microsoft.com/office/drawing/2014/main" id="{00000000-0008-0000-0600-00004D010000}"/>
            </a:ext>
          </a:extLst>
        </xdr:cNvPr>
        <xdr:cNvSpPr txBox="1"/>
      </xdr:nvSpPr>
      <xdr:spPr>
        <a:xfrm>
          <a:off x="10528300" y="1007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130861</xdr:rowOff>
    </xdr:from>
    <xdr:to>
      <xdr:col>55</xdr:col>
      <xdr:colOff>88900</xdr:colOff>
      <xdr:row>58</xdr:row>
      <xdr:rowOff>130861</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10388600" y="1007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41652</xdr:rowOff>
    </xdr:from>
    <xdr:ext cx="690189" cy="259045"/>
    <xdr:sp macro="" textlink="">
      <xdr:nvSpPr>
        <xdr:cNvPr id="335" name="普通建設事業費最大値テキスト">
          <a:extLst>
            <a:ext uri="{FF2B5EF4-FFF2-40B4-BE49-F238E27FC236}">
              <a16:creationId xmlns:a16="http://schemas.microsoft.com/office/drawing/2014/main" id="{00000000-0008-0000-0600-00004F010000}"/>
            </a:ext>
          </a:extLst>
        </xdr:cNvPr>
        <xdr:cNvSpPr txBox="1"/>
      </xdr:nvSpPr>
      <xdr:spPr>
        <a:xfrm>
          <a:off x="10528300" y="84427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6,195,648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94975</xdr:rowOff>
    </xdr:from>
    <xdr:to>
      <xdr:col>55</xdr:col>
      <xdr:colOff>88900</xdr:colOff>
      <xdr:row>50</xdr:row>
      <xdr:rowOff>94975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8667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61368</xdr:rowOff>
    </xdr:from>
    <xdr:to>
      <xdr:col>55</xdr:col>
      <xdr:colOff>0</xdr:colOff>
      <xdr:row>58</xdr:row>
      <xdr:rowOff>72613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9639300" y="10005468"/>
          <a:ext cx="838200" cy="1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41219</xdr:rowOff>
    </xdr:from>
    <xdr:ext cx="599010" cy="259045"/>
    <xdr:sp macro="" textlink="">
      <xdr:nvSpPr>
        <xdr:cNvPr id="338" name="普通建設事業費平均値テキスト">
          <a:extLst>
            <a:ext uri="{FF2B5EF4-FFF2-40B4-BE49-F238E27FC236}">
              <a16:creationId xmlns:a16="http://schemas.microsoft.com/office/drawing/2014/main" id="{00000000-0008-0000-0600-000052010000}"/>
            </a:ext>
          </a:extLst>
        </xdr:cNvPr>
        <xdr:cNvSpPr txBox="1"/>
      </xdr:nvSpPr>
      <xdr:spPr>
        <a:xfrm>
          <a:off x="10528300" y="98138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18342</xdr:rowOff>
    </xdr:from>
    <xdr:to>
      <xdr:col>55</xdr:col>
      <xdr:colOff>50800</xdr:colOff>
      <xdr:row>58</xdr:row>
      <xdr:rowOff>119942</xdr:rowOff>
    </xdr:to>
    <xdr:sp macro="" textlink="">
      <xdr:nvSpPr>
        <xdr:cNvPr id="339" name="フローチャート: 判断 338">
          <a:extLst>
            <a:ext uri="{FF2B5EF4-FFF2-40B4-BE49-F238E27FC236}">
              <a16:creationId xmlns:a16="http://schemas.microsoft.com/office/drawing/2014/main" id="{00000000-0008-0000-0600-000053010000}"/>
            </a:ext>
          </a:extLst>
        </xdr:cNvPr>
        <xdr:cNvSpPr/>
      </xdr:nvSpPr>
      <xdr:spPr>
        <a:xfrm>
          <a:off x="10426700" y="996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61368</xdr:rowOff>
    </xdr:from>
    <xdr:to>
      <xdr:col>50</xdr:col>
      <xdr:colOff>114300</xdr:colOff>
      <xdr:row>58</xdr:row>
      <xdr:rowOff>83953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8750300" y="10005468"/>
          <a:ext cx="889000" cy="2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21213</xdr:rowOff>
    </xdr:from>
    <xdr:to>
      <xdr:col>50</xdr:col>
      <xdr:colOff>165100</xdr:colOff>
      <xdr:row>58</xdr:row>
      <xdr:rowOff>122813</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9588500" y="996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113940</xdr:rowOff>
    </xdr:from>
    <xdr:ext cx="599010"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9339795" y="10058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75766</xdr:rowOff>
    </xdr:from>
    <xdr:to>
      <xdr:col>45</xdr:col>
      <xdr:colOff>177800</xdr:colOff>
      <xdr:row>58</xdr:row>
      <xdr:rowOff>83953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7861300" y="10019866"/>
          <a:ext cx="889000" cy="8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5989</xdr:rowOff>
    </xdr:from>
    <xdr:to>
      <xdr:col>46</xdr:col>
      <xdr:colOff>38100</xdr:colOff>
      <xdr:row>58</xdr:row>
      <xdr:rowOff>107589</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8699500" y="995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124116</xdr:rowOff>
    </xdr:from>
    <xdr:ext cx="599010"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8450795" y="9725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61695</xdr:rowOff>
    </xdr:from>
    <xdr:to>
      <xdr:col>41</xdr:col>
      <xdr:colOff>50800</xdr:colOff>
      <xdr:row>58</xdr:row>
      <xdr:rowOff>75766</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972300" y="10005795"/>
          <a:ext cx="889000" cy="14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12925</xdr:rowOff>
    </xdr:from>
    <xdr:to>
      <xdr:col>41</xdr:col>
      <xdr:colOff>101600</xdr:colOff>
      <xdr:row>58</xdr:row>
      <xdr:rowOff>114525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7810500" y="995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131052</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7561795" y="9732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16448</xdr:rowOff>
    </xdr:from>
    <xdr:to>
      <xdr:col>36</xdr:col>
      <xdr:colOff>165100</xdr:colOff>
      <xdr:row>58</xdr:row>
      <xdr:rowOff>118048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6921500" y="99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109175</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672795" y="10053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21813</xdr:rowOff>
    </xdr:from>
    <xdr:to>
      <xdr:col>55</xdr:col>
      <xdr:colOff>50800</xdr:colOff>
      <xdr:row>58</xdr:row>
      <xdr:rowOff>123413</xdr:rowOff>
    </xdr:to>
    <xdr:sp macro="" textlink="">
      <xdr:nvSpPr>
        <xdr:cNvPr id="356" name="楕円 355">
          <a:extLst>
            <a:ext uri="{FF2B5EF4-FFF2-40B4-BE49-F238E27FC236}">
              <a16:creationId xmlns:a16="http://schemas.microsoft.com/office/drawing/2014/main" id="{00000000-0008-0000-0600-000064010000}"/>
            </a:ext>
          </a:extLst>
        </xdr:cNvPr>
        <xdr:cNvSpPr/>
      </xdr:nvSpPr>
      <xdr:spPr>
        <a:xfrm>
          <a:off x="10426700" y="996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168218</xdr:rowOff>
    </xdr:from>
    <xdr:ext cx="599010" cy="259045"/>
    <xdr:sp macro="" textlink="">
      <xdr:nvSpPr>
        <xdr:cNvPr id="357" name="普通建設事業費該当値テキスト">
          <a:extLst>
            <a:ext uri="{FF2B5EF4-FFF2-40B4-BE49-F238E27FC236}">
              <a16:creationId xmlns:a16="http://schemas.microsoft.com/office/drawing/2014/main" id="{00000000-0008-0000-0600-000065010000}"/>
            </a:ext>
          </a:extLst>
        </xdr:cNvPr>
        <xdr:cNvSpPr txBox="1"/>
      </xdr:nvSpPr>
      <xdr:spPr>
        <a:xfrm>
          <a:off x="10528300" y="9940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10568</xdr:rowOff>
    </xdr:from>
    <xdr:to>
      <xdr:col>50</xdr:col>
      <xdr:colOff>165100</xdr:colOff>
      <xdr:row>58</xdr:row>
      <xdr:rowOff>112168</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9588500" y="995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128695</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39795" y="972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33153</xdr:rowOff>
    </xdr:from>
    <xdr:to>
      <xdr:col>46</xdr:col>
      <xdr:colOff>38100</xdr:colOff>
      <xdr:row>58</xdr:row>
      <xdr:rowOff>134753</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8699500" y="997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125880</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50795" y="10069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24966</xdr:rowOff>
    </xdr:from>
    <xdr:to>
      <xdr:col>41</xdr:col>
      <xdr:colOff>101600</xdr:colOff>
      <xdr:row>58</xdr:row>
      <xdr:rowOff>126566</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7810500" y="996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117693</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61795" y="10061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10895</xdr:rowOff>
    </xdr:from>
    <xdr:to>
      <xdr:col>36</xdr:col>
      <xdr:colOff>165100</xdr:colOff>
      <xdr:row>58</xdr:row>
      <xdr:rowOff>112495</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6921500" y="995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129022</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672795" y="9730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6" name="正方形/長方形 365">
          <a:extLst>
            <a:ext uri="{FF2B5EF4-FFF2-40B4-BE49-F238E27FC236}">
              <a16:creationId xmlns:a16="http://schemas.microsoft.com/office/drawing/2014/main" id="{00000000-0008-0000-0600-00006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7" name="正方形/長方形 366">
          <a:extLst>
            <a:ext uri="{FF2B5EF4-FFF2-40B4-BE49-F238E27FC236}">
              <a16:creationId xmlns:a16="http://schemas.microsoft.com/office/drawing/2014/main" id="{00000000-0008-0000-0600-00006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5" name="直線コネクタ 374">
          <a:extLst>
            <a:ext uri="{FF2B5EF4-FFF2-40B4-BE49-F238E27FC236}">
              <a16:creationId xmlns:a16="http://schemas.microsoft.com/office/drawing/2014/main" id="{00000000-0008-0000-0600-00007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普通建設事業費 （ うち新規整備　）グラフ枠">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37676</xdr:rowOff>
    </xdr:from>
    <xdr:to>
      <xdr:col>54</xdr:col>
      <xdr:colOff>189865</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flipV="1">
          <a:off x="10475595" y="12039176"/>
          <a:ext cx="1270" cy="147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88" name="普通建設事業費 （ うち新規整備　）最小値テキスト">
          <a:extLst>
            <a:ext uri="{FF2B5EF4-FFF2-40B4-BE49-F238E27FC236}">
              <a16:creationId xmlns:a16="http://schemas.microsoft.com/office/drawing/2014/main" id="{00000000-0008-0000-0600-000084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155803</xdr:rowOff>
    </xdr:from>
    <xdr:ext cx="690189" cy="259045"/>
    <xdr:sp macro="" textlink="">
      <xdr:nvSpPr>
        <xdr:cNvPr id="390" name="普通建設事業費 （ うち新規整備　）最大値テキスト">
          <a:extLst>
            <a:ext uri="{FF2B5EF4-FFF2-40B4-BE49-F238E27FC236}">
              <a16:creationId xmlns:a16="http://schemas.microsoft.com/office/drawing/2014/main" id="{00000000-0008-0000-0600-000086010000}"/>
            </a:ext>
          </a:extLst>
        </xdr:cNvPr>
        <xdr:cNvSpPr txBox="1"/>
      </xdr:nvSpPr>
      <xdr:spPr>
        <a:xfrm>
          <a:off x="10528300" y="118144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37676</xdr:rowOff>
    </xdr:from>
    <xdr:to>
      <xdr:col>55</xdr:col>
      <xdr:colOff>88900</xdr:colOff>
      <xdr:row>70</xdr:row>
      <xdr:rowOff>37676</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10388600" y="1203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113903</xdr:rowOff>
    </xdr:from>
    <xdr:to>
      <xdr:col>55</xdr:col>
      <xdr:colOff>0</xdr:colOff>
      <xdr:row>78</xdr:row>
      <xdr:rowOff>120928</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9639300" y="13487003"/>
          <a:ext cx="838200" cy="7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4515</xdr:rowOff>
    </xdr:from>
    <xdr:ext cx="599010" cy="259045"/>
    <xdr:sp macro="" textlink="">
      <xdr:nvSpPr>
        <xdr:cNvPr id="393" name="普通建設事業費 （ うち新規整備　）平均値テキスト">
          <a:extLst>
            <a:ext uri="{FF2B5EF4-FFF2-40B4-BE49-F238E27FC236}">
              <a16:creationId xmlns:a16="http://schemas.microsoft.com/office/drawing/2014/main" id="{00000000-0008-0000-0600-000089010000}"/>
            </a:ext>
          </a:extLst>
        </xdr:cNvPr>
        <xdr:cNvSpPr txBox="1"/>
      </xdr:nvSpPr>
      <xdr:spPr>
        <a:xfrm>
          <a:off x="10528300" y="132061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153088</xdr:rowOff>
    </xdr:from>
    <xdr:to>
      <xdr:col>55</xdr:col>
      <xdr:colOff>50800</xdr:colOff>
      <xdr:row>78</xdr:row>
      <xdr:rowOff>83238</xdr:rowOff>
    </xdr:to>
    <xdr:sp macro="" textlink="">
      <xdr:nvSpPr>
        <xdr:cNvPr id="394" name="フローチャート: 判断 393">
          <a:extLst>
            <a:ext uri="{FF2B5EF4-FFF2-40B4-BE49-F238E27FC236}">
              <a16:creationId xmlns:a16="http://schemas.microsoft.com/office/drawing/2014/main" id="{00000000-0008-0000-0600-00008A010000}"/>
            </a:ext>
          </a:extLst>
        </xdr:cNvPr>
        <xdr:cNvSpPr/>
      </xdr:nvSpPr>
      <xdr:spPr>
        <a:xfrm>
          <a:off x="10426700" y="13354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113903</xdr:rowOff>
    </xdr:from>
    <xdr:to>
      <xdr:col>50</xdr:col>
      <xdr:colOff>114300</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8750300" y="13487003"/>
          <a:ext cx="889000" cy="25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170669</xdr:rowOff>
    </xdr:from>
    <xdr:to>
      <xdr:col>50</xdr:col>
      <xdr:colOff>165100</xdr:colOff>
      <xdr:row>78</xdr:row>
      <xdr:rowOff>100819</xdr:rowOff>
    </xdr:to>
    <xdr:sp macro="" textlink="">
      <xdr:nvSpPr>
        <xdr:cNvPr id="396" name="フローチャート: 判断 395">
          <a:extLst>
            <a:ext uri="{FF2B5EF4-FFF2-40B4-BE49-F238E27FC236}">
              <a16:creationId xmlns:a16="http://schemas.microsoft.com/office/drawing/2014/main" id="{00000000-0008-0000-0600-00008C010000}"/>
            </a:ext>
          </a:extLst>
        </xdr:cNvPr>
        <xdr:cNvSpPr/>
      </xdr:nvSpPr>
      <xdr:spPr>
        <a:xfrm>
          <a:off x="9588500" y="1337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117346</xdr:rowOff>
    </xdr:from>
    <xdr:ext cx="534377"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9372111" y="1314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134674</xdr:rowOff>
    </xdr:from>
    <xdr:to>
      <xdr:col>45</xdr:col>
      <xdr:colOff>177800</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7861300" y="13507774"/>
          <a:ext cx="889000" cy="5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133486</xdr:rowOff>
    </xdr:from>
    <xdr:to>
      <xdr:col>46</xdr:col>
      <xdr:colOff>38100</xdr:colOff>
      <xdr:row>78</xdr:row>
      <xdr:rowOff>63636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8699500" y="1333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80163</xdr:rowOff>
    </xdr:from>
    <xdr:ext cx="599010"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8450795" y="1311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132584</xdr:rowOff>
    </xdr:from>
    <xdr:to>
      <xdr:col>41</xdr:col>
      <xdr:colOff>50800</xdr:colOff>
      <xdr:row>78</xdr:row>
      <xdr:rowOff>134674</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972300" y="13505684"/>
          <a:ext cx="889000" cy="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153397</xdr:rowOff>
    </xdr:from>
    <xdr:to>
      <xdr:col>41</xdr:col>
      <xdr:colOff>101600</xdr:colOff>
      <xdr:row>78</xdr:row>
      <xdr:rowOff>83547</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7810500" y="133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100074</xdr:rowOff>
    </xdr:from>
    <xdr:ext cx="599010"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7561795" y="13130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148467</xdr:rowOff>
    </xdr:from>
    <xdr:to>
      <xdr:col>36</xdr:col>
      <xdr:colOff>165100</xdr:colOff>
      <xdr:row>78</xdr:row>
      <xdr:rowOff>78617</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6921500" y="1335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95144</xdr:rowOff>
    </xdr:from>
    <xdr:ext cx="59901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672795" y="13125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70128</xdr:rowOff>
    </xdr:from>
    <xdr:to>
      <xdr:col>55</xdr:col>
      <xdr:colOff>50800</xdr:colOff>
      <xdr:row>79</xdr:row>
      <xdr:rowOff>278</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10426700" y="1344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156505</xdr:rowOff>
    </xdr:from>
    <xdr:ext cx="534377" cy="259045"/>
    <xdr:sp macro="" textlink="">
      <xdr:nvSpPr>
        <xdr:cNvPr id="412" name="普通建設事業費 （ うち新規整備　）該当値テキスト">
          <a:extLst>
            <a:ext uri="{FF2B5EF4-FFF2-40B4-BE49-F238E27FC236}">
              <a16:creationId xmlns:a16="http://schemas.microsoft.com/office/drawing/2014/main" id="{00000000-0008-0000-0600-00009C010000}"/>
            </a:ext>
          </a:extLst>
        </xdr:cNvPr>
        <xdr:cNvSpPr txBox="1"/>
      </xdr:nvSpPr>
      <xdr:spPr>
        <a:xfrm>
          <a:off x="10528300" y="1335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63103</xdr:rowOff>
    </xdr:from>
    <xdr:to>
      <xdr:col>50</xdr:col>
      <xdr:colOff>165100</xdr:colOff>
      <xdr:row>78</xdr:row>
      <xdr:rowOff>164703</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9588500" y="1343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155830</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52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88900</xdr:rowOff>
    </xdr:from>
    <xdr:to>
      <xdr:col>46</xdr:col>
      <xdr:colOff>38100</xdr:colOff>
      <xdr:row>79</xdr:row>
      <xdr:rowOff>19050</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8699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10177</xdr:rowOff>
    </xdr:from>
    <xdr:ext cx="249299"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625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83874</xdr:rowOff>
    </xdr:from>
    <xdr:to>
      <xdr:col>41</xdr:col>
      <xdr:colOff>101600</xdr:colOff>
      <xdr:row>79</xdr:row>
      <xdr:rowOff>14024</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7810500" y="1345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5151</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26428" y="13549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81784</xdr:rowOff>
    </xdr:from>
    <xdr:to>
      <xdr:col>36</xdr:col>
      <xdr:colOff>165100</xdr:colOff>
      <xdr:row>79</xdr:row>
      <xdr:rowOff>11934</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6921500" y="1345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3061</xdr:rowOff>
    </xdr:from>
    <xdr:ext cx="469744"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37428" y="13547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1" name="普通建設事業費 （ うち更新整備　）グラフ枠">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50667</xdr:rowOff>
    </xdr:from>
    <xdr:to>
      <xdr:col>54</xdr:col>
      <xdr:colOff>189865</xdr:colOff>
      <xdr:row>98</xdr:row>
      <xdr:rowOff>137643</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flipV="1">
          <a:off x="10475595" y="15652617"/>
          <a:ext cx="1270" cy="1287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155297</xdr:rowOff>
    </xdr:from>
    <xdr:ext cx="469744" cy="259045"/>
    <xdr:sp macro="" textlink="">
      <xdr:nvSpPr>
        <xdr:cNvPr id="443" name="普通建設事業費 （ うち更新整備　）最小値テキスト">
          <a:extLst>
            <a:ext uri="{FF2B5EF4-FFF2-40B4-BE49-F238E27FC236}">
              <a16:creationId xmlns:a16="http://schemas.microsoft.com/office/drawing/2014/main" id="{00000000-0008-0000-0600-0000BB010000}"/>
            </a:ext>
          </a:extLst>
        </xdr:cNvPr>
        <xdr:cNvSpPr txBox="1"/>
      </xdr:nvSpPr>
      <xdr:spPr>
        <a:xfrm>
          <a:off x="10528300" y="1695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137643</xdr:rowOff>
    </xdr:from>
    <xdr:to>
      <xdr:col>55</xdr:col>
      <xdr:colOff>88900</xdr:colOff>
      <xdr:row>98</xdr:row>
      <xdr:rowOff>137643</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10388600" y="1693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168794</xdr:rowOff>
    </xdr:from>
    <xdr:ext cx="690189" cy="259045"/>
    <xdr:sp macro="" textlink="">
      <xdr:nvSpPr>
        <xdr:cNvPr id="445" name="普通建設事業費 （ うち更新整備　）最大値テキスト">
          <a:extLst>
            <a:ext uri="{FF2B5EF4-FFF2-40B4-BE49-F238E27FC236}">
              <a16:creationId xmlns:a16="http://schemas.microsoft.com/office/drawing/2014/main" id="{00000000-0008-0000-0600-0000BD010000}"/>
            </a:ext>
          </a:extLst>
        </xdr:cNvPr>
        <xdr:cNvSpPr txBox="1"/>
      </xdr:nvSpPr>
      <xdr:spPr>
        <a:xfrm>
          <a:off x="10528300" y="154278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50667</xdr:rowOff>
    </xdr:from>
    <xdr:to>
      <xdr:col>55</xdr:col>
      <xdr:colOff>88900</xdr:colOff>
      <xdr:row>91</xdr:row>
      <xdr:rowOff>50667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10388600" y="1565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72571</xdr:rowOff>
    </xdr:from>
    <xdr:to>
      <xdr:col>55</xdr:col>
      <xdr:colOff>0</xdr:colOff>
      <xdr:row>98</xdr:row>
      <xdr:rowOff>80918</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9639300" y="16874671"/>
          <a:ext cx="838200" cy="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28297</xdr:rowOff>
    </xdr:from>
    <xdr:ext cx="599010" cy="259045"/>
    <xdr:sp macro="" textlink="">
      <xdr:nvSpPr>
        <xdr:cNvPr id="448" name="普通建設事業費 （ うち更新整備　）平均値テキスト">
          <a:extLst>
            <a:ext uri="{FF2B5EF4-FFF2-40B4-BE49-F238E27FC236}">
              <a16:creationId xmlns:a16="http://schemas.microsoft.com/office/drawing/2014/main" id="{00000000-0008-0000-0600-0000C0010000}"/>
            </a:ext>
          </a:extLst>
        </xdr:cNvPr>
        <xdr:cNvSpPr txBox="1"/>
      </xdr:nvSpPr>
      <xdr:spPr>
        <a:xfrm>
          <a:off x="10528300" y="168303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49870</xdr:rowOff>
    </xdr:from>
    <xdr:to>
      <xdr:col>55</xdr:col>
      <xdr:colOff>50800</xdr:colOff>
      <xdr:row>98</xdr:row>
      <xdr:rowOff>151470</xdr:rowOff>
    </xdr:to>
    <xdr:sp macro="" textlink="">
      <xdr:nvSpPr>
        <xdr:cNvPr id="449" name="フローチャート: 判断 448">
          <a:extLst>
            <a:ext uri="{FF2B5EF4-FFF2-40B4-BE49-F238E27FC236}">
              <a16:creationId xmlns:a16="http://schemas.microsoft.com/office/drawing/2014/main" id="{00000000-0008-0000-0600-0000C1010000}"/>
            </a:ext>
          </a:extLst>
        </xdr:cNvPr>
        <xdr:cNvSpPr/>
      </xdr:nvSpPr>
      <xdr:spPr>
        <a:xfrm>
          <a:off x="10426700" y="1685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72571</xdr:rowOff>
    </xdr:from>
    <xdr:to>
      <xdr:col>50</xdr:col>
      <xdr:colOff>114300</xdr:colOff>
      <xdr:row>98</xdr:row>
      <xdr:rowOff>87337</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8750300" y="16874671"/>
          <a:ext cx="889000" cy="1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47182</xdr:rowOff>
    </xdr:from>
    <xdr:to>
      <xdr:col>50</xdr:col>
      <xdr:colOff>165100</xdr:colOff>
      <xdr:row>98</xdr:row>
      <xdr:rowOff>148782</xdr:rowOff>
    </xdr:to>
    <xdr:sp macro="" textlink="">
      <xdr:nvSpPr>
        <xdr:cNvPr id="451" name="フローチャート: 判断 450">
          <a:extLst>
            <a:ext uri="{FF2B5EF4-FFF2-40B4-BE49-F238E27FC236}">
              <a16:creationId xmlns:a16="http://schemas.microsoft.com/office/drawing/2014/main" id="{00000000-0008-0000-0600-0000C3010000}"/>
            </a:ext>
          </a:extLst>
        </xdr:cNvPr>
        <xdr:cNvSpPr/>
      </xdr:nvSpPr>
      <xdr:spPr>
        <a:xfrm>
          <a:off x="9588500" y="1684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139909</xdr:rowOff>
    </xdr:from>
    <xdr:ext cx="599010"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9339795" y="1694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79028</xdr:rowOff>
    </xdr:from>
    <xdr:to>
      <xdr:col>45</xdr:col>
      <xdr:colOff>177800</xdr:colOff>
      <xdr:row>98</xdr:row>
      <xdr:rowOff>87337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7861300" y="16881128"/>
          <a:ext cx="889000" cy="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46006</xdr:rowOff>
    </xdr:from>
    <xdr:to>
      <xdr:col>46</xdr:col>
      <xdr:colOff>38100</xdr:colOff>
      <xdr:row>98</xdr:row>
      <xdr:rowOff>147606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8699500" y="1684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138733</xdr:rowOff>
    </xdr:from>
    <xdr:ext cx="599010"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8450795" y="16940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63474</xdr:rowOff>
    </xdr:from>
    <xdr:to>
      <xdr:col>41</xdr:col>
      <xdr:colOff>50800</xdr:colOff>
      <xdr:row>98</xdr:row>
      <xdr:rowOff>79028</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972300" y="16865574"/>
          <a:ext cx="889000" cy="15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44569</xdr:rowOff>
    </xdr:from>
    <xdr:to>
      <xdr:col>41</xdr:col>
      <xdr:colOff>101600</xdr:colOff>
      <xdr:row>98</xdr:row>
      <xdr:rowOff>146169</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7810500" y="16846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137296</xdr:rowOff>
    </xdr:from>
    <xdr:ext cx="599010"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7561795" y="1693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50019</xdr:rowOff>
    </xdr:from>
    <xdr:to>
      <xdr:col>36</xdr:col>
      <xdr:colOff>165100</xdr:colOff>
      <xdr:row>98</xdr:row>
      <xdr:rowOff>151619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6921500" y="1685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142746</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672795" y="16944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30118</xdr:rowOff>
    </xdr:from>
    <xdr:to>
      <xdr:col>55</xdr:col>
      <xdr:colOff>50800</xdr:colOff>
      <xdr:row>98</xdr:row>
      <xdr:rowOff>131718</xdr:rowOff>
    </xdr:to>
    <xdr:sp macro="" textlink="">
      <xdr:nvSpPr>
        <xdr:cNvPr id="466" name="楕円 465">
          <a:extLst>
            <a:ext uri="{FF2B5EF4-FFF2-40B4-BE49-F238E27FC236}">
              <a16:creationId xmlns:a16="http://schemas.microsoft.com/office/drawing/2014/main" id="{00000000-0008-0000-0600-0000D2010000}"/>
            </a:ext>
          </a:extLst>
        </xdr:cNvPr>
        <xdr:cNvSpPr/>
      </xdr:nvSpPr>
      <xdr:spPr>
        <a:xfrm>
          <a:off x="10426700" y="1683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160945</xdr:rowOff>
    </xdr:from>
    <xdr:ext cx="599010" cy="259045"/>
    <xdr:sp macro="" textlink="">
      <xdr:nvSpPr>
        <xdr:cNvPr id="467" name="普通建設事業費 （ うち更新整備　）該当値テキスト">
          <a:extLst>
            <a:ext uri="{FF2B5EF4-FFF2-40B4-BE49-F238E27FC236}">
              <a16:creationId xmlns:a16="http://schemas.microsoft.com/office/drawing/2014/main" id="{00000000-0008-0000-0600-0000D3010000}"/>
            </a:ext>
          </a:extLst>
        </xdr:cNvPr>
        <xdr:cNvSpPr txBox="1"/>
      </xdr:nvSpPr>
      <xdr:spPr>
        <a:xfrm>
          <a:off x="10528300" y="16620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21771</xdr:rowOff>
    </xdr:from>
    <xdr:to>
      <xdr:col>50</xdr:col>
      <xdr:colOff>165100</xdr:colOff>
      <xdr:row>98</xdr:row>
      <xdr:rowOff>123371</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9588500" y="1682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139898</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39795" y="16599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36537</xdr:rowOff>
    </xdr:from>
    <xdr:to>
      <xdr:col>46</xdr:col>
      <xdr:colOff>38100</xdr:colOff>
      <xdr:row>98</xdr:row>
      <xdr:rowOff>138137</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8699500" y="16838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154664</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50795" y="16613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28228</xdr:rowOff>
    </xdr:from>
    <xdr:to>
      <xdr:col>41</xdr:col>
      <xdr:colOff>101600</xdr:colOff>
      <xdr:row>98</xdr:row>
      <xdr:rowOff>129828</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7810500" y="1683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146355</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61795" y="16605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12674</xdr:rowOff>
    </xdr:from>
    <xdr:to>
      <xdr:col>36</xdr:col>
      <xdr:colOff>165100</xdr:colOff>
      <xdr:row>98</xdr:row>
      <xdr:rowOff>114274</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6921500" y="1681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130801</xdr:rowOff>
    </xdr:from>
    <xdr:ext cx="59901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672795" y="16590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110157</xdr:rowOff>
    </xdr:from>
    <xdr:to>
      <xdr:col>85</xdr:col>
      <xdr:colOff>126364</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flipV="1">
          <a:off x="16317595" y="5425107"/>
          <a:ext cx="1269" cy="130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0" name="災害復旧事業費最小値テキスト">
          <a:extLst>
            <a:ext uri="{FF2B5EF4-FFF2-40B4-BE49-F238E27FC236}">
              <a16:creationId xmlns:a16="http://schemas.microsoft.com/office/drawing/2014/main" id="{00000000-0008-0000-0600-0000F4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56834</xdr:rowOff>
    </xdr:from>
    <xdr:ext cx="599010" cy="259045"/>
    <xdr:sp macro="" textlink="">
      <xdr:nvSpPr>
        <xdr:cNvPr id="502" name="災害復旧事業費最大値テキスト">
          <a:extLst>
            <a:ext uri="{FF2B5EF4-FFF2-40B4-BE49-F238E27FC236}">
              <a16:creationId xmlns:a16="http://schemas.microsoft.com/office/drawing/2014/main" id="{00000000-0008-0000-0600-0000F6010000}"/>
            </a:ext>
          </a:extLst>
        </xdr:cNvPr>
        <xdr:cNvSpPr txBox="1"/>
      </xdr:nvSpPr>
      <xdr:spPr>
        <a:xfrm>
          <a:off x="16370300" y="520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110157</xdr:rowOff>
    </xdr:from>
    <xdr:to>
      <xdr:col>86</xdr:col>
      <xdr:colOff>25400</xdr:colOff>
      <xdr:row>31</xdr:row>
      <xdr:rowOff>110157</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5425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21552</xdr:rowOff>
    </xdr:from>
    <xdr:to>
      <xdr:col>85</xdr:col>
      <xdr:colOff>127000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5481300" y="6708102"/>
          <a:ext cx="838200" cy="2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112977</xdr:rowOff>
    </xdr:from>
    <xdr:ext cx="534377" cy="259045"/>
    <xdr:sp macro="" textlink="">
      <xdr:nvSpPr>
        <xdr:cNvPr id="505" name="災害復旧事業費平均値テキスト">
          <a:extLst>
            <a:ext uri="{FF2B5EF4-FFF2-40B4-BE49-F238E27FC236}">
              <a16:creationId xmlns:a16="http://schemas.microsoft.com/office/drawing/2014/main" id="{00000000-0008-0000-0600-0000F9010000}"/>
            </a:ext>
          </a:extLst>
        </xdr:cNvPr>
        <xdr:cNvSpPr txBox="1"/>
      </xdr:nvSpPr>
      <xdr:spPr>
        <a:xfrm>
          <a:off x="16370300" y="6456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90100</xdr:rowOff>
    </xdr:from>
    <xdr:to>
      <xdr:col>85</xdr:col>
      <xdr:colOff>177800</xdr:colOff>
      <xdr:row>39</xdr:row>
      <xdr:rowOff>20250</xdr:rowOff>
    </xdr:to>
    <xdr:sp macro="" textlink="">
      <xdr:nvSpPr>
        <xdr:cNvPr id="506" name="フローチャート: 判断 505">
          <a:extLst>
            <a:ext uri="{FF2B5EF4-FFF2-40B4-BE49-F238E27FC236}">
              <a16:creationId xmlns:a16="http://schemas.microsoft.com/office/drawing/2014/main" id="{00000000-0008-0000-0600-0000FA010000}"/>
            </a:ext>
          </a:extLst>
        </xdr:cNvPr>
        <xdr:cNvSpPr/>
      </xdr:nvSpPr>
      <xdr:spPr>
        <a:xfrm>
          <a:off x="162687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21552</xdr:rowOff>
    </xdr:from>
    <xdr:to>
      <xdr:col>81</xdr:col>
      <xdr:colOff>50800</xdr:colOff>
      <xdr:row>39</xdr:row>
      <xdr:rowOff>44450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4592300" y="6708102"/>
          <a:ext cx="889000" cy="2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88222</xdr:rowOff>
    </xdr:from>
    <xdr:to>
      <xdr:col>81</xdr:col>
      <xdr:colOff>101600</xdr:colOff>
      <xdr:row>39</xdr:row>
      <xdr:rowOff>18372</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5430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34899</xdr:rowOff>
    </xdr:from>
    <xdr:ext cx="534377"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5214111" y="63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84175</xdr:rowOff>
    </xdr:from>
    <xdr:to>
      <xdr:col>76</xdr:col>
      <xdr:colOff>165100</xdr:colOff>
      <xdr:row>39</xdr:row>
      <xdr:rowOff>14325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4541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30852</xdr:rowOff>
    </xdr:from>
    <xdr:ext cx="534377"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4325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66627</xdr:rowOff>
    </xdr:from>
    <xdr:to>
      <xdr:col>72</xdr:col>
      <xdr:colOff>38100</xdr:colOff>
      <xdr:row>38</xdr:row>
      <xdr:rowOff>168227</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3652500" y="65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13304</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3436111" y="635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97480</xdr:rowOff>
    </xdr:from>
    <xdr:to>
      <xdr:col>67</xdr:col>
      <xdr:colOff>101600</xdr:colOff>
      <xdr:row>39</xdr:row>
      <xdr:rowOff>27630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2763500" y="661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44157</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2547111" y="638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23" name="楕円 522">
          <a:extLst>
            <a:ext uri="{FF2B5EF4-FFF2-40B4-BE49-F238E27FC236}">
              <a16:creationId xmlns:a16="http://schemas.microsoft.com/office/drawing/2014/main" id="{00000000-0008-0000-0600-00000B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24" name="災害復旧事業費該当値テキスト">
          <a:extLst>
            <a:ext uri="{FF2B5EF4-FFF2-40B4-BE49-F238E27FC236}">
              <a16:creationId xmlns:a16="http://schemas.microsoft.com/office/drawing/2014/main" id="{00000000-0008-0000-0600-00000C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142202</xdr:rowOff>
    </xdr:from>
    <xdr:to>
      <xdr:col>81</xdr:col>
      <xdr:colOff>101600</xdr:colOff>
      <xdr:row>39</xdr:row>
      <xdr:rowOff>72352</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5430500" y="665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63479</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750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a:extLst>
            <a:ext uri="{FF2B5EF4-FFF2-40B4-BE49-F238E27FC236}">
              <a16:creationId xmlns:a16="http://schemas.microsoft.com/office/drawing/2014/main" id="{00000000-0008-0000-0600-00002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a:extLst>
            <a:ext uri="{FF2B5EF4-FFF2-40B4-BE49-F238E27FC236}">
              <a16:creationId xmlns:a16="http://schemas.microsoft.com/office/drawing/2014/main" id="{00000000-0008-0000-0600-00002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a:extLst>
            <a:ext uri="{FF2B5EF4-FFF2-40B4-BE49-F238E27FC236}">
              <a16:creationId xmlns:a16="http://schemas.microsoft.com/office/drawing/2014/main" id="{00000000-0008-0000-0600-00002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a:extLst>
            <a:ext uri="{FF2B5EF4-FFF2-40B4-BE49-F238E27FC236}">
              <a16:creationId xmlns:a16="http://schemas.microsoft.com/office/drawing/2014/main" id="{00000000-0008-0000-0600-00002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a:extLst>
            <a:ext uri="{FF2B5EF4-FFF2-40B4-BE49-F238E27FC236}">
              <a16:creationId xmlns:a16="http://schemas.microsoft.com/office/drawing/2014/main" id="{00000000-0008-0000-0600-00002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a:extLst>
            <a:ext uri="{FF2B5EF4-FFF2-40B4-BE49-F238E27FC236}">
              <a16:creationId xmlns:a16="http://schemas.microsoft.com/office/drawing/2014/main" id="{00000000-0008-0000-0600-00003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4" name="公債費グラフ枠">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23636</xdr:rowOff>
    </xdr:from>
    <xdr:to>
      <xdr:col>85</xdr:col>
      <xdr:colOff>126364</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flipV="1">
          <a:off x="16317595" y="12025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06" name="公債費最小値テキスト">
          <a:extLst>
            <a:ext uri="{FF2B5EF4-FFF2-40B4-BE49-F238E27FC236}">
              <a16:creationId xmlns:a16="http://schemas.microsoft.com/office/drawing/2014/main" id="{00000000-0008-0000-0600-00005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141763</xdr:rowOff>
    </xdr:from>
    <xdr:ext cx="599010" cy="259045"/>
    <xdr:sp macro="" textlink="">
      <xdr:nvSpPr>
        <xdr:cNvPr id="608" name="公債費最大値テキスト">
          <a:extLst>
            <a:ext uri="{FF2B5EF4-FFF2-40B4-BE49-F238E27FC236}">
              <a16:creationId xmlns:a16="http://schemas.microsoft.com/office/drawing/2014/main" id="{00000000-0008-0000-0600-000060020000}"/>
            </a:ext>
          </a:extLst>
        </xdr:cNvPr>
        <xdr:cNvSpPr txBox="1"/>
      </xdr:nvSpPr>
      <xdr:spPr>
        <a:xfrm>
          <a:off x="16370300" y="1180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23636</xdr:rowOff>
    </xdr:from>
    <xdr:to>
      <xdr:col>86</xdr:col>
      <xdr:colOff>25400</xdr:colOff>
      <xdr:row>70</xdr:row>
      <xdr:rowOff>23636</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202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57970</xdr:rowOff>
    </xdr:from>
    <xdr:to>
      <xdr:col>85</xdr:col>
      <xdr:colOff>127000</xdr:colOff>
      <xdr:row>73</xdr:row>
      <xdr:rowOff>119852</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5481300" y="12573820"/>
          <a:ext cx="838200" cy="6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141369</xdr:rowOff>
    </xdr:from>
    <xdr:ext cx="599010" cy="259045"/>
    <xdr:sp macro="" textlink="">
      <xdr:nvSpPr>
        <xdr:cNvPr id="611" name="公債費平均値テキスト">
          <a:extLst>
            <a:ext uri="{FF2B5EF4-FFF2-40B4-BE49-F238E27FC236}">
              <a16:creationId xmlns:a16="http://schemas.microsoft.com/office/drawing/2014/main" id="{00000000-0008-0000-0600-000063020000}"/>
            </a:ext>
          </a:extLst>
        </xdr:cNvPr>
        <xdr:cNvSpPr txBox="1"/>
      </xdr:nvSpPr>
      <xdr:spPr>
        <a:xfrm>
          <a:off x="16370300" y="13171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162942</xdr:rowOff>
    </xdr:from>
    <xdr:to>
      <xdr:col>85</xdr:col>
      <xdr:colOff>177800</xdr:colOff>
      <xdr:row>77</xdr:row>
      <xdr:rowOff>93092</xdr:rowOff>
    </xdr:to>
    <xdr:sp macro="" textlink="">
      <xdr:nvSpPr>
        <xdr:cNvPr id="612" name="フローチャート: 判断 611">
          <a:extLst>
            <a:ext uri="{FF2B5EF4-FFF2-40B4-BE49-F238E27FC236}">
              <a16:creationId xmlns:a16="http://schemas.microsoft.com/office/drawing/2014/main" id="{00000000-0008-0000-0600-000064020000}"/>
            </a:ext>
          </a:extLst>
        </xdr:cNvPr>
        <xdr:cNvSpPr/>
      </xdr:nvSpPr>
      <xdr:spPr>
        <a:xfrm>
          <a:off x="162687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119852</xdr:rowOff>
    </xdr:from>
    <xdr:to>
      <xdr:col>81</xdr:col>
      <xdr:colOff>50800</xdr:colOff>
      <xdr:row>73</xdr:row>
      <xdr:rowOff>170876</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4592300" y="12635702"/>
          <a:ext cx="889000" cy="5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24205</xdr:rowOff>
    </xdr:from>
    <xdr:to>
      <xdr:col>81</xdr:col>
      <xdr:colOff>101600</xdr:colOff>
      <xdr:row>77</xdr:row>
      <xdr:rowOff>125805</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5430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116932</xdr:rowOff>
    </xdr:from>
    <xdr:ext cx="599010"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5181795" y="13318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170876</xdr:rowOff>
    </xdr:from>
    <xdr:to>
      <xdr:col>76</xdr:col>
      <xdr:colOff>114300</xdr:colOff>
      <xdr:row>74</xdr:row>
      <xdr:rowOff>30658</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3703300" y="12686726"/>
          <a:ext cx="889000" cy="31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51206</xdr:rowOff>
    </xdr:from>
    <xdr:to>
      <xdr:col>76</xdr:col>
      <xdr:colOff>165100</xdr:colOff>
      <xdr:row>77</xdr:row>
      <xdr:rowOff>152806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4541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143933</xdr:rowOff>
    </xdr:from>
    <xdr:ext cx="599010"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4292795" y="1334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30658</xdr:rowOff>
    </xdr:from>
    <xdr:to>
      <xdr:col>71</xdr:col>
      <xdr:colOff>177800</xdr:colOff>
      <xdr:row>75</xdr:row>
      <xdr:rowOff>113689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2814300" y="12717958"/>
          <a:ext cx="889000" cy="254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46146</xdr:rowOff>
    </xdr:from>
    <xdr:to>
      <xdr:col>72</xdr:col>
      <xdr:colOff>38100</xdr:colOff>
      <xdr:row>77</xdr:row>
      <xdr:rowOff>147746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3652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138873</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3403795" y="1334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20817</xdr:rowOff>
    </xdr:from>
    <xdr:to>
      <xdr:col>67</xdr:col>
      <xdr:colOff>101600</xdr:colOff>
      <xdr:row>77</xdr:row>
      <xdr:rowOff>122417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2763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113544</xdr:rowOff>
    </xdr:from>
    <xdr:ext cx="59901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2514795" y="13315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7170</xdr:rowOff>
    </xdr:from>
    <xdr:to>
      <xdr:col>85</xdr:col>
      <xdr:colOff>177800</xdr:colOff>
      <xdr:row>73</xdr:row>
      <xdr:rowOff>108770</xdr:rowOff>
    </xdr:to>
    <xdr:sp macro="" textlink="">
      <xdr:nvSpPr>
        <xdr:cNvPr id="629" name="楕円 628">
          <a:extLst>
            <a:ext uri="{FF2B5EF4-FFF2-40B4-BE49-F238E27FC236}">
              <a16:creationId xmlns:a16="http://schemas.microsoft.com/office/drawing/2014/main" id="{00000000-0008-0000-0600-000075020000}"/>
            </a:ext>
          </a:extLst>
        </xdr:cNvPr>
        <xdr:cNvSpPr/>
      </xdr:nvSpPr>
      <xdr:spPr>
        <a:xfrm>
          <a:off x="16268700" y="1252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30047</xdr:rowOff>
    </xdr:from>
    <xdr:ext cx="599010" cy="259045"/>
    <xdr:sp macro="" textlink="">
      <xdr:nvSpPr>
        <xdr:cNvPr id="630" name="公債費該当値テキスト">
          <a:extLst>
            <a:ext uri="{FF2B5EF4-FFF2-40B4-BE49-F238E27FC236}">
              <a16:creationId xmlns:a16="http://schemas.microsoft.com/office/drawing/2014/main" id="{00000000-0008-0000-0600-000076020000}"/>
            </a:ext>
          </a:extLst>
        </xdr:cNvPr>
        <xdr:cNvSpPr txBox="1"/>
      </xdr:nvSpPr>
      <xdr:spPr>
        <a:xfrm>
          <a:off x="16370300" y="12374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69052</xdr:rowOff>
    </xdr:from>
    <xdr:to>
      <xdr:col>81</xdr:col>
      <xdr:colOff>101600</xdr:colOff>
      <xdr:row>73</xdr:row>
      <xdr:rowOff>170652</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5430500" y="1258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15729</xdr:rowOff>
    </xdr:from>
    <xdr:ext cx="59901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181795" y="12360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120076</xdr:rowOff>
    </xdr:from>
    <xdr:to>
      <xdr:col>76</xdr:col>
      <xdr:colOff>165100</xdr:colOff>
      <xdr:row>74</xdr:row>
      <xdr:rowOff>50226</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4541500" y="12635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66753</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292795" y="12411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151308</xdr:rowOff>
    </xdr:from>
    <xdr:to>
      <xdr:col>72</xdr:col>
      <xdr:colOff>38100</xdr:colOff>
      <xdr:row>74</xdr:row>
      <xdr:rowOff>81458</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3652500" y="1266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97985</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03795" y="12442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62889</xdr:rowOff>
    </xdr:from>
    <xdr:to>
      <xdr:col>67</xdr:col>
      <xdr:colOff>101600</xdr:colOff>
      <xdr:row>75</xdr:row>
      <xdr:rowOff>164489</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2763500" y="129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9566</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14795" y="12696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46444</xdr:rowOff>
    </xdr:from>
    <xdr:to>
      <xdr:col>85</xdr:col>
      <xdr:colOff>126364</xdr:colOff>
      <xdr:row>99</xdr:row>
      <xdr:rowOff>39973</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6317595" y="15476944"/>
          <a:ext cx="1269" cy="1536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43800</xdr:rowOff>
    </xdr:from>
    <xdr:ext cx="469744" cy="259045"/>
    <xdr:sp macro="" textlink="">
      <xdr:nvSpPr>
        <xdr:cNvPr id="663" name="積立金最小値テキスト">
          <a:extLst>
            <a:ext uri="{FF2B5EF4-FFF2-40B4-BE49-F238E27FC236}">
              <a16:creationId xmlns:a16="http://schemas.microsoft.com/office/drawing/2014/main" id="{00000000-0008-0000-0600-000097020000}"/>
            </a:ext>
          </a:extLst>
        </xdr:cNvPr>
        <xdr:cNvSpPr txBox="1"/>
      </xdr:nvSpPr>
      <xdr:spPr>
        <a:xfrm>
          <a:off x="16370300" y="1701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39973</xdr:rowOff>
    </xdr:from>
    <xdr:to>
      <xdr:col>86</xdr:col>
      <xdr:colOff>25400</xdr:colOff>
      <xdr:row>99</xdr:row>
      <xdr:rowOff>39973</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6230600" y="17013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164571</xdr:rowOff>
    </xdr:from>
    <xdr:ext cx="690189" cy="259045"/>
    <xdr:sp macro="" textlink="">
      <xdr:nvSpPr>
        <xdr:cNvPr id="665" name="積立金最大値テキスト">
          <a:extLst>
            <a:ext uri="{FF2B5EF4-FFF2-40B4-BE49-F238E27FC236}">
              <a16:creationId xmlns:a16="http://schemas.microsoft.com/office/drawing/2014/main" id="{00000000-0008-0000-0600-000099020000}"/>
            </a:ext>
          </a:extLst>
        </xdr:cNvPr>
        <xdr:cNvSpPr txBox="1"/>
      </xdr:nvSpPr>
      <xdr:spPr>
        <a:xfrm>
          <a:off x="16370300" y="15252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46444</xdr:rowOff>
    </xdr:from>
    <xdr:to>
      <xdr:col>86</xdr:col>
      <xdr:colOff>25400</xdr:colOff>
      <xdr:row>90</xdr:row>
      <xdr:rowOff>46444</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547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165069</xdr:rowOff>
    </xdr:from>
    <xdr:to>
      <xdr:col>85</xdr:col>
      <xdr:colOff>127000</xdr:colOff>
      <xdr:row>99</xdr:row>
      <xdr:rowOff>26161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5481300" y="16967169"/>
          <a:ext cx="838200" cy="32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49528</xdr:rowOff>
    </xdr:from>
    <xdr:ext cx="599010" cy="259045"/>
    <xdr:sp macro="" textlink="">
      <xdr:nvSpPr>
        <xdr:cNvPr id="668" name="積立金平均値テキスト">
          <a:extLst>
            <a:ext uri="{FF2B5EF4-FFF2-40B4-BE49-F238E27FC236}">
              <a16:creationId xmlns:a16="http://schemas.microsoft.com/office/drawing/2014/main" id="{00000000-0008-0000-0600-00009C020000}"/>
            </a:ext>
          </a:extLst>
        </xdr:cNvPr>
        <xdr:cNvSpPr txBox="1"/>
      </xdr:nvSpPr>
      <xdr:spPr>
        <a:xfrm>
          <a:off x="16370300" y="166801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26651</xdr:rowOff>
    </xdr:from>
    <xdr:to>
      <xdr:col>85</xdr:col>
      <xdr:colOff>177800</xdr:colOff>
      <xdr:row>98</xdr:row>
      <xdr:rowOff>128251</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6268700" y="1682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101794</xdr:rowOff>
    </xdr:from>
    <xdr:to>
      <xdr:col>81</xdr:col>
      <xdr:colOff>50800</xdr:colOff>
      <xdr:row>98</xdr:row>
      <xdr:rowOff>165069</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4592300" y="16903894"/>
          <a:ext cx="889000" cy="6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138703</xdr:rowOff>
    </xdr:from>
    <xdr:to>
      <xdr:col>81</xdr:col>
      <xdr:colOff>101600</xdr:colOff>
      <xdr:row>98</xdr:row>
      <xdr:rowOff>68853</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5430500" y="1676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85380</xdr:rowOff>
    </xdr:from>
    <xdr:ext cx="599010"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5181795" y="16544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101794</xdr:rowOff>
    </xdr:from>
    <xdr:to>
      <xdr:col>76</xdr:col>
      <xdr:colOff>114300</xdr:colOff>
      <xdr:row>99</xdr:row>
      <xdr:rowOff>9958</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3703300" y="16903894"/>
          <a:ext cx="889000" cy="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50414</xdr:rowOff>
    </xdr:from>
    <xdr:to>
      <xdr:col>76</xdr:col>
      <xdr:colOff>165100</xdr:colOff>
      <xdr:row>97</xdr:row>
      <xdr:rowOff>152014</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4541500" y="1668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168541</xdr:rowOff>
    </xdr:from>
    <xdr:ext cx="599010"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4292795" y="16456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9958</xdr:rowOff>
    </xdr:from>
    <xdr:to>
      <xdr:col>71</xdr:col>
      <xdr:colOff>177800</xdr:colOff>
      <xdr:row>99</xdr:row>
      <xdr:rowOff>17656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2814300" y="16983508"/>
          <a:ext cx="889000" cy="7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69045</xdr:rowOff>
    </xdr:from>
    <xdr:to>
      <xdr:col>72</xdr:col>
      <xdr:colOff>38100</xdr:colOff>
      <xdr:row>98</xdr:row>
      <xdr:rowOff>170645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3652500" y="1687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15722</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3436111" y="1664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55916</xdr:rowOff>
    </xdr:from>
    <xdr:to>
      <xdr:col>67</xdr:col>
      <xdr:colOff>101600</xdr:colOff>
      <xdr:row>98</xdr:row>
      <xdr:rowOff>157516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2763500" y="1685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2593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547111" y="1663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146811</xdr:rowOff>
    </xdr:from>
    <xdr:to>
      <xdr:col>85</xdr:col>
      <xdr:colOff>177800</xdr:colOff>
      <xdr:row>99</xdr:row>
      <xdr:rowOff>76961</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6268700" y="1694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61738</xdr:rowOff>
    </xdr:from>
    <xdr:ext cx="534377" cy="259045"/>
    <xdr:sp macro="" textlink="">
      <xdr:nvSpPr>
        <xdr:cNvPr id="687" name="積立金該当値テキスト">
          <a:extLst>
            <a:ext uri="{FF2B5EF4-FFF2-40B4-BE49-F238E27FC236}">
              <a16:creationId xmlns:a16="http://schemas.microsoft.com/office/drawing/2014/main" id="{00000000-0008-0000-0600-0000AF020000}"/>
            </a:ext>
          </a:extLst>
        </xdr:cNvPr>
        <xdr:cNvSpPr txBox="1"/>
      </xdr:nvSpPr>
      <xdr:spPr>
        <a:xfrm>
          <a:off x="16370300" y="1686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114269</xdr:rowOff>
    </xdr:from>
    <xdr:to>
      <xdr:col>81</xdr:col>
      <xdr:colOff>101600</xdr:colOff>
      <xdr:row>99</xdr:row>
      <xdr:rowOff>44419</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5430500" y="1691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35546</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700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50994</xdr:rowOff>
    </xdr:from>
    <xdr:to>
      <xdr:col>76</xdr:col>
      <xdr:colOff>165100</xdr:colOff>
      <xdr:row>98</xdr:row>
      <xdr:rowOff>152594</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4541500" y="1685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143721</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94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130608</xdr:rowOff>
    </xdr:from>
    <xdr:to>
      <xdr:col>72</xdr:col>
      <xdr:colOff>38100</xdr:colOff>
      <xdr:row>99</xdr:row>
      <xdr:rowOff>60758</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3652500" y="1693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51885</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7025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138306</xdr:rowOff>
    </xdr:from>
    <xdr:to>
      <xdr:col>67</xdr:col>
      <xdr:colOff>101600</xdr:colOff>
      <xdr:row>99</xdr:row>
      <xdr:rowOff>68456</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2763500" y="1694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59583</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703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55368</xdr:rowOff>
    </xdr:from>
    <xdr:to>
      <xdr:col>116</xdr:col>
      <xdr:colOff>62864</xdr:colOff>
      <xdr:row>39</xdr:row>
      <xdr:rowOff>98878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198868"/>
          <a:ext cx="1269" cy="1586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110953</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797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2045</xdr:rowOff>
    </xdr:from>
    <xdr:ext cx="599010"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497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55368</xdr:rowOff>
    </xdr:from>
    <xdr:to>
      <xdr:col>116</xdr:col>
      <xdr:colOff>152400</xdr:colOff>
      <xdr:row>30</xdr:row>
      <xdr:rowOff>55368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19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28403</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543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5526</xdr:rowOff>
    </xdr:from>
    <xdr:to>
      <xdr:col>116</xdr:col>
      <xdr:colOff>114300</xdr:colOff>
      <xdr:row>39</xdr:row>
      <xdr:rowOff>107126</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6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37748</xdr:rowOff>
    </xdr:from>
    <xdr:to>
      <xdr:col>112</xdr:col>
      <xdr:colOff>38100</xdr:colOff>
      <xdr:row>39</xdr:row>
      <xdr:rowOff>139348</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72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155875</xdr:rowOff>
    </xdr:from>
    <xdr:ext cx="378565"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134017" y="6499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33013</xdr:rowOff>
    </xdr:from>
    <xdr:to>
      <xdr:col>107</xdr:col>
      <xdr:colOff>101600</xdr:colOff>
      <xdr:row>39</xdr:row>
      <xdr:rowOff>134613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71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151140</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8" y="649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29094</xdr:rowOff>
    </xdr:from>
    <xdr:to>
      <xdr:col>102</xdr:col>
      <xdr:colOff>165100</xdr:colOff>
      <xdr:row>39</xdr:row>
      <xdr:rowOff>130694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71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147221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10428" y="6490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27755</xdr:rowOff>
    </xdr:from>
    <xdr:to>
      <xdr:col>98</xdr:col>
      <xdr:colOff>38100</xdr:colOff>
      <xdr:row>39</xdr:row>
      <xdr:rowOff>129355</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7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145882</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21428" y="648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155403</xdr:rowOff>
    </xdr:from>
    <xdr:ext cx="249299"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670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10884</xdr:rowOff>
    </xdr:from>
    <xdr:to>
      <xdr:col>116</xdr:col>
      <xdr:colOff>62864</xdr:colOff>
      <xdr:row>58</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flipV="1">
          <a:off x="22159595" y="8926284"/>
          <a:ext cx="1269" cy="1157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168358</xdr:rowOff>
    </xdr:from>
    <xdr:ext cx="249299" cy="259045"/>
    <xdr:sp macro="" textlink="">
      <xdr:nvSpPr>
        <xdr:cNvPr id="777" name="貸付金最小値テキスト">
          <a:extLst>
            <a:ext uri="{FF2B5EF4-FFF2-40B4-BE49-F238E27FC236}">
              <a16:creationId xmlns:a16="http://schemas.microsoft.com/office/drawing/2014/main" id="{00000000-0008-0000-0600-000009030000}"/>
            </a:ext>
          </a:extLst>
        </xdr:cNvPr>
        <xdr:cNvSpPr txBox="1"/>
      </xdr:nvSpPr>
      <xdr:spPr>
        <a:xfrm>
          <a:off x="22212300" y="10112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129011</xdr:rowOff>
    </xdr:from>
    <xdr:ext cx="599010" cy="259045"/>
    <xdr:sp macro="" textlink="">
      <xdr:nvSpPr>
        <xdr:cNvPr id="779" name="貸付金最大値テキスト">
          <a:extLst>
            <a:ext uri="{FF2B5EF4-FFF2-40B4-BE49-F238E27FC236}">
              <a16:creationId xmlns:a16="http://schemas.microsoft.com/office/drawing/2014/main" id="{00000000-0008-0000-0600-00000B030000}"/>
            </a:ext>
          </a:extLst>
        </xdr:cNvPr>
        <xdr:cNvSpPr txBox="1"/>
      </xdr:nvSpPr>
      <xdr:spPr>
        <a:xfrm>
          <a:off x="22212300" y="870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10884</xdr:rowOff>
    </xdr:from>
    <xdr:to>
      <xdr:col>116</xdr:col>
      <xdr:colOff>152400</xdr:colOff>
      <xdr:row>52</xdr:row>
      <xdr:rowOff>10884</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892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76597</xdr:rowOff>
    </xdr:from>
    <xdr:to>
      <xdr:col>116</xdr:col>
      <xdr:colOff>63500</xdr:colOff>
      <xdr:row>58</xdr:row>
      <xdr:rowOff>78595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1323300" y="10020697"/>
          <a:ext cx="838200" cy="1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41358</xdr:rowOff>
    </xdr:from>
    <xdr:ext cx="469744" cy="259045"/>
    <xdr:sp macro="" textlink="">
      <xdr:nvSpPr>
        <xdr:cNvPr id="782" name="貸付金平均値テキスト">
          <a:extLst>
            <a:ext uri="{FF2B5EF4-FFF2-40B4-BE49-F238E27FC236}">
              <a16:creationId xmlns:a16="http://schemas.microsoft.com/office/drawing/2014/main" id="{00000000-0008-0000-0600-00000E030000}"/>
            </a:ext>
          </a:extLst>
        </xdr:cNvPr>
        <xdr:cNvSpPr txBox="1"/>
      </xdr:nvSpPr>
      <xdr:spPr>
        <a:xfrm>
          <a:off x="22212300" y="9985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62931</xdr:rowOff>
    </xdr:from>
    <xdr:to>
      <xdr:col>116</xdr:col>
      <xdr:colOff>114300</xdr:colOff>
      <xdr:row>58</xdr:row>
      <xdr:rowOff>164531</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22110700" y="1000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76597</xdr:rowOff>
    </xdr:from>
    <xdr:to>
      <xdr:col>111</xdr:col>
      <xdr:colOff>177800</xdr:colOff>
      <xdr:row>58</xdr:row>
      <xdr:rowOff>82719</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0434300" y="10020697"/>
          <a:ext cx="889000" cy="6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68971</xdr:rowOff>
    </xdr:from>
    <xdr:to>
      <xdr:col>112</xdr:col>
      <xdr:colOff>38100</xdr:colOff>
      <xdr:row>58</xdr:row>
      <xdr:rowOff>170571</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1272500" y="1001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161698</xdr:rowOff>
    </xdr:from>
    <xdr:ext cx="469744"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21088428" y="1010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82719</xdr:rowOff>
    </xdr:from>
    <xdr:to>
      <xdr:col>107</xdr:col>
      <xdr:colOff>50800</xdr:colOff>
      <xdr:row>58</xdr:row>
      <xdr:rowOff>84104</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19545300" y="10026819"/>
          <a:ext cx="889000" cy="1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71879</xdr:rowOff>
    </xdr:from>
    <xdr:to>
      <xdr:col>107</xdr:col>
      <xdr:colOff>101600</xdr:colOff>
      <xdr:row>59</xdr:row>
      <xdr:rowOff>2029</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0383500" y="1001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164606</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0199428" y="10108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84104</xdr:rowOff>
    </xdr:from>
    <xdr:to>
      <xdr:col>102</xdr:col>
      <xdr:colOff>114300</xdr:colOff>
      <xdr:row>58</xdr:row>
      <xdr:rowOff>86391</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18656300" y="10028204"/>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58624</xdr:rowOff>
    </xdr:from>
    <xdr:to>
      <xdr:col>102</xdr:col>
      <xdr:colOff>165100</xdr:colOff>
      <xdr:row>58</xdr:row>
      <xdr:rowOff>160224</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9494500" y="1000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151351</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9310428" y="10095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62584</xdr:rowOff>
    </xdr:from>
    <xdr:to>
      <xdr:col>98</xdr:col>
      <xdr:colOff>38100</xdr:colOff>
      <xdr:row>58</xdr:row>
      <xdr:rowOff>164184</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8605500" y="1000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155311</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8421428" y="10099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27795</xdr:rowOff>
    </xdr:from>
    <xdr:to>
      <xdr:col>116</xdr:col>
      <xdr:colOff>114300</xdr:colOff>
      <xdr:row>58</xdr:row>
      <xdr:rowOff>129395</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2110700" y="997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158622</xdr:rowOff>
    </xdr:from>
    <xdr:ext cx="534377" cy="259045"/>
    <xdr:sp macro="" textlink="">
      <xdr:nvSpPr>
        <xdr:cNvPr id="801" name="貸付金該当値テキスト">
          <a:extLst>
            <a:ext uri="{FF2B5EF4-FFF2-40B4-BE49-F238E27FC236}">
              <a16:creationId xmlns:a16="http://schemas.microsoft.com/office/drawing/2014/main" id="{00000000-0008-0000-0600-000021030000}"/>
            </a:ext>
          </a:extLst>
        </xdr:cNvPr>
        <xdr:cNvSpPr txBox="1"/>
      </xdr:nvSpPr>
      <xdr:spPr>
        <a:xfrm>
          <a:off x="22212300" y="975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25797</xdr:rowOff>
    </xdr:from>
    <xdr:to>
      <xdr:col>112</xdr:col>
      <xdr:colOff>38100</xdr:colOff>
      <xdr:row>58</xdr:row>
      <xdr:rowOff>127397</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1272500" y="996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143924</xdr:rowOff>
    </xdr:from>
    <xdr:ext cx="534377"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56111" y="9745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31919</xdr:rowOff>
    </xdr:from>
    <xdr:to>
      <xdr:col>107</xdr:col>
      <xdr:colOff>101600</xdr:colOff>
      <xdr:row>58</xdr:row>
      <xdr:rowOff>133519</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0383500" y="997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150046</xdr:rowOff>
    </xdr:from>
    <xdr:ext cx="534377"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67111" y="975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33304</xdr:rowOff>
    </xdr:from>
    <xdr:to>
      <xdr:col>102</xdr:col>
      <xdr:colOff>165100</xdr:colOff>
      <xdr:row>58</xdr:row>
      <xdr:rowOff>134904</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9494500" y="997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151431</xdr:rowOff>
    </xdr:from>
    <xdr:ext cx="534377"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278111" y="975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35591</xdr:rowOff>
    </xdr:from>
    <xdr:to>
      <xdr:col>98</xdr:col>
      <xdr:colOff>38100</xdr:colOff>
      <xdr:row>58</xdr:row>
      <xdr:rowOff>137191</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8605500" y="997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153718</xdr:rowOff>
    </xdr:from>
    <xdr:ext cx="534377"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389111" y="975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152081</xdr:rowOff>
    </xdr:from>
    <xdr:to>
      <xdr:col>116</xdr:col>
      <xdr:colOff>62864</xdr:colOff>
      <xdr:row>78</xdr:row>
      <xdr:rowOff>169807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flipV="1">
          <a:off x="22159595" y="12153581"/>
          <a:ext cx="1269" cy="1389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2184</xdr:rowOff>
    </xdr:from>
    <xdr:ext cx="534377" cy="259045"/>
    <xdr:sp macro="" textlink="">
      <xdr:nvSpPr>
        <xdr:cNvPr id="836" name="繰出金最小値テキスト">
          <a:extLst>
            <a:ext uri="{FF2B5EF4-FFF2-40B4-BE49-F238E27FC236}">
              <a16:creationId xmlns:a16="http://schemas.microsoft.com/office/drawing/2014/main" id="{00000000-0008-0000-0600-000044030000}"/>
            </a:ext>
          </a:extLst>
        </xdr:cNvPr>
        <xdr:cNvSpPr txBox="1"/>
      </xdr:nvSpPr>
      <xdr:spPr>
        <a:xfrm>
          <a:off x="22212300" y="1354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169807</xdr:rowOff>
    </xdr:from>
    <xdr:to>
      <xdr:col>116</xdr:col>
      <xdr:colOff>152400</xdr:colOff>
      <xdr:row>78</xdr:row>
      <xdr:rowOff>169807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2072600" y="1354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98758</xdr:rowOff>
    </xdr:from>
    <xdr:ext cx="599010" cy="259045"/>
    <xdr:sp macro="" textlink="">
      <xdr:nvSpPr>
        <xdr:cNvPr id="838" name="繰出金最大値テキスト">
          <a:extLst>
            <a:ext uri="{FF2B5EF4-FFF2-40B4-BE49-F238E27FC236}">
              <a16:creationId xmlns:a16="http://schemas.microsoft.com/office/drawing/2014/main" id="{00000000-0008-0000-0600-000046030000}"/>
            </a:ext>
          </a:extLst>
        </xdr:cNvPr>
        <xdr:cNvSpPr txBox="1"/>
      </xdr:nvSpPr>
      <xdr:spPr>
        <a:xfrm>
          <a:off x="22212300" y="1192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152081</xdr:rowOff>
    </xdr:from>
    <xdr:to>
      <xdr:col>116</xdr:col>
      <xdr:colOff>152400</xdr:colOff>
      <xdr:row>70</xdr:row>
      <xdr:rowOff>152081</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2072600" y="12153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149563</xdr:rowOff>
    </xdr:from>
    <xdr:to>
      <xdr:col>116</xdr:col>
      <xdr:colOff>63500</xdr:colOff>
      <xdr:row>76</xdr:row>
      <xdr:rowOff>119312</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1323300" y="13008313"/>
          <a:ext cx="838200" cy="141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111734</xdr:rowOff>
    </xdr:from>
    <xdr:ext cx="599010" cy="259045"/>
    <xdr:sp macro="" textlink="">
      <xdr:nvSpPr>
        <xdr:cNvPr id="841" name="繰出金平均値テキスト">
          <a:extLst>
            <a:ext uri="{FF2B5EF4-FFF2-40B4-BE49-F238E27FC236}">
              <a16:creationId xmlns:a16="http://schemas.microsoft.com/office/drawing/2014/main" id="{00000000-0008-0000-0600-000049030000}"/>
            </a:ext>
          </a:extLst>
        </xdr:cNvPr>
        <xdr:cNvSpPr txBox="1"/>
      </xdr:nvSpPr>
      <xdr:spPr>
        <a:xfrm>
          <a:off x="22212300" y="131419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133307</xdr:rowOff>
    </xdr:from>
    <xdr:to>
      <xdr:col>116</xdr:col>
      <xdr:colOff>114300</xdr:colOff>
      <xdr:row>77</xdr:row>
      <xdr:rowOff>63457</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22110700" y="1316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107398</xdr:rowOff>
    </xdr:from>
    <xdr:to>
      <xdr:col>111</xdr:col>
      <xdr:colOff>177800</xdr:colOff>
      <xdr:row>76</xdr:row>
      <xdr:rowOff>119312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0434300" y="13137598"/>
          <a:ext cx="889000" cy="1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109105</xdr:rowOff>
    </xdr:from>
    <xdr:to>
      <xdr:col>112</xdr:col>
      <xdr:colOff>38100</xdr:colOff>
      <xdr:row>77</xdr:row>
      <xdr:rowOff>39255</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12725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30382</xdr:rowOff>
    </xdr:from>
    <xdr:ext cx="59901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1023795" y="1323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107398</xdr:rowOff>
    </xdr:from>
    <xdr:to>
      <xdr:col>107</xdr:col>
      <xdr:colOff>50800</xdr:colOff>
      <xdr:row>76</xdr:row>
      <xdr:rowOff>117349</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19545300" y="13137598"/>
          <a:ext cx="889000" cy="9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132471</xdr:rowOff>
    </xdr:from>
    <xdr:to>
      <xdr:col>107</xdr:col>
      <xdr:colOff>101600</xdr:colOff>
      <xdr:row>77</xdr:row>
      <xdr:rowOff>62621</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0383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53748</xdr:rowOff>
    </xdr:from>
    <xdr:ext cx="59901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0134795" y="132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117349</xdr:rowOff>
    </xdr:from>
    <xdr:to>
      <xdr:col>102</xdr:col>
      <xdr:colOff>114300</xdr:colOff>
      <xdr:row>76</xdr:row>
      <xdr:rowOff>134883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8656300" y="13147549"/>
          <a:ext cx="889000" cy="17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157882</xdr:rowOff>
    </xdr:from>
    <xdr:to>
      <xdr:col>102</xdr:col>
      <xdr:colOff>165100</xdr:colOff>
      <xdr:row>77</xdr:row>
      <xdr:rowOff>88032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19494500" y="1318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79159</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9245795" y="1328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159913</xdr:rowOff>
    </xdr:from>
    <xdr:to>
      <xdr:col>98</xdr:col>
      <xdr:colOff>38100</xdr:colOff>
      <xdr:row>77</xdr:row>
      <xdr:rowOff>90063</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86055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81190</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8356795" y="13282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98762</xdr:rowOff>
    </xdr:from>
    <xdr:to>
      <xdr:col>116</xdr:col>
      <xdr:colOff>114300</xdr:colOff>
      <xdr:row>76</xdr:row>
      <xdr:rowOff>28913</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22110700" y="129575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121639</xdr:rowOff>
    </xdr:from>
    <xdr:ext cx="599010" cy="259045"/>
    <xdr:sp macro="" textlink="">
      <xdr:nvSpPr>
        <xdr:cNvPr id="860" name="繰出金該当値テキスト">
          <a:extLst>
            <a:ext uri="{FF2B5EF4-FFF2-40B4-BE49-F238E27FC236}">
              <a16:creationId xmlns:a16="http://schemas.microsoft.com/office/drawing/2014/main" id="{00000000-0008-0000-0600-00005C030000}"/>
            </a:ext>
          </a:extLst>
        </xdr:cNvPr>
        <xdr:cNvSpPr txBox="1"/>
      </xdr:nvSpPr>
      <xdr:spPr>
        <a:xfrm>
          <a:off x="22212300" y="1280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68512</xdr:rowOff>
    </xdr:from>
    <xdr:to>
      <xdr:col>112</xdr:col>
      <xdr:colOff>38100</xdr:colOff>
      <xdr:row>76</xdr:row>
      <xdr:rowOff>170112</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1272500" y="1309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15189</xdr:rowOff>
    </xdr:from>
    <xdr:ext cx="59901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23795" y="12873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56598</xdr:rowOff>
    </xdr:from>
    <xdr:to>
      <xdr:col>107</xdr:col>
      <xdr:colOff>101600</xdr:colOff>
      <xdr:row>76</xdr:row>
      <xdr:rowOff>158198</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0383500" y="13086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3276</xdr:rowOff>
    </xdr:from>
    <xdr:ext cx="59901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34795" y="12862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66549</xdr:rowOff>
    </xdr:from>
    <xdr:to>
      <xdr:col>102</xdr:col>
      <xdr:colOff>165100</xdr:colOff>
      <xdr:row>76</xdr:row>
      <xdr:rowOff>168149</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19494500" y="1309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13226</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45795" y="12871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84083</xdr:rowOff>
    </xdr:from>
    <xdr:to>
      <xdr:col>98</xdr:col>
      <xdr:colOff>38100</xdr:colOff>
      <xdr:row>77</xdr:row>
      <xdr:rowOff>14233</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8605500" y="1311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30760</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56795" y="12889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a:extLst>
            <a:ext uri="{FF2B5EF4-FFF2-40B4-BE49-F238E27FC236}">
              <a16:creationId xmlns:a16="http://schemas.microsoft.com/office/drawing/2014/main" id="{00000000-0008-0000-0600-00007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a:extLst>
            <a:ext uri="{FF2B5EF4-FFF2-40B4-BE49-F238E27FC236}">
              <a16:creationId xmlns:a16="http://schemas.microsoft.com/office/drawing/2014/main" id="{00000000-0008-0000-0600-00007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a:extLst>
            <a:ext uri="{FF2B5EF4-FFF2-40B4-BE49-F238E27FC236}">
              <a16:creationId xmlns:a16="http://schemas.microsoft.com/office/drawing/2014/main" id="{00000000-0008-0000-0600-00007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a:extLst>
            <a:ext uri="{FF2B5EF4-FFF2-40B4-BE49-F238E27FC236}">
              <a16:creationId xmlns:a16="http://schemas.microsoft.com/office/drawing/2014/main" id="{00000000-0008-0000-0600-00007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a:extLst>
            <a:ext uri="{FF2B5EF4-FFF2-40B4-BE49-F238E27FC236}">
              <a16:creationId xmlns:a16="http://schemas.microsoft.com/office/drawing/2014/main" id="{00000000-0008-0000-0600-00008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北海道で一番人口の少ない村において、歳出決算総額は、住民一人当たり３，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２２３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千円であり、多くの構成項目において類似団体内平均を上回っている。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これは村立高等学校運営による人件費や物件費をはじめ、一部事務組合の負担金等も多いなかで、人口減少が激しい本村にとっては、一人当たりのコストが重くなっていることを示している。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また、普通建設事業費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（うち更新整備）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類似団体と比較して高い状況にあるが、今後においても道路・橋梁の長寿命化事業、公共施設の大規模改修が見込まれる中で、公共施設等総合管理計画に基づき、適切な維持補修に努め、コストの低減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北海道音威子府村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636
635
275.63
2,130,081
2,050,134
79,877
1,484,107
2,239,712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63335</xdr:rowOff>
    </xdr:from>
    <xdr:to>
      <xdr:col>24</xdr:col>
      <xdr:colOff>62865</xdr:colOff>
      <xdr:row>38</xdr:row>
      <xdr:rowOff>100317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06835"/>
          <a:ext cx="1270" cy="1408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104144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100317</xdr:rowOff>
    </xdr:from>
    <xdr:to>
      <xdr:col>24</xdr:col>
      <xdr:colOff>152400</xdr:colOff>
      <xdr:row>38</xdr:row>
      <xdr:rowOff>100317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15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10012</xdr:rowOff>
    </xdr:from>
    <xdr:ext cx="599010"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8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120,013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63335</xdr:rowOff>
    </xdr:from>
    <xdr:to>
      <xdr:col>24</xdr:col>
      <xdr:colOff>152400</xdr:colOff>
      <xdr:row>30</xdr:row>
      <xdr:rowOff>63335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150038</xdr:rowOff>
    </xdr:from>
    <xdr:to>
      <xdr:col>24</xdr:col>
      <xdr:colOff>63500</xdr:colOff>
      <xdr:row>36</xdr:row>
      <xdr:rowOff>44755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150788"/>
          <a:ext cx="838200" cy="66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37101</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80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58674</xdr:rowOff>
    </xdr:from>
    <xdr:to>
      <xdr:col>24</xdr:col>
      <xdr:colOff>114300</xdr:colOff>
      <xdr:row>37</xdr:row>
      <xdr:rowOff>160274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40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44755</xdr:rowOff>
    </xdr:from>
    <xdr:to>
      <xdr:col>19</xdr:col>
      <xdr:colOff>177800</xdr:colOff>
      <xdr:row>36</xdr:row>
      <xdr:rowOff>65050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216955"/>
          <a:ext cx="889000" cy="20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73457</xdr:rowOff>
    </xdr:from>
    <xdr:to>
      <xdr:col>20</xdr:col>
      <xdr:colOff>38100</xdr:colOff>
      <xdr:row>38</xdr:row>
      <xdr:rowOff>3607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417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166184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50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65050</xdr:rowOff>
    </xdr:from>
    <xdr:to>
      <xdr:col>15</xdr:col>
      <xdr:colOff>50800</xdr:colOff>
      <xdr:row>36</xdr:row>
      <xdr:rowOff>75057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237250"/>
          <a:ext cx="889000" cy="1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92621</xdr:rowOff>
    </xdr:from>
    <xdr:to>
      <xdr:col>15</xdr:col>
      <xdr:colOff>101600</xdr:colOff>
      <xdr:row>38</xdr:row>
      <xdr:rowOff>22771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43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13898</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52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75057</xdr:rowOff>
    </xdr:from>
    <xdr:to>
      <xdr:col>10</xdr:col>
      <xdr:colOff>114300</xdr:colOff>
      <xdr:row>36</xdr:row>
      <xdr:rowOff>75082</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247257"/>
          <a:ext cx="889000" cy="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92380</xdr:rowOff>
    </xdr:from>
    <xdr:to>
      <xdr:col>10</xdr:col>
      <xdr:colOff>165100</xdr:colOff>
      <xdr:row>38</xdr:row>
      <xdr:rowOff>22530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43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13657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52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82461</xdr:rowOff>
    </xdr:from>
    <xdr:to>
      <xdr:col>6</xdr:col>
      <xdr:colOff>38100</xdr:colOff>
      <xdr:row>38</xdr:row>
      <xdr:rowOff>12612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4261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3738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51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99238</xdr:rowOff>
    </xdr:from>
    <xdr:to>
      <xdr:col>24</xdr:col>
      <xdr:colOff>114300</xdr:colOff>
      <xdr:row>36</xdr:row>
      <xdr:rowOff>29388</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09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122115</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5951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165405</xdr:rowOff>
    </xdr:from>
    <xdr:to>
      <xdr:col>20</xdr:col>
      <xdr:colOff>38100</xdr:colOff>
      <xdr:row>36</xdr:row>
      <xdr:rowOff>95555</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16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112082</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5941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14250</xdr:rowOff>
    </xdr:from>
    <xdr:to>
      <xdr:col>15</xdr:col>
      <xdr:colOff>101600</xdr:colOff>
      <xdr:row>36</xdr:row>
      <xdr:rowOff>115850</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18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132377</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5961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24257</xdr:rowOff>
    </xdr:from>
    <xdr:to>
      <xdr:col>10</xdr:col>
      <xdr:colOff>165100</xdr:colOff>
      <xdr:row>36</xdr:row>
      <xdr:rowOff>125857</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19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142384</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5971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24282</xdr:rowOff>
    </xdr:from>
    <xdr:to>
      <xdr:col>6</xdr:col>
      <xdr:colOff>38100</xdr:colOff>
      <xdr:row>36</xdr:row>
      <xdr:rowOff>125882</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19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142409</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597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81776</xdr:rowOff>
    </xdr:from>
    <xdr:to>
      <xdr:col>24</xdr:col>
      <xdr:colOff>62865</xdr:colOff>
      <xdr:row>58</xdr:row>
      <xdr:rowOff>113180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54276"/>
          <a:ext cx="1270" cy="1403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117007</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61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113180</xdr:rowOff>
    </xdr:from>
    <xdr:to>
      <xdr:col>24</xdr:col>
      <xdr:colOff>152400</xdr:colOff>
      <xdr:row>58</xdr:row>
      <xdr:rowOff>113180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5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28453</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4295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6,253,387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81776</xdr:rowOff>
    </xdr:from>
    <xdr:to>
      <xdr:col>24</xdr:col>
      <xdr:colOff>152400</xdr:colOff>
      <xdr:row>50</xdr:row>
      <xdr:rowOff>81776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54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31421</xdr:rowOff>
    </xdr:from>
    <xdr:to>
      <xdr:col>24</xdr:col>
      <xdr:colOff>63500</xdr:colOff>
      <xdr:row>58</xdr:row>
      <xdr:rowOff>42501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9975521"/>
          <a:ext cx="838200" cy="11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12035</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846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160608</xdr:rowOff>
    </xdr:from>
    <xdr:to>
      <xdr:col>24</xdr:col>
      <xdr:colOff>114300</xdr:colOff>
      <xdr:row>58</xdr:row>
      <xdr:rowOff>90758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3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31421</xdr:rowOff>
    </xdr:from>
    <xdr:to>
      <xdr:col>19</xdr:col>
      <xdr:colOff>177800</xdr:colOff>
      <xdr:row>58</xdr:row>
      <xdr:rowOff>42646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975521"/>
          <a:ext cx="889000" cy="11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155189</xdr:rowOff>
    </xdr:from>
    <xdr:to>
      <xdr:col>20</xdr:col>
      <xdr:colOff>38100</xdr:colOff>
      <xdr:row>58</xdr:row>
      <xdr:rowOff>85339</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76466</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10020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24939</xdr:rowOff>
    </xdr:from>
    <xdr:to>
      <xdr:col>15</xdr:col>
      <xdr:colOff>50800</xdr:colOff>
      <xdr:row>58</xdr:row>
      <xdr:rowOff>42646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969039"/>
          <a:ext cx="889000" cy="17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138929</xdr:rowOff>
    </xdr:from>
    <xdr:to>
      <xdr:col>15</xdr:col>
      <xdr:colOff>101600</xdr:colOff>
      <xdr:row>58</xdr:row>
      <xdr:rowOff>69079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1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85606</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86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24939</xdr:rowOff>
    </xdr:from>
    <xdr:to>
      <xdr:col>10</xdr:col>
      <xdr:colOff>114300</xdr:colOff>
      <xdr:row>58</xdr:row>
      <xdr:rowOff>35694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969039"/>
          <a:ext cx="889000" cy="10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154878</xdr:rowOff>
    </xdr:from>
    <xdr:to>
      <xdr:col>10</xdr:col>
      <xdr:colOff>165100</xdr:colOff>
      <xdr:row>58</xdr:row>
      <xdr:rowOff>85028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2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76155</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10020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13150</xdr:rowOff>
    </xdr:from>
    <xdr:to>
      <xdr:col>6</xdr:col>
      <xdr:colOff>38100</xdr:colOff>
      <xdr:row>58</xdr:row>
      <xdr:rowOff>114750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5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105877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10049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163151</xdr:rowOff>
    </xdr:from>
    <xdr:to>
      <xdr:col>24</xdr:col>
      <xdr:colOff>114300</xdr:colOff>
      <xdr:row>58</xdr:row>
      <xdr:rowOff>93301</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3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139035</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911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152071</xdr:rowOff>
    </xdr:from>
    <xdr:to>
      <xdr:col>20</xdr:col>
      <xdr:colOff>38100</xdr:colOff>
      <xdr:row>58</xdr:row>
      <xdr:rowOff>82221</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2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98748</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69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163296</xdr:rowOff>
    </xdr:from>
    <xdr:to>
      <xdr:col>15</xdr:col>
      <xdr:colOff>101600</xdr:colOff>
      <xdr:row>58</xdr:row>
      <xdr:rowOff>93446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3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84573</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10028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145589</xdr:rowOff>
    </xdr:from>
    <xdr:to>
      <xdr:col>10</xdr:col>
      <xdr:colOff>165100</xdr:colOff>
      <xdr:row>58</xdr:row>
      <xdr:rowOff>75739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18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92266</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693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156344</xdr:rowOff>
    </xdr:from>
    <xdr:to>
      <xdr:col>6</xdr:col>
      <xdr:colOff>38100</xdr:colOff>
      <xdr:row>58</xdr:row>
      <xdr:rowOff>86494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92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103021</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704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113898</xdr:rowOff>
    </xdr:from>
    <xdr:to>
      <xdr:col>24</xdr:col>
      <xdr:colOff>62865</xdr:colOff>
      <xdr:row>78</xdr:row>
      <xdr:rowOff>50687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3948"/>
          <a:ext cx="1270" cy="147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54514</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27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50687</xdr:rowOff>
    </xdr:from>
    <xdr:to>
      <xdr:col>24</xdr:col>
      <xdr:colOff>152400</xdr:colOff>
      <xdr:row>78</xdr:row>
      <xdr:rowOff>50687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2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60575</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1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113898</xdr:rowOff>
    </xdr:from>
    <xdr:to>
      <xdr:col>24</xdr:col>
      <xdr:colOff>152400</xdr:colOff>
      <xdr:row>69</xdr:row>
      <xdr:rowOff>113898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88308</xdr:rowOff>
    </xdr:from>
    <xdr:to>
      <xdr:col>24</xdr:col>
      <xdr:colOff>63500</xdr:colOff>
      <xdr:row>75</xdr:row>
      <xdr:rowOff>38097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775608"/>
          <a:ext cx="838200" cy="12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123595</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82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145168</xdr:rowOff>
    </xdr:from>
    <xdr:to>
      <xdr:col>24</xdr:col>
      <xdr:colOff>114300</xdr:colOff>
      <xdr:row>76</xdr:row>
      <xdr:rowOff>75318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00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167239</xdr:rowOff>
    </xdr:from>
    <xdr:to>
      <xdr:col>19</xdr:col>
      <xdr:colOff>177800</xdr:colOff>
      <xdr:row>75</xdr:row>
      <xdr:rowOff>38097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2854539"/>
          <a:ext cx="889000" cy="42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45904</xdr:rowOff>
    </xdr:from>
    <xdr:to>
      <xdr:col>20</xdr:col>
      <xdr:colOff>38100</xdr:colOff>
      <xdr:row>76</xdr:row>
      <xdr:rowOff>147504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138631</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168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167239</xdr:rowOff>
    </xdr:from>
    <xdr:to>
      <xdr:col>15</xdr:col>
      <xdr:colOff>50800</xdr:colOff>
      <xdr:row>75</xdr:row>
      <xdr:rowOff>14567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2854539"/>
          <a:ext cx="889000" cy="1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48617</xdr:rowOff>
    </xdr:from>
    <xdr:to>
      <xdr:col>15</xdr:col>
      <xdr:colOff>101600</xdr:colOff>
      <xdr:row>76</xdr:row>
      <xdr:rowOff>150217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141344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7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14567</xdr:rowOff>
    </xdr:from>
    <xdr:to>
      <xdr:col>10</xdr:col>
      <xdr:colOff>114300</xdr:colOff>
      <xdr:row>75</xdr:row>
      <xdr:rowOff>57773</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2873317"/>
          <a:ext cx="889000" cy="43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81011</xdr:rowOff>
    </xdr:from>
    <xdr:to>
      <xdr:col>10</xdr:col>
      <xdr:colOff>165100</xdr:colOff>
      <xdr:row>77</xdr:row>
      <xdr:rowOff>11161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11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2288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203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120583</xdr:rowOff>
    </xdr:from>
    <xdr:to>
      <xdr:col>6</xdr:col>
      <xdr:colOff>38100</xdr:colOff>
      <xdr:row>77</xdr:row>
      <xdr:rowOff>50733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41860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24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37508</xdr:rowOff>
    </xdr:from>
    <xdr:to>
      <xdr:col>24</xdr:col>
      <xdr:colOff>114300</xdr:colOff>
      <xdr:row>74</xdr:row>
      <xdr:rowOff>139108</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72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60385</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576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158747</xdr:rowOff>
    </xdr:from>
    <xdr:to>
      <xdr:col>20</xdr:col>
      <xdr:colOff>38100</xdr:colOff>
      <xdr:row>75</xdr:row>
      <xdr:rowOff>88897</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84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105424</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621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116439</xdr:rowOff>
    </xdr:from>
    <xdr:to>
      <xdr:col>15</xdr:col>
      <xdr:colOff>101600</xdr:colOff>
      <xdr:row>75</xdr:row>
      <xdr:rowOff>46589</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80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63116</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578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135217</xdr:rowOff>
    </xdr:from>
    <xdr:to>
      <xdr:col>10</xdr:col>
      <xdr:colOff>165100</xdr:colOff>
      <xdr:row>75</xdr:row>
      <xdr:rowOff>65367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2822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81894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597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6973</xdr:rowOff>
    </xdr:from>
    <xdr:to>
      <xdr:col>6</xdr:col>
      <xdr:colOff>38100</xdr:colOff>
      <xdr:row>75</xdr:row>
      <xdr:rowOff>108573</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286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125100</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640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92872</xdr:rowOff>
    </xdr:from>
    <xdr:to>
      <xdr:col>24</xdr:col>
      <xdr:colOff>62865</xdr:colOff>
      <xdr:row>98</xdr:row>
      <xdr:rowOff>58916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523372"/>
          <a:ext cx="1270" cy="1337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62743</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86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58916</xdr:rowOff>
    </xdr:from>
    <xdr:to>
      <xdr:col>24</xdr:col>
      <xdr:colOff>152400</xdr:colOff>
      <xdr:row>98</xdr:row>
      <xdr:rowOff>58916</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86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39549</xdr:rowOff>
    </xdr:from>
    <xdr:ext cx="599010"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298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92872</xdr:rowOff>
    </xdr:from>
    <xdr:to>
      <xdr:col>24</xdr:col>
      <xdr:colOff>152400</xdr:colOff>
      <xdr:row>90</xdr:row>
      <xdr:rowOff>92872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52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152384</xdr:rowOff>
    </xdr:from>
    <xdr:to>
      <xdr:col>24</xdr:col>
      <xdr:colOff>63500</xdr:colOff>
      <xdr:row>94</xdr:row>
      <xdr:rowOff>41494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3797300" y="16097234"/>
          <a:ext cx="838200" cy="60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53106</xdr:rowOff>
    </xdr:from>
    <xdr:ext cx="599010"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5123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74679</xdr:rowOff>
    </xdr:from>
    <xdr:to>
      <xdr:col>24</xdr:col>
      <xdr:colOff>114300</xdr:colOff>
      <xdr:row>97</xdr:row>
      <xdr:rowOff>4829</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3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169056</xdr:rowOff>
    </xdr:from>
    <xdr:to>
      <xdr:col>19</xdr:col>
      <xdr:colOff>177800</xdr:colOff>
      <xdr:row>94</xdr:row>
      <xdr:rowOff>41494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908300" y="16113906"/>
          <a:ext cx="889000" cy="43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89323</xdr:rowOff>
    </xdr:from>
    <xdr:to>
      <xdr:col>20</xdr:col>
      <xdr:colOff>38100</xdr:colOff>
      <xdr:row>97</xdr:row>
      <xdr:rowOff>19473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54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10600</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497795" y="16641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169056</xdr:rowOff>
    </xdr:from>
    <xdr:to>
      <xdr:col>15</xdr:col>
      <xdr:colOff>50800</xdr:colOff>
      <xdr:row>94</xdr:row>
      <xdr:rowOff>14326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019300" y="16113906"/>
          <a:ext cx="889000" cy="1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99735</xdr:rowOff>
    </xdr:from>
    <xdr:to>
      <xdr:col>15</xdr:col>
      <xdr:colOff>101600</xdr:colOff>
      <xdr:row>97</xdr:row>
      <xdr:rowOff>29885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5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21012</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08795" y="16651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14326</xdr:rowOff>
    </xdr:from>
    <xdr:to>
      <xdr:col>10</xdr:col>
      <xdr:colOff>114300</xdr:colOff>
      <xdr:row>94</xdr:row>
      <xdr:rowOff>86795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130626"/>
          <a:ext cx="889000" cy="7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122918</xdr:rowOff>
    </xdr:from>
    <xdr:to>
      <xdr:col>10</xdr:col>
      <xdr:colOff>165100</xdr:colOff>
      <xdr:row>97</xdr:row>
      <xdr:rowOff>53068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8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44195</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19795" y="16674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120952</xdr:rowOff>
    </xdr:from>
    <xdr:to>
      <xdr:col>6</xdr:col>
      <xdr:colOff>38100</xdr:colOff>
      <xdr:row>97</xdr:row>
      <xdr:rowOff>51102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58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42229</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30795" y="16672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101584</xdr:rowOff>
    </xdr:from>
    <xdr:to>
      <xdr:col>24</xdr:col>
      <xdr:colOff>114300</xdr:colOff>
      <xdr:row>94</xdr:row>
      <xdr:rowOff>31734</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04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124461</xdr:rowOff>
    </xdr:from>
    <xdr:ext cx="599010"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589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162144</xdr:rowOff>
    </xdr:from>
    <xdr:to>
      <xdr:col>20</xdr:col>
      <xdr:colOff>38100</xdr:colOff>
      <xdr:row>94</xdr:row>
      <xdr:rowOff>92294</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10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108821</xdr:rowOff>
    </xdr:from>
    <xdr:ext cx="59901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497795" y="15882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118256</xdr:rowOff>
    </xdr:from>
    <xdr:to>
      <xdr:col>15</xdr:col>
      <xdr:colOff>101600</xdr:colOff>
      <xdr:row>94</xdr:row>
      <xdr:rowOff>48406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06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64933</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08795" y="15838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134976</xdr:rowOff>
    </xdr:from>
    <xdr:to>
      <xdr:col>10</xdr:col>
      <xdr:colOff>165100</xdr:colOff>
      <xdr:row>94</xdr:row>
      <xdr:rowOff>65126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07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81653</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19795" y="15855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35995</xdr:rowOff>
    </xdr:from>
    <xdr:to>
      <xdr:col>6</xdr:col>
      <xdr:colOff>38100</xdr:colOff>
      <xdr:row>94</xdr:row>
      <xdr:rowOff>137595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15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154122</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30795" y="15927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3835</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47335"/>
          <a:ext cx="1270" cy="1583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52462</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9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121962</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2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3835</xdr:rowOff>
    </xdr:from>
    <xdr:to>
      <xdr:col>55</xdr:col>
      <xdr:colOff>88900</xdr:colOff>
      <xdr:row>30</xdr:row>
      <xdr:rowOff>3835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47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36087</xdr:rowOff>
    </xdr:from>
    <xdr:to>
      <xdr:col>55</xdr:col>
      <xdr:colOff>0</xdr:colOff>
      <xdr:row>39</xdr:row>
      <xdr:rowOff>39440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722637"/>
          <a:ext cx="838200" cy="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141362</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4850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118485</xdr:rowOff>
    </xdr:from>
    <xdr:to>
      <xdr:col>55</xdr:col>
      <xdr:colOff>50800</xdr:colOff>
      <xdr:row>39</xdr:row>
      <xdr:rowOff>48635</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39440</xdr:rowOff>
    </xdr:from>
    <xdr:to>
      <xdr:col>50</xdr:col>
      <xdr:colOff>114300</xdr:colOff>
      <xdr:row>39</xdr:row>
      <xdr:rowOff>39497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725990"/>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119914</xdr:rowOff>
    </xdr:from>
    <xdr:to>
      <xdr:col>50</xdr:col>
      <xdr:colOff>165100</xdr:colOff>
      <xdr:row>39</xdr:row>
      <xdr:rowOff>50064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66590</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39497</xdr:rowOff>
    </xdr:from>
    <xdr:to>
      <xdr:col>45</xdr:col>
      <xdr:colOff>177800</xdr:colOff>
      <xdr:row>39</xdr:row>
      <xdr:rowOff>39516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726047"/>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117228</xdr:rowOff>
    </xdr:from>
    <xdr:to>
      <xdr:col>46</xdr:col>
      <xdr:colOff>38100</xdr:colOff>
      <xdr:row>39</xdr:row>
      <xdr:rowOff>47378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63904</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35687</xdr:rowOff>
    </xdr:from>
    <xdr:to>
      <xdr:col>41</xdr:col>
      <xdr:colOff>50800</xdr:colOff>
      <xdr:row>39</xdr:row>
      <xdr:rowOff>39516</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722237"/>
          <a:ext cx="889000" cy="3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104425</xdr:rowOff>
    </xdr:from>
    <xdr:to>
      <xdr:col>41</xdr:col>
      <xdr:colOff>101600</xdr:colOff>
      <xdr:row>39</xdr:row>
      <xdr:rowOff>34575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51103</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98978</xdr:rowOff>
    </xdr:from>
    <xdr:to>
      <xdr:col>36</xdr:col>
      <xdr:colOff>165100</xdr:colOff>
      <xdr:row>39</xdr:row>
      <xdr:rowOff>29128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61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45654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389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156737</xdr:rowOff>
    </xdr:from>
    <xdr:to>
      <xdr:col>55</xdr:col>
      <xdr:colOff>50800</xdr:colOff>
      <xdr:row>39</xdr:row>
      <xdr:rowOff>86887</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67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96912</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6120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160090</xdr:rowOff>
    </xdr:from>
    <xdr:to>
      <xdr:col>50</xdr:col>
      <xdr:colOff>165100</xdr:colOff>
      <xdr:row>39</xdr:row>
      <xdr:rowOff>90240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67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81367</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767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160147</xdr:rowOff>
    </xdr:from>
    <xdr:to>
      <xdr:col>46</xdr:col>
      <xdr:colOff>38100</xdr:colOff>
      <xdr:row>39</xdr:row>
      <xdr:rowOff>90297</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67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81424</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7679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160166</xdr:rowOff>
    </xdr:from>
    <xdr:to>
      <xdr:col>41</xdr:col>
      <xdr:colOff>101600</xdr:colOff>
      <xdr:row>39</xdr:row>
      <xdr:rowOff>90316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67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81443</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767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156337</xdr:rowOff>
    </xdr:from>
    <xdr:to>
      <xdr:col>36</xdr:col>
      <xdr:colOff>165100</xdr:colOff>
      <xdr:row>39</xdr:row>
      <xdr:rowOff>86487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67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77614</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764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59663</xdr:rowOff>
    </xdr:from>
    <xdr:to>
      <xdr:col>54</xdr:col>
      <xdr:colOff>189865</xdr:colOff>
      <xdr:row>59</xdr:row>
      <xdr:rowOff>96175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03613"/>
          <a:ext cx="1270" cy="1408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100002</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215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96175</xdr:rowOff>
    </xdr:from>
    <xdr:to>
      <xdr:col>55</xdr:col>
      <xdr:colOff>88900</xdr:colOff>
      <xdr:row>59</xdr:row>
      <xdr:rowOff>96175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21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6340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78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1,296,025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59663</xdr:rowOff>
    </xdr:from>
    <xdr:to>
      <xdr:col>55</xdr:col>
      <xdr:colOff>88900</xdr:colOff>
      <xdr:row>51</xdr:row>
      <xdr:rowOff>59663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03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131002</xdr:rowOff>
    </xdr:from>
    <xdr:to>
      <xdr:col>55</xdr:col>
      <xdr:colOff>0</xdr:colOff>
      <xdr:row>58</xdr:row>
      <xdr:rowOff>131156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10075102"/>
          <a:ext cx="838200" cy="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76185</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10020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97758</xdr:rowOff>
    </xdr:from>
    <xdr:to>
      <xdr:col>55</xdr:col>
      <xdr:colOff>50800</xdr:colOff>
      <xdr:row>59</xdr:row>
      <xdr:rowOff>27908</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1004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131002</xdr:rowOff>
    </xdr:from>
    <xdr:to>
      <xdr:col>50</xdr:col>
      <xdr:colOff>114300</xdr:colOff>
      <xdr:row>58</xdr:row>
      <xdr:rowOff>132545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10075102"/>
          <a:ext cx="889000" cy="1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101867</xdr:rowOff>
    </xdr:from>
    <xdr:to>
      <xdr:col>50</xdr:col>
      <xdr:colOff>165100</xdr:colOff>
      <xdr:row>59</xdr:row>
      <xdr:rowOff>32017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100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23144</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10138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132545</xdr:rowOff>
    </xdr:from>
    <xdr:to>
      <xdr:col>45</xdr:col>
      <xdr:colOff>177800</xdr:colOff>
      <xdr:row>58</xdr:row>
      <xdr:rowOff>166487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076645"/>
          <a:ext cx="889000" cy="3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99727</xdr:rowOff>
    </xdr:from>
    <xdr:to>
      <xdr:col>46</xdr:col>
      <xdr:colOff>38100</xdr:colOff>
      <xdr:row>59</xdr:row>
      <xdr:rowOff>29877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1004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21004</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1013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165408</xdr:rowOff>
    </xdr:from>
    <xdr:to>
      <xdr:col>41</xdr:col>
      <xdr:colOff>50800</xdr:colOff>
      <xdr:row>58</xdr:row>
      <xdr:rowOff>166487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10109508"/>
          <a:ext cx="889000" cy="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78996</xdr:rowOff>
    </xdr:from>
    <xdr:to>
      <xdr:col>41</xdr:col>
      <xdr:colOff>101600</xdr:colOff>
      <xdr:row>59</xdr:row>
      <xdr:rowOff>9146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1002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25673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798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93539</xdr:rowOff>
    </xdr:from>
    <xdr:to>
      <xdr:col>36</xdr:col>
      <xdr:colOff>165100</xdr:colOff>
      <xdr:row>59</xdr:row>
      <xdr:rowOff>23689</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100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40216</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812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80356</xdr:rowOff>
    </xdr:from>
    <xdr:to>
      <xdr:col>55</xdr:col>
      <xdr:colOff>50800</xdr:colOff>
      <xdr:row>59</xdr:row>
      <xdr:rowOff>10506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2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103233</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87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80202</xdr:rowOff>
    </xdr:from>
    <xdr:to>
      <xdr:col>50</xdr:col>
      <xdr:colOff>165100</xdr:colOff>
      <xdr:row>59</xdr:row>
      <xdr:rowOff>10352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2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26879</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799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81745</xdr:rowOff>
    </xdr:from>
    <xdr:to>
      <xdr:col>46</xdr:col>
      <xdr:colOff>38100</xdr:colOff>
      <xdr:row>59</xdr:row>
      <xdr:rowOff>11895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2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28422</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801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115687</xdr:rowOff>
    </xdr:from>
    <xdr:to>
      <xdr:col>41</xdr:col>
      <xdr:colOff>101600</xdr:colOff>
      <xdr:row>59</xdr:row>
      <xdr:rowOff>45837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5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36964</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15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114608</xdr:rowOff>
    </xdr:from>
    <xdr:to>
      <xdr:col>36</xdr:col>
      <xdr:colOff>165100</xdr:colOff>
      <xdr:row>59</xdr:row>
      <xdr:rowOff>44758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5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35885</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151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24499</xdr:rowOff>
    </xdr:from>
    <xdr:to>
      <xdr:col>54</xdr:col>
      <xdr:colOff>189865</xdr:colOff>
      <xdr:row>78</xdr:row>
      <xdr:rowOff>139021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025999"/>
          <a:ext cx="1270" cy="1486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142848</xdr:rowOff>
    </xdr:from>
    <xdr:ext cx="378565"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15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139021</xdr:rowOff>
    </xdr:from>
    <xdr:to>
      <xdr:col>55</xdr:col>
      <xdr:colOff>88900</xdr:colOff>
      <xdr:row>78</xdr:row>
      <xdr:rowOff>139021</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12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142626</xdr:rowOff>
    </xdr:from>
    <xdr:ext cx="690189"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8012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1,625,985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24499</xdr:rowOff>
    </xdr:from>
    <xdr:to>
      <xdr:col>55</xdr:col>
      <xdr:colOff>88900</xdr:colOff>
      <xdr:row>70</xdr:row>
      <xdr:rowOff>24499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02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89829</xdr:rowOff>
    </xdr:from>
    <xdr:to>
      <xdr:col>55</xdr:col>
      <xdr:colOff>0</xdr:colOff>
      <xdr:row>77</xdr:row>
      <xdr:rowOff>105921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291479"/>
          <a:ext cx="838200" cy="16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156980</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358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7103</xdr:rowOff>
    </xdr:from>
    <xdr:to>
      <xdr:col>55</xdr:col>
      <xdr:colOff>50800</xdr:colOff>
      <xdr:row>78</xdr:row>
      <xdr:rowOff>108703</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8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89829</xdr:rowOff>
    </xdr:from>
    <xdr:to>
      <xdr:col>50</xdr:col>
      <xdr:colOff>114300</xdr:colOff>
      <xdr:row>77</xdr:row>
      <xdr:rowOff>127952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291479"/>
          <a:ext cx="889000" cy="38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5979</xdr:rowOff>
    </xdr:from>
    <xdr:to>
      <xdr:col>50</xdr:col>
      <xdr:colOff>165100</xdr:colOff>
      <xdr:row>78</xdr:row>
      <xdr:rowOff>107579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37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98706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47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127952</xdr:rowOff>
    </xdr:from>
    <xdr:to>
      <xdr:col>45</xdr:col>
      <xdr:colOff>177800</xdr:colOff>
      <xdr:row>77</xdr:row>
      <xdr:rowOff>128977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3329602"/>
          <a:ext cx="889000" cy="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6655</xdr:rowOff>
    </xdr:from>
    <xdr:to>
      <xdr:col>46</xdr:col>
      <xdr:colOff>38100</xdr:colOff>
      <xdr:row>78</xdr:row>
      <xdr:rowOff>108255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7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99382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47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128977</xdr:rowOff>
    </xdr:from>
    <xdr:to>
      <xdr:col>41</xdr:col>
      <xdr:colOff>50800</xdr:colOff>
      <xdr:row>77</xdr:row>
      <xdr:rowOff>143663</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330627"/>
          <a:ext cx="889000" cy="1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165140</xdr:rowOff>
    </xdr:from>
    <xdr:to>
      <xdr:col>41</xdr:col>
      <xdr:colOff>101600</xdr:colOff>
      <xdr:row>78</xdr:row>
      <xdr:rowOff>95290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366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86417</xdr:rowOff>
    </xdr:from>
    <xdr:ext cx="59901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61795" y="13459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15038</xdr:rowOff>
    </xdr:from>
    <xdr:to>
      <xdr:col>36</xdr:col>
      <xdr:colOff>165100</xdr:colOff>
      <xdr:row>78</xdr:row>
      <xdr:rowOff>116638</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88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107765</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48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55121</xdr:rowOff>
    </xdr:from>
    <xdr:to>
      <xdr:col>55</xdr:col>
      <xdr:colOff>50800</xdr:colOff>
      <xdr:row>77</xdr:row>
      <xdr:rowOff>156721</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25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77998</xdr:rowOff>
    </xdr:from>
    <xdr:ext cx="599010"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108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39029</xdr:rowOff>
    </xdr:from>
    <xdr:to>
      <xdr:col>50</xdr:col>
      <xdr:colOff>165100</xdr:colOff>
      <xdr:row>77</xdr:row>
      <xdr:rowOff>140629</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24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157156</xdr:rowOff>
    </xdr:from>
    <xdr:ext cx="59901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39795" y="13015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77152</xdr:rowOff>
    </xdr:from>
    <xdr:to>
      <xdr:col>46</xdr:col>
      <xdr:colOff>38100</xdr:colOff>
      <xdr:row>78</xdr:row>
      <xdr:rowOff>7302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27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23829</xdr:rowOff>
    </xdr:from>
    <xdr:ext cx="59901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50795" y="13054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78177</xdr:rowOff>
    </xdr:from>
    <xdr:to>
      <xdr:col>41</xdr:col>
      <xdr:colOff>101600</xdr:colOff>
      <xdr:row>78</xdr:row>
      <xdr:rowOff>8327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27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24854</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61795" y="13055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92863</xdr:rowOff>
    </xdr:from>
    <xdr:to>
      <xdr:col>36</xdr:col>
      <xdr:colOff>165100</xdr:colOff>
      <xdr:row>78</xdr:row>
      <xdr:rowOff>23013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29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39540</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672795" y="13069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97034</xdr:rowOff>
    </xdr:from>
    <xdr:to>
      <xdr:col>54</xdr:col>
      <xdr:colOff>189865</xdr:colOff>
      <xdr:row>99</xdr:row>
      <xdr:rowOff>13926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98984"/>
          <a:ext cx="1270" cy="1288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17753</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99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13926</xdr:rowOff>
    </xdr:from>
    <xdr:to>
      <xdr:col>55</xdr:col>
      <xdr:colOff>88900</xdr:colOff>
      <xdr:row>99</xdr:row>
      <xdr:rowOff>13926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98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43711</xdr:rowOff>
    </xdr:from>
    <xdr:ext cx="690189"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742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1,730,991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97034</xdr:rowOff>
    </xdr:from>
    <xdr:to>
      <xdr:col>55</xdr:col>
      <xdr:colOff>88900</xdr:colOff>
      <xdr:row>91</xdr:row>
      <xdr:rowOff>97034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9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134660</xdr:rowOff>
    </xdr:from>
    <xdr:to>
      <xdr:col>55</xdr:col>
      <xdr:colOff>0</xdr:colOff>
      <xdr:row>97</xdr:row>
      <xdr:rowOff>162905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765310"/>
          <a:ext cx="838200" cy="28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17840</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8199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39413</xdr:rowOff>
    </xdr:from>
    <xdr:to>
      <xdr:col>55</xdr:col>
      <xdr:colOff>50800</xdr:colOff>
      <xdr:row>98</xdr:row>
      <xdr:rowOff>141013</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84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162905</xdr:rowOff>
    </xdr:from>
    <xdr:to>
      <xdr:col>50</xdr:col>
      <xdr:colOff>114300</xdr:colOff>
      <xdr:row>98</xdr:row>
      <xdr:rowOff>32891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793555"/>
          <a:ext cx="889000" cy="4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35072</xdr:rowOff>
    </xdr:from>
    <xdr:to>
      <xdr:col>50</xdr:col>
      <xdr:colOff>165100</xdr:colOff>
      <xdr:row>98</xdr:row>
      <xdr:rowOff>136672</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83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127799</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92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153991</xdr:rowOff>
    </xdr:from>
    <xdr:to>
      <xdr:col>45</xdr:col>
      <xdr:colOff>177800</xdr:colOff>
      <xdr:row>98</xdr:row>
      <xdr:rowOff>32891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784641"/>
          <a:ext cx="889000" cy="50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20799</xdr:rowOff>
    </xdr:from>
    <xdr:to>
      <xdr:col>46</xdr:col>
      <xdr:colOff>38100</xdr:colOff>
      <xdr:row>98</xdr:row>
      <xdr:rowOff>122399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82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113526</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915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153991</xdr:rowOff>
    </xdr:from>
    <xdr:to>
      <xdr:col>41</xdr:col>
      <xdr:colOff>50800</xdr:colOff>
      <xdr:row>97</xdr:row>
      <xdr:rowOff>154992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784641"/>
          <a:ext cx="889000" cy="1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40994</xdr:rowOff>
    </xdr:from>
    <xdr:to>
      <xdr:col>41</xdr:col>
      <xdr:colOff>101600</xdr:colOff>
      <xdr:row>98</xdr:row>
      <xdr:rowOff>142594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84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133721</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935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37885</xdr:rowOff>
    </xdr:from>
    <xdr:to>
      <xdr:col>36</xdr:col>
      <xdr:colOff>165100</xdr:colOff>
      <xdr:row>98</xdr:row>
      <xdr:rowOff>139485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83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130612</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932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83860</xdr:rowOff>
    </xdr:from>
    <xdr:to>
      <xdr:col>55</xdr:col>
      <xdr:colOff>50800</xdr:colOff>
      <xdr:row>98</xdr:row>
      <xdr:rowOff>14010</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71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106737</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565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112105</xdr:rowOff>
    </xdr:from>
    <xdr:to>
      <xdr:col>50</xdr:col>
      <xdr:colOff>165100</xdr:colOff>
      <xdr:row>98</xdr:row>
      <xdr:rowOff>42255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742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58782</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5" y="16517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153541</xdr:rowOff>
    </xdr:from>
    <xdr:to>
      <xdr:col>46</xdr:col>
      <xdr:colOff>38100</xdr:colOff>
      <xdr:row>98</xdr:row>
      <xdr:rowOff>83691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78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100218</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50795" y="16559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103191</xdr:rowOff>
    </xdr:from>
    <xdr:to>
      <xdr:col>41</xdr:col>
      <xdr:colOff>101600</xdr:colOff>
      <xdr:row>98</xdr:row>
      <xdr:rowOff>33341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733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49868</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61795" y="16509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104192</xdr:rowOff>
    </xdr:from>
    <xdr:to>
      <xdr:col>36</xdr:col>
      <xdr:colOff>165100</xdr:colOff>
      <xdr:row>98</xdr:row>
      <xdr:rowOff>34342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734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50869</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672795" y="16510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93952</xdr:rowOff>
    </xdr:from>
    <xdr:to>
      <xdr:col>85</xdr:col>
      <xdr:colOff>126364</xdr:colOff>
      <xdr:row>38</xdr:row>
      <xdr:rowOff>104605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408902"/>
          <a:ext cx="1269" cy="1210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108432</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23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104605</xdr:rowOff>
    </xdr:from>
    <xdr:to>
      <xdr:col>86</xdr:col>
      <xdr:colOff>25400</xdr:colOff>
      <xdr:row>38</xdr:row>
      <xdr:rowOff>104605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19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40629</xdr:rowOff>
    </xdr:from>
    <xdr:ext cx="599010"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18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272,506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93952</xdr:rowOff>
    </xdr:from>
    <xdr:to>
      <xdr:col>86</xdr:col>
      <xdr:colOff>25400</xdr:colOff>
      <xdr:row>31</xdr:row>
      <xdr:rowOff>93952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40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83451</xdr:rowOff>
    </xdr:from>
    <xdr:to>
      <xdr:col>85</xdr:col>
      <xdr:colOff>127000</xdr:colOff>
      <xdr:row>35</xdr:row>
      <xdr:rowOff>25107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5912751"/>
          <a:ext cx="838200" cy="113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108562</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280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130135</xdr:rowOff>
    </xdr:from>
    <xdr:to>
      <xdr:col>85</xdr:col>
      <xdr:colOff>177800</xdr:colOff>
      <xdr:row>37</xdr:row>
      <xdr:rowOff>60285</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30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23214</xdr:rowOff>
    </xdr:from>
    <xdr:to>
      <xdr:col>81</xdr:col>
      <xdr:colOff>50800</xdr:colOff>
      <xdr:row>35</xdr:row>
      <xdr:rowOff>25107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4592300" y="6023964"/>
          <a:ext cx="889000" cy="1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154165</xdr:rowOff>
    </xdr:from>
    <xdr:to>
      <xdr:col>81</xdr:col>
      <xdr:colOff>101600</xdr:colOff>
      <xdr:row>37</xdr:row>
      <xdr:rowOff>84315</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3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75442</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419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109136</xdr:rowOff>
    </xdr:from>
    <xdr:to>
      <xdr:col>76</xdr:col>
      <xdr:colOff>114300</xdr:colOff>
      <xdr:row>35</xdr:row>
      <xdr:rowOff>23214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3703300" y="5938436"/>
          <a:ext cx="889000" cy="8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133463</xdr:rowOff>
    </xdr:from>
    <xdr:to>
      <xdr:col>76</xdr:col>
      <xdr:colOff>165100</xdr:colOff>
      <xdr:row>37</xdr:row>
      <xdr:rowOff>63613</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30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54740</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39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109136</xdr:rowOff>
    </xdr:from>
    <xdr:to>
      <xdr:col>71</xdr:col>
      <xdr:colOff>177800</xdr:colOff>
      <xdr:row>34</xdr:row>
      <xdr:rowOff>146444</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2814300" y="5938436"/>
          <a:ext cx="889000" cy="3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86326</xdr:rowOff>
    </xdr:from>
    <xdr:to>
      <xdr:col>72</xdr:col>
      <xdr:colOff>38100</xdr:colOff>
      <xdr:row>37</xdr:row>
      <xdr:rowOff>16476</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25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7603</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35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83116</xdr:rowOff>
    </xdr:from>
    <xdr:to>
      <xdr:col>67</xdr:col>
      <xdr:colOff>101600</xdr:colOff>
      <xdr:row>37</xdr:row>
      <xdr:rowOff>13266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255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4393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348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32651</xdr:rowOff>
    </xdr:from>
    <xdr:to>
      <xdr:col>85</xdr:col>
      <xdr:colOff>177800</xdr:colOff>
      <xdr:row>34</xdr:row>
      <xdr:rowOff>134251</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5861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55528</xdr:rowOff>
    </xdr:from>
    <xdr:ext cx="599010"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5713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145757</xdr:rowOff>
    </xdr:from>
    <xdr:to>
      <xdr:col>81</xdr:col>
      <xdr:colOff>101600</xdr:colOff>
      <xdr:row>35</xdr:row>
      <xdr:rowOff>75907</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597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33</xdr:row>
      <xdr:rowOff>92434</xdr:rowOff>
    </xdr:from>
    <xdr:ext cx="59901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181795" y="575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143864</xdr:rowOff>
    </xdr:from>
    <xdr:to>
      <xdr:col>76</xdr:col>
      <xdr:colOff>165100</xdr:colOff>
      <xdr:row>35</xdr:row>
      <xdr:rowOff>74014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5973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33</xdr:row>
      <xdr:rowOff>90541</xdr:rowOff>
    </xdr:from>
    <xdr:ext cx="59901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292795" y="5748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58336</xdr:rowOff>
    </xdr:from>
    <xdr:to>
      <xdr:col>72</xdr:col>
      <xdr:colOff>38100</xdr:colOff>
      <xdr:row>34</xdr:row>
      <xdr:rowOff>159936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588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33</xdr:row>
      <xdr:rowOff>5013</xdr:rowOff>
    </xdr:from>
    <xdr:ext cx="59901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03795" y="5662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95644</xdr:rowOff>
    </xdr:from>
    <xdr:to>
      <xdr:col>67</xdr:col>
      <xdr:colOff>101600</xdr:colOff>
      <xdr:row>35</xdr:row>
      <xdr:rowOff>25794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592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33</xdr:row>
      <xdr:rowOff>42321</xdr:rowOff>
    </xdr:from>
    <xdr:ext cx="59901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14795" y="5700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53</xdr:row>
      <xdr:rowOff>168927</xdr:rowOff>
    </xdr:from>
    <xdr:ext cx="685572"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760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51</xdr:row>
      <xdr:rowOff>130827</xdr:rowOff>
    </xdr:from>
    <xdr:ext cx="685572"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760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92727</xdr:rowOff>
    </xdr:from>
    <xdr:ext cx="685572"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760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35698</xdr:rowOff>
    </xdr:from>
    <xdr:to>
      <xdr:col>85</xdr:col>
      <xdr:colOff>126364</xdr:colOff>
      <xdr:row>59</xdr:row>
      <xdr:rowOff>536</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79648"/>
          <a:ext cx="1269" cy="1336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4363</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11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536</xdr:rowOff>
    </xdr:from>
    <xdr:to>
      <xdr:col>86</xdr:col>
      <xdr:colOff>25400</xdr:colOff>
      <xdr:row>59</xdr:row>
      <xdr:rowOff>536</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11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153825</xdr:rowOff>
    </xdr:from>
    <xdr:ext cx="690189"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5548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1,811,486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35698</xdr:rowOff>
    </xdr:from>
    <xdr:to>
      <xdr:col>86</xdr:col>
      <xdr:colOff>25400</xdr:colOff>
      <xdr:row>51</xdr:row>
      <xdr:rowOff>35698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7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72747</xdr:rowOff>
    </xdr:from>
    <xdr:to>
      <xdr:col>85</xdr:col>
      <xdr:colOff>127000</xdr:colOff>
      <xdr:row>56</xdr:row>
      <xdr:rowOff>89272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9673947"/>
          <a:ext cx="838200" cy="16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18391</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9624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39964</xdr:rowOff>
    </xdr:from>
    <xdr:to>
      <xdr:col>85</xdr:col>
      <xdr:colOff>177800</xdr:colOff>
      <xdr:row>58</xdr:row>
      <xdr:rowOff>141564</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98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89272</xdr:rowOff>
    </xdr:from>
    <xdr:to>
      <xdr:col>81</xdr:col>
      <xdr:colOff>50800</xdr:colOff>
      <xdr:row>56</xdr:row>
      <xdr:rowOff>114919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9690472"/>
          <a:ext cx="889000" cy="25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44693</xdr:rowOff>
    </xdr:from>
    <xdr:to>
      <xdr:col>81</xdr:col>
      <xdr:colOff>101600</xdr:colOff>
      <xdr:row>58</xdr:row>
      <xdr:rowOff>146293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98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137420</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10081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114919</xdr:rowOff>
    </xdr:from>
    <xdr:to>
      <xdr:col>76</xdr:col>
      <xdr:colOff>114300</xdr:colOff>
      <xdr:row>56</xdr:row>
      <xdr:rowOff>132817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3703300" y="9716119"/>
          <a:ext cx="889000" cy="17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57959</xdr:rowOff>
    </xdr:from>
    <xdr:to>
      <xdr:col>76</xdr:col>
      <xdr:colOff>165100</xdr:colOff>
      <xdr:row>58</xdr:row>
      <xdr:rowOff>159559</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10002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150686</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10094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132817</xdr:rowOff>
    </xdr:from>
    <xdr:to>
      <xdr:col>71</xdr:col>
      <xdr:colOff>177800</xdr:colOff>
      <xdr:row>56</xdr:row>
      <xdr:rowOff>143293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9734017"/>
          <a:ext cx="889000" cy="10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64840</xdr:rowOff>
    </xdr:from>
    <xdr:to>
      <xdr:col>72</xdr:col>
      <xdr:colOff>38100</xdr:colOff>
      <xdr:row>58</xdr:row>
      <xdr:rowOff>166440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1000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157567</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1010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54228</xdr:rowOff>
    </xdr:from>
    <xdr:to>
      <xdr:col>67</xdr:col>
      <xdr:colOff>101600</xdr:colOff>
      <xdr:row>58</xdr:row>
      <xdr:rowOff>155828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99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146955</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795" y="10091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21947</xdr:rowOff>
    </xdr:from>
    <xdr:to>
      <xdr:col>85</xdr:col>
      <xdr:colOff>177800</xdr:colOff>
      <xdr:row>56</xdr:row>
      <xdr:rowOff>123547</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62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44824</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474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38472</xdr:rowOff>
    </xdr:from>
    <xdr:to>
      <xdr:col>81</xdr:col>
      <xdr:colOff>101600</xdr:colOff>
      <xdr:row>56</xdr:row>
      <xdr:rowOff>140072</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63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156599</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181795" y="9414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64119</xdr:rowOff>
    </xdr:from>
    <xdr:to>
      <xdr:col>76</xdr:col>
      <xdr:colOff>165100</xdr:colOff>
      <xdr:row>56</xdr:row>
      <xdr:rowOff>165719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66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10796</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292795" y="9440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82017</xdr:rowOff>
    </xdr:from>
    <xdr:to>
      <xdr:col>72</xdr:col>
      <xdr:colOff>38100</xdr:colOff>
      <xdr:row>57</xdr:row>
      <xdr:rowOff>12167</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68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28694</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03795" y="9458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92493</xdr:rowOff>
    </xdr:from>
    <xdr:to>
      <xdr:col>67</xdr:col>
      <xdr:colOff>101600</xdr:colOff>
      <xdr:row>57</xdr:row>
      <xdr:rowOff>22643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69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39170</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14795" y="9468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110158</xdr:rowOff>
    </xdr:from>
    <xdr:to>
      <xdr:col>85</xdr:col>
      <xdr:colOff>126364</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283108"/>
          <a:ext cx="1269" cy="130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56835</xdr:rowOff>
    </xdr:from>
    <xdr:ext cx="599010"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205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342,754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110158</xdr:rowOff>
    </xdr:from>
    <xdr:to>
      <xdr:col>86</xdr:col>
      <xdr:colOff>25400</xdr:colOff>
      <xdr:row>71</xdr:row>
      <xdr:rowOff>110158</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28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21552</xdr:rowOff>
    </xdr:from>
    <xdr:to>
      <xdr:col>85</xdr:col>
      <xdr:colOff>127000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5481300" y="13566102"/>
          <a:ext cx="838200" cy="2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112977</xdr:rowOff>
    </xdr:from>
    <xdr:ext cx="534377"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314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90100</xdr:rowOff>
    </xdr:from>
    <xdr:to>
      <xdr:col>85</xdr:col>
      <xdr:colOff>177800</xdr:colOff>
      <xdr:row>79</xdr:row>
      <xdr:rowOff>20250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21552</xdr:rowOff>
    </xdr:from>
    <xdr:to>
      <xdr:col>81</xdr:col>
      <xdr:colOff>50800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4592300" y="13566102"/>
          <a:ext cx="889000" cy="2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88145</xdr:rowOff>
    </xdr:from>
    <xdr:to>
      <xdr:col>81</xdr:col>
      <xdr:colOff>101600</xdr:colOff>
      <xdr:row>79</xdr:row>
      <xdr:rowOff>18295</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34822</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14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84093</xdr:rowOff>
    </xdr:from>
    <xdr:to>
      <xdr:col>76</xdr:col>
      <xdr:colOff>165100</xdr:colOff>
      <xdr:row>79</xdr:row>
      <xdr:rowOff>14243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30770</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25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66539</xdr:rowOff>
    </xdr:from>
    <xdr:to>
      <xdr:col>72</xdr:col>
      <xdr:colOff>38100</xdr:colOff>
      <xdr:row>78</xdr:row>
      <xdr:rowOff>168139</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43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13216</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36111" y="1321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97481</xdr:rowOff>
    </xdr:from>
    <xdr:to>
      <xdr:col>67</xdr:col>
      <xdr:colOff>101600</xdr:colOff>
      <xdr:row>79</xdr:row>
      <xdr:rowOff>27631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47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44158</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47111" y="1324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142202</xdr:rowOff>
    </xdr:from>
    <xdr:to>
      <xdr:col>81</xdr:col>
      <xdr:colOff>101600</xdr:colOff>
      <xdr:row>79</xdr:row>
      <xdr:rowOff>72352</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51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63479</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46428" y="13608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23636</xdr:rowOff>
    </xdr:from>
    <xdr:to>
      <xdr:col>85</xdr:col>
      <xdr:colOff>126364</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454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141763</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229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23636</xdr:rowOff>
    </xdr:from>
    <xdr:to>
      <xdr:col>86</xdr:col>
      <xdr:colOff>25400</xdr:colOff>
      <xdr:row>90</xdr:row>
      <xdr:rowOff>23636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454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57970</xdr:rowOff>
    </xdr:from>
    <xdr:to>
      <xdr:col>85</xdr:col>
      <xdr:colOff>127000</xdr:colOff>
      <xdr:row>93</xdr:row>
      <xdr:rowOff>119852</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002820"/>
          <a:ext cx="838200" cy="6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141329</xdr:rowOff>
    </xdr:from>
    <xdr:ext cx="599010"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600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162902</xdr:rowOff>
    </xdr:from>
    <xdr:to>
      <xdr:col>85</xdr:col>
      <xdr:colOff>177800</xdr:colOff>
      <xdr:row>97</xdr:row>
      <xdr:rowOff>93052</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119852</xdr:rowOff>
    </xdr:from>
    <xdr:to>
      <xdr:col>81</xdr:col>
      <xdr:colOff>50800</xdr:colOff>
      <xdr:row>93</xdr:row>
      <xdr:rowOff>170875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064702"/>
          <a:ext cx="889000" cy="5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24205</xdr:rowOff>
    </xdr:from>
    <xdr:to>
      <xdr:col>81</xdr:col>
      <xdr:colOff>101600</xdr:colOff>
      <xdr:row>97</xdr:row>
      <xdr:rowOff>125805</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116932</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181795" y="1674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170875</xdr:rowOff>
    </xdr:from>
    <xdr:to>
      <xdr:col>76</xdr:col>
      <xdr:colOff>114300</xdr:colOff>
      <xdr:row>94</xdr:row>
      <xdr:rowOff>30657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115725"/>
          <a:ext cx="889000" cy="31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51205</xdr:rowOff>
    </xdr:from>
    <xdr:to>
      <xdr:col>76</xdr:col>
      <xdr:colOff>165100</xdr:colOff>
      <xdr:row>97</xdr:row>
      <xdr:rowOff>152805</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143932</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292795" y="1677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30657</xdr:rowOff>
    </xdr:from>
    <xdr:to>
      <xdr:col>71</xdr:col>
      <xdr:colOff>177800</xdr:colOff>
      <xdr:row>95</xdr:row>
      <xdr:rowOff>113689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146957"/>
          <a:ext cx="889000" cy="254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46146</xdr:rowOff>
    </xdr:from>
    <xdr:to>
      <xdr:col>72</xdr:col>
      <xdr:colOff>38100</xdr:colOff>
      <xdr:row>97</xdr:row>
      <xdr:rowOff>147746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138873</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03795" y="1676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20718</xdr:rowOff>
    </xdr:from>
    <xdr:to>
      <xdr:col>67</xdr:col>
      <xdr:colOff>101600</xdr:colOff>
      <xdr:row>97</xdr:row>
      <xdr:rowOff>122318</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113445</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14795" y="1674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7170</xdr:rowOff>
    </xdr:from>
    <xdr:to>
      <xdr:col>85</xdr:col>
      <xdr:colOff>177800</xdr:colOff>
      <xdr:row>93</xdr:row>
      <xdr:rowOff>108770</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595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30047</xdr:rowOff>
    </xdr:from>
    <xdr:ext cx="599010"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5803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69052</xdr:rowOff>
    </xdr:from>
    <xdr:to>
      <xdr:col>81</xdr:col>
      <xdr:colOff>101600</xdr:colOff>
      <xdr:row>93</xdr:row>
      <xdr:rowOff>170652</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01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15729</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181795" y="15789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120075</xdr:rowOff>
    </xdr:from>
    <xdr:to>
      <xdr:col>76</xdr:col>
      <xdr:colOff>165100</xdr:colOff>
      <xdr:row>94</xdr:row>
      <xdr:rowOff>50225</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06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66752</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292795" y="15840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151307</xdr:rowOff>
    </xdr:from>
    <xdr:to>
      <xdr:col>72</xdr:col>
      <xdr:colOff>38100</xdr:colOff>
      <xdr:row>94</xdr:row>
      <xdr:rowOff>81457</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09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97984</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03795" y="15871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62889</xdr:rowOff>
    </xdr:from>
    <xdr:to>
      <xdr:col>67</xdr:col>
      <xdr:colOff>101600</xdr:colOff>
      <xdr:row>95</xdr:row>
      <xdr:rowOff>164489</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35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9566</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14795" y="16125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692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94748</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581148"/>
          <a:ext cx="1269" cy="107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10770</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697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41425</xdr:rowOff>
    </xdr:from>
    <xdr:ext cx="599010"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356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234,832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94748</xdr:rowOff>
    </xdr:from>
    <xdr:to>
      <xdr:col>116</xdr:col>
      <xdr:colOff>152400</xdr:colOff>
      <xdr:row>32</xdr:row>
      <xdr:rowOff>94748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58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99670</xdr:rowOff>
    </xdr:from>
    <xdr:ext cx="469744"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443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76793</xdr:rowOff>
    </xdr:from>
    <xdr:to>
      <xdr:col>116</xdr:col>
      <xdr:colOff>114300</xdr:colOff>
      <xdr:row>39</xdr:row>
      <xdr:rowOff>6943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59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80566</xdr:rowOff>
    </xdr:from>
    <xdr:to>
      <xdr:col>112</xdr:col>
      <xdr:colOff>38100</xdr:colOff>
      <xdr:row>39</xdr:row>
      <xdr:rowOff>10716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59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27242</xdr:rowOff>
    </xdr:from>
    <xdr:ext cx="469744"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088428" y="637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81480</xdr:rowOff>
    </xdr:from>
    <xdr:to>
      <xdr:col>107</xdr:col>
      <xdr:colOff>101600</xdr:colOff>
      <xdr:row>39</xdr:row>
      <xdr:rowOff>11630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59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28157</xdr:rowOff>
    </xdr:from>
    <xdr:ext cx="469744"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199428" y="637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83459</xdr:rowOff>
    </xdr:from>
    <xdr:to>
      <xdr:col>102</xdr:col>
      <xdr:colOff>165100</xdr:colOff>
      <xdr:row>39</xdr:row>
      <xdr:rowOff>13609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59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30136</xdr:rowOff>
    </xdr:from>
    <xdr:ext cx="469744"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10428" y="637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85677</xdr:rowOff>
    </xdr:from>
    <xdr:to>
      <xdr:col>98</xdr:col>
      <xdr:colOff>38100</xdr:colOff>
      <xdr:row>39</xdr:row>
      <xdr:rowOff>15827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60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32354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376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55220</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570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性質別歳出決算分析表と同じく、全体的に住民一人当たりのコストは類似団体平均を上回っている。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総務費の減は、村営アパート外壁工事の終了により減少したものである。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民生費の増は、地域複合施設「ときわ」において、職員の採用等による人件費が増加したものである。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衛生費の増は、診療所体制変更に伴う経費が増加したものである。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土木費の増は、中島公園線中島橋補修事業等の橋梁長寿命化事業費が増加したものである。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公債費の増は、令和元年度借入した道路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橋梁長寿命化事業や除雪機械更新事業費等の元金償還が始まったことによるものである。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北海道音威子府村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年度については、原油・物価高騰に係る物件費の増により、実質単年度収支は赤字となっているが、財政調整基金の取崩しにより、実質収支は黒字になっている。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財政調整基金残高は、前年度決算余剰金の約４</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３</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％を積み立てし、標準財政規模比は２</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５２</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北海道音威子府村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全ての会計において、赤字とはなっていないが特別会計においては、一層の効率的合理的な執行、自己財源の確保を図り一般会計からの繰入を圧縮するよう努めていく。</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77</v>
      </c>
      <c r="C2" s="182"/>
      <c r="D2" s="183"/>
    </row>
    <row r="3" spans="1:119" ht="18.75" customHeight="1" thickBot="1" x14ac:dyDescent="0.2">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5"/>
      <c r="AN4" s="445"/>
      <c r="AO4" s="445"/>
      <c r="AP4" s="445"/>
      <c r="AQ4" s="445"/>
      <c r="AR4" s="445"/>
      <c r="AS4" s="445"/>
      <c r="AT4" s="445"/>
      <c r="AU4" s="445"/>
      <c r="AV4" s="445"/>
      <c r="AW4" s="445"/>
      <c r="AX4" s="600"/>
      <c r="AY4" s="411" t="s">
        <v>87</v>
      </c>
      <c r="AZ4" s="412"/>
      <c r="BA4" s="412"/>
      <c r="BB4" s="412"/>
      <c r="BC4" s="412"/>
      <c r="BD4" s="412"/>
      <c r="BE4" s="412"/>
      <c r="BF4" s="412"/>
      <c r="BG4" s="412"/>
      <c r="BH4" s="412"/>
      <c r="BI4" s="412"/>
      <c r="BJ4" s="412"/>
      <c r="BK4" s="412"/>
      <c r="BL4" s="412"/>
      <c r="BM4" s="413"/>
      <c r="BN4" s="414">
        <v>2130081</v>
      </c>
      <c r="BO4" s="415"/>
      <c r="BP4" s="415"/>
      <c r="BQ4" s="415"/>
      <c r="BR4" s="415"/>
      <c r="BS4" s="415"/>
      <c r="BT4" s="415"/>
      <c r="BU4" s="416"/>
      <c r="BV4" s="414">
        <v>2196900</v>
      </c>
      <c r="BW4" s="415"/>
      <c r="BX4" s="415"/>
      <c r="BY4" s="415"/>
      <c r="BZ4" s="415"/>
      <c r="CA4" s="415"/>
      <c r="CB4" s="415"/>
      <c r="CC4" s="416"/>
      <c r="CD4" s="585" t="s">
        <v>88</v>
      </c>
      <c r="CE4" s="586"/>
      <c r="CF4" s="586"/>
      <c r="CG4" s="586"/>
      <c r="CH4" s="586"/>
      <c r="CI4" s="586"/>
      <c r="CJ4" s="586"/>
      <c r="CK4" s="586"/>
      <c r="CL4" s="586"/>
      <c r="CM4" s="586"/>
      <c r="CN4" s="586"/>
      <c r="CO4" s="586"/>
      <c r="CP4" s="586"/>
      <c r="CQ4" s="586"/>
      <c r="CR4" s="586"/>
      <c r="CS4" s="587"/>
      <c r="CT4" s="588">
        <v>5.4</v>
      </c>
      <c r="CU4" s="589"/>
      <c r="CV4" s="589"/>
      <c r="CW4" s="589"/>
      <c r="CX4" s="589"/>
      <c r="CY4" s="589"/>
      <c r="CZ4" s="589"/>
      <c r="DA4" s="590"/>
      <c r="DB4" s="588">
        <v>8.1</v>
      </c>
      <c r="DC4" s="589"/>
      <c r="DD4" s="589"/>
      <c r="DE4" s="589"/>
      <c r="DF4" s="589"/>
      <c r="DG4" s="589"/>
      <c r="DH4" s="589"/>
      <c r="DI4" s="590"/>
    </row>
    <row r="5" spans="1:119" ht="18.75" customHeight="1" x14ac:dyDescent="0.15">
      <c r="A5" s="181"/>
      <c r="B5" s="595"/>
      <c r="C5" s="446"/>
      <c r="D5" s="446"/>
      <c r="E5" s="596"/>
      <c r="F5" s="596"/>
      <c r="G5" s="596"/>
      <c r="H5" s="596"/>
      <c r="I5" s="596"/>
      <c r="J5" s="596"/>
      <c r="K5" s="596"/>
      <c r="L5" s="596"/>
      <c r="M5" s="596"/>
      <c r="N5" s="596"/>
      <c r="O5" s="596"/>
      <c r="P5" s="596"/>
      <c r="Q5" s="596"/>
      <c r="R5" s="444"/>
      <c r="S5" s="444"/>
      <c r="T5" s="444"/>
      <c r="U5" s="444"/>
      <c r="V5" s="599"/>
      <c r="W5" s="515"/>
      <c r="X5" s="445"/>
      <c r="Y5" s="445"/>
      <c r="Z5" s="445"/>
      <c r="AA5" s="445"/>
      <c r="AB5" s="446"/>
      <c r="AC5" s="444"/>
      <c r="AD5" s="445"/>
      <c r="AE5" s="445"/>
      <c r="AF5" s="445"/>
      <c r="AG5" s="445"/>
      <c r="AH5" s="445"/>
      <c r="AI5" s="445"/>
      <c r="AJ5" s="445"/>
      <c r="AK5" s="445"/>
      <c r="AL5" s="600"/>
      <c r="AM5" s="478" t="s">
        <v>89</v>
      </c>
      <c r="AN5" s="393"/>
      <c r="AO5" s="393"/>
      <c r="AP5" s="393"/>
      <c r="AQ5" s="393"/>
      <c r="AR5" s="393"/>
      <c r="AS5" s="393"/>
      <c r="AT5" s="394"/>
      <c r="AU5" s="466" t="s">
        <v>90</v>
      </c>
      <c r="AV5" s="467"/>
      <c r="AW5" s="467"/>
      <c r="AX5" s="467"/>
      <c r="AY5" s="399" t="s">
        <v>91</v>
      </c>
      <c r="AZ5" s="400"/>
      <c r="BA5" s="400"/>
      <c r="BB5" s="400"/>
      <c r="BC5" s="400"/>
      <c r="BD5" s="400"/>
      <c r="BE5" s="400"/>
      <c r="BF5" s="400"/>
      <c r="BG5" s="400"/>
      <c r="BH5" s="400"/>
      <c r="BI5" s="400"/>
      <c r="BJ5" s="400"/>
      <c r="BK5" s="400"/>
      <c r="BL5" s="400"/>
      <c r="BM5" s="401"/>
      <c r="BN5" s="419">
        <v>2050134</v>
      </c>
      <c r="BO5" s="420"/>
      <c r="BP5" s="420"/>
      <c r="BQ5" s="420"/>
      <c r="BR5" s="420"/>
      <c r="BS5" s="420"/>
      <c r="BT5" s="420"/>
      <c r="BU5" s="421"/>
      <c r="BV5" s="419">
        <v>2077961</v>
      </c>
      <c r="BW5" s="420"/>
      <c r="BX5" s="420"/>
      <c r="BY5" s="420"/>
      <c r="BZ5" s="420"/>
      <c r="CA5" s="420"/>
      <c r="CB5" s="420"/>
      <c r="CC5" s="421"/>
      <c r="CD5" s="428" t="s">
        <v>92</v>
      </c>
      <c r="CE5" s="373"/>
      <c r="CF5" s="373"/>
      <c r="CG5" s="373"/>
      <c r="CH5" s="373"/>
      <c r="CI5" s="373"/>
      <c r="CJ5" s="373"/>
      <c r="CK5" s="373"/>
      <c r="CL5" s="373"/>
      <c r="CM5" s="373"/>
      <c r="CN5" s="373"/>
      <c r="CO5" s="373"/>
      <c r="CP5" s="373"/>
      <c r="CQ5" s="373"/>
      <c r="CR5" s="373"/>
      <c r="CS5" s="429"/>
      <c r="CT5" s="389">
        <v>91.3</v>
      </c>
      <c r="CU5" s="390"/>
      <c r="CV5" s="390"/>
      <c r="CW5" s="390"/>
      <c r="CX5" s="390"/>
      <c r="CY5" s="390"/>
      <c r="CZ5" s="390"/>
      <c r="DA5" s="391"/>
      <c r="DB5" s="389">
        <v>90.5</v>
      </c>
      <c r="DC5" s="390"/>
      <c r="DD5" s="390"/>
      <c r="DE5" s="390"/>
      <c r="DF5" s="390"/>
      <c r="DG5" s="390"/>
      <c r="DH5" s="390"/>
      <c r="DI5" s="391"/>
    </row>
    <row r="6" spans="1:119" ht="18.75" customHeight="1" x14ac:dyDescent="0.15">
      <c r="A6" s="181"/>
      <c r="B6" s="565" t="s">
        <v>93</v>
      </c>
      <c r="C6" s="443"/>
      <c r="D6" s="443"/>
      <c r="E6" s="566"/>
      <c r="F6" s="566"/>
      <c r="G6" s="566"/>
      <c r="H6" s="566"/>
      <c r="I6" s="566"/>
      <c r="J6" s="566"/>
      <c r="K6" s="566"/>
      <c r="L6" s="566" t="s">
        <v>94</v>
      </c>
      <c r="M6" s="566"/>
      <c r="N6" s="566"/>
      <c r="O6" s="566"/>
      <c r="P6" s="566"/>
      <c r="Q6" s="566"/>
      <c r="R6" s="441"/>
      <c r="S6" s="441"/>
      <c r="T6" s="441"/>
      <c r="U6" s="441"/>
      <c r="V6" s="572"/>
      <c r="W6" s="500" t="s">
        <v>95</v>
      </c>
      <c r="X6" s="442"/>
      <c r="Y6" s="442"/>
      <c r="Z6" s="442"/>
      <c r="AA6" s="442"/>
      <c r="AB6" s="443"/>
      <c r="AC6" s="577" t="s">
        <v>96</v>
      </c>
      <c r="AD6" s="578"/>
      <c r="AE6" s="578"/>
      <c r="AF6" s="578"/>
      <c r="AG6" s="578"/>
      <c r="AH6" s="578"/>
      <c r="AI6" s="578"/>
      <c r="AJ6" s="578"/>
      <c r="AK6" s="578"/>
      <c r="AL6" s="579"/>
      <c r="AM6" s="478" t="s">
        <v>97</v>
      </c>
      <c r="AN6" s="393"/>
      <c r="AO6" s="393"/>
      <c r="AP6" s="393"/>
      <c r="AQ6" s="393"/>
      <c r="AR6" s="393"/>
      <c r="AS6" s="393"/>
      <c r="AT6" s="394"/>
      <c r="AU6" s="466" t="s">
        <v>90</v>
      </c>
      <c r="AV6" s="467"/>
      <c r="AW6" s="467"/>
      <c r="AX6" s="467"/>
      <c r="AY6" s="399" t="s">
        <v>98</v>
      </c>
      <c r="AZ6" s="400"/>
      <c r="BA6" s="400"/>
      <c r="BB6" s="400"/>
      <c r="BC6" s="400"/>
      <c r="BD6" s="400"/>
      <c r="BE6" s="400"/>
      <c r="BF6" s="400"/>
      <c r="BG6" s="400"/>
      <c r="BH6" s="400"/>
      <c r="BI6" s="400"/>
      <c r="BJ6" s="400"/>
      <c r="BK6" s="400"/>
      <c r="BL6" s="400"/>
      <c r="BM6" s="401"/>
      <c r="BN6" s="419">
        <v>79947</v>
      </c>
      <c r="BO6" s="420"/>
      <c r="BP6" s="420"/>
      <c r="BQ6" s="420"/>
      <c r="BR6" s="420"/>
      <c r="BS6" s="420"/>
      <c r="BT6" s="420"/>
      <c r="BU6" s="421"/>
      <c r="BV6" s="419">
        <v>118939</v>
      </c>
      <c r="BW6" s="420"/>
      <c r="BX6" s="420"/>
      <c r="BY6" s="420"/>
      <c r="BZ6" s="420"/>
      <c r="CA6" s="420"/>
      <c r="CB6" s="420"/>
      <c r="CC6" s="421"/>
      <c r="CD6" s="428" t="s">
        <v>99</v>
      </c>
      <c r="CE6" s="373"/>
      <c r="CF6" s="373"/>
      <c r="CG6" s="373"/>
      <c r="CH6" s="373"/>
      <c r="CI6" s="373"/>
      <c r="CJ6" s="373"/>
      <c r="CK6" s="373"/>
      <c r="CL6" s="373"/>
      <c r="CM6" s="373"/>
      <c r="CN6" s="373"/>
      <c r="CO6" s="373"/>
      <c r="CP6" s="373"/>
      <c r="CQ6" s="373"/>
      <c r="CR6" s="373"/>
      <c r="CS6" s="429"/>
      <c r="CT6" s="562">
        <v>91.6</v>
      </c>
      <c r="CU6" s="563"/>
      <c r="CV6" s="563"/>
      <c r="CW6" s="563"/>
      <c r="CX6" s="563"/>
      <c r="CY6" s="563"/>
      <c r="CZ6" s="563"/>
      <c r="DA6" s="564"/>
      <c r="DB6" s="562">
        <v>91.1</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8" t="s">
        <v>100</v>
      </c>
      <c r="AN7" s="393"/>
      <c r="AO7" s="393"/>
      <c r="AP7" s="393"/>
      <c r="AQ7" s="393"/>
      <c r="AR7" s="393"/>
      <c r="AS7" s="393"/>
      <c r="AT7" s="394"/>
      <c r="AU7" s="466" t="s">
        <v>90</v>
      </c>
      <c r="AV7" s="467"/>
      <c r="AW7" s="467"/>
      <c r="AX7" s="467"/>
      <c r="AY7" s="399" t="s">
        <v>101</v>
      </c>
      <c r="AZ7" s="400"/>
      <c r="BA7" s="400"/>
      <c r="BB7" s="400"/>
      <c r="BC7" s="400"/>
      <c r="BD7" s="400"/>
      <c r="BE7" s="400"/>
      <c r="BF7" s="400"/>
      <c r="BG7" s="400"/>
      <c r="BH7" s="400"/>
      <c r="BI7" s="400"/>
      <c r="BJ7" s="400"/>
      <c r="BK7" s="400"/>
      <c r="BL7" s="400"/>
      <c r="BM7" s="401"/>
      <c r="BN7" s="419">
        <v>70</v>
      </c>
      <c r="BO7" s="420"/>
      <c r="BP7" s="420"/>
      <c r="BQ7" s="420"/>
      <c r="BR7" s="420"/>
      <c r="BS7" s="420"/>
      <c r="BT7" s="420"/>
      <c r="BU7" s="421"/>
      <c r="BV7" s="419">
        <v>99</v>
      </c>
      <c r="BW7" s="420"/>
      <c r="BX7" s="420"/>
      <c r="BY7" s="420"/>
      <c r="BZ7" s="420"/>
      <c r="CA7" s="420"/>
      <c r="CB7" s="420"/>
      <c r="CC7" s="421"/>
      <c r="CD7" s="428" t="s">
        <v>102</v>
      </c>
      <c r="CE7" s="373"/>
      <c r="CF7" s="373"/>
      <c r="CG7" s="373"/>
      <c r="CH7" s="373"/>
      <c r="CI7" s="373"/>
      <c r="CJ7" s="373"/>
      <c r="CK7" s="373"/>
      <c r="CL7" s="373"/>
      <c r="CM7" s="373"/>
      <c r="CN7" s="373"/>
      <c r="CO7" s="373"/>
      <c r="CP7" s="373"/>
      <c r="CQ7" s="373"/>
      <c r="CR7" s="373"/>
      <c r="CS7" s="429"/>
      <c r="CT7" s="419">
        <v>1484107</v>
      </c>
      <c r="CU7" s="420"/>
      <c r="CV7" s="420"/>
      <c r="CW7" s="420"/>
      <c r="CX7" s="420"/>
      <c r="CY7" s="420"/>
      <c r="CZ7" s="420"/>
      <c r="DA7" s="421"/>
      <c r="DB7" s="419">
        <v>1461562</v>
      </c>
      <c r="DC7" s="420"/>
      <c r="DD7" s="420"/>
      <c r="DE7" s="420"/>
      <c r="DF7" s="420"/>
      <c r="DG7" s="420"/>
      <c r="DH7" s="420"/>
      <c r="DI7" s="421"/>
    </row>
    <row r="8" spans="1:119" ht="18.75" customHeight="1" thickBot="1" x14ac:dyDescent="0.2">
      <c r="A8" s="181"/>
      <c r="B8" s="570"/>
      <c r="C8" s="501"/>
      <c r="D8" s="501"/>
      <c r="E8" s="571"/>
      <c r="F8" s="571"/>
      <c r="G8" s="571"/>
      <c r="H8" s="571"/>
      <c r="I8" s="571"/>
      <c r="J8" s="571"/>
      <c r="K8" s="571"/>
      <c r="L8" s="571"/>
      <c r="M8" s="571"/>
      <c r="N8" s="571"/>
      <c r="O8" s="571"/>
      <c r="P8" s="571"/>
      <c r="Q8" s="571"/>
      <c r="R8" s="575"/>
      <c r="S8" s="575"/>
      <c r="T8" s="575"/>
      <c r="U8" s="575"/>
      <c r="V8" s="576"/>
      <c r="W8" s="490"/>
      <c r="X8" s="491"/>
      <c r="Y8" s="491"/>
      <c r="Z8" s="491"/>
      <c r="AA8" s="491"/>
      <c r="AB8" s="501"/>
      <c r="AC8" s="582"/>
      <c r="AD8" s="583"/>
      <c r="AE8" s="583"/>
      <c r="AF8" s="583"/>
      <c r="AG8" s="583"/>
      <c r="AH8" s="583"/>
      <c r="AI8" s="583"/>
      <c r="AJ8" s="583"/>
      <c r="AK8" s="583"/>
      <c r="AL8" s="584"/>
      <c r="AM8" s="478" t="s">
        <v>103</v>
      </c>
      <c r="AN8" s="393"/>
      <c r="AO8" s="393"/>
      <c r="AP8" s="393"/>
      <c r="AQ8" s="393"/>
      <c r="AR8" s="393"/>
      <c r="AS8" s="393"/>
      <c r="AT8" s="394"/>
      <c r="AU8" s="466" t="s">
        <v>90</v>
      </c>
      <c r="AV8" s="467"/>
      <c r="AW8" s="467"/>
      <c r="AX8" s="467"/>
      <c r="AY8" s="399" t="s">
        <v>104</v>
      </c>
      <c r="AZ8" s="400"/>
      <c r="BA8" s="400"/>
      <c r="BB8" s="400"/>
      <c r="BC8" s="400"/>
      <c r="BD8" s="400"/>
      <c r="BE8" s="400"/>
      <c r="BF8" s="400"/>
      <c r="BG8" s="400"/>
      <c r="BH8" s="400"/>
      <c r="BI8" s="400"/>
      <c r="BJ8" s="400"/>
      <c r="BK8" s="400"/>
      <c r="BL8" s="400"/>
      <c r="BM8" s="401"/>
      <c r="BN8" s="419">
        <v>79877</v>
      </c>
      <c r="BO8" s="420"/>
      <c r="BP8" s="420"/>
      <c r="BQ8" s="420"/>
      <c r="BR8" s="420"/>
      <c r="BS8" s="420"/>
      <c r="BT8" s="420"/>
      <c r="BU8" s="421"/>
      <c r="BV8" s="419">
        <v>118840</v>
      </c>
      <c r="BW8" s="420"/>
      <c r="BX8" s="420"/>
      <c r="BY8" s="420"/>
      <c r="BZ8" s="420"/>
      <c r="CA8" s="420"/>
      <c r="CB8" s="420"/>
      <c r="CC8" s="421"/>
      <c r="CD8" s="428" t="s">
        <v>105</v>
      </c>
      <c r="CE8" s="373"/>
      <c r="CF8" s="373"/>
      <c r="CG8" s="373"/>
      <c r="CH8" s="373"/>
      <c r="CI8" s="373"/>
      <c r="CJ8" s="373"/>
      <c r="CK8" s="373"/>
      <c r="CL8" s="373"/>
      <c r="CM8" s="373"/>
      <c r="CN8" s="373"/>
      <c r="CO8" s="373"/>
      <c r="CP8" s="373"/>
      <c r="CQ8" s="373"/>
      <c r="CR8" s="373"/>
      <c r="CS8" s="429"/>
      <c r="CT8" s="522">
        <v>0.1</v>
      </c>
      <c r="CU8" s="523"/>
      <c r="CV8" s="523"/>
      <c r="CW8" s="523"/>
      <c r="CX8" s="523"/>
      <c r="CY8" s="523"/>
      <c r="CZ8" s="523"/>
      <c r="DA8" s="524"/>
      <c r="DB8" s="522">
        <v>0.1</v>
      </c>
      <c r="DC8" s="523"/>
      <c r="DD8" s="523"/>
      <c r="DE8" s="523"/>
      <c r="DF8" s="523"/>
      <c r="DG8" s="523"/>
      <c r="DH8" s="523"/>
      <c r="DI8" s="524"/>
    </row>
    <row r="9" spans="1:119" ht="18.75" customHeight="1" thickBot="1" x14ac:dyDescent="0.2">
      <c r="A9" s="181"/>
      <c r="B9" s="551" t="s">
        <v>106</v>
      </c>
      <c r="C9" s="552"/>
      <c r="D9" s="552"/>
      <c r="E9" s="552"/>
      <c r="F9" s="552"/>
      <c r="G9" s="552"/>
      <c r="H9" s="552"/>
      <c r="I9" s="552"/>
      <c r="J9" s="552"/>
      <c r="K9" s="472"/>
      <c r="L9" s="553" t="s">
        <v>107</v>
      </c>
      <c r="M9" s="554"/>
      <c r="N9" s="554"/>
      <c r="O9" s="554"/>
      <c r="P9" s="554"/>
      <c r="Q9" s="555"/>
      <c r="R9" s="556">
        <v>706</v>
      </c>
      <c r="S9" s="557"/>
      <c r="T9" s="557"/>
      <c r="U9" s="557"/>
      <c r="V9" s="558"/>
      <c r="W9" s="488" t="s">
        <v>108</v>
      </c>
      <c r="X9" s="489"/>
      <c r="Y9" s="489"/>
      <c r="Z9" s="489"/>
      <c r="AA9" s="489"/>
      <c r="AB9" s="489"/>
      <c r="AC9" s="489"/>
      <c r="AD9" s="489"/>
      <c r="AE9" s="489"/>
      <c r="AF9" s="489"/>
      <c r="AG9" s="489"/>
      <c r="AH9" s="489"/>
      <c r="AI9" s="489"/>
      <c r="AJ9" s="489"/>
      <c r="AK9" s="489"/>
      <c r="AL9" s="559"/>
      <c r="AM9" s="478" t="s">
        <v>109</v>
      </c>
      <c r="AN9" s="393"/>
      <c r="AO9" s="393"/>
      <c r="AP9" s="393"/>
      <c r="AQ9" s="393"/>
      <c r="AR9" s="393"/>
      <c r="AS9" s="393"/>
      <c r="AT9" s="394"/>
      <c r="AU9" s="466" t="s">
        <v>90</v>
      </c>
      <c r="AV9" s="467"/>
      <c r="AW9" s="467"/>
      <c r="AX9" s="467"/>
      <c r="AY9" s="399" t="s">
        <v>110</v>
      </c>
      <c r="AZ9" s="400"/>
      <c r="BA9" s="400"/>
      <c r="BB9" s="400"/>
      <c r="BC9" s="400"/>
      <c r="BD9" s="400"/>
      <c r="BE9" s="400"/>
      <c r="BF9" s="400"/>
      <c r="BG9" s="400"/>
      <c r="BH9" s="400"/>
      <c r="BI9" s="400"/>
      <c r="BJ9" s="400"/>
      <c r="BK9" s="400"/>
      <c r="BL9" s="400"/>
      <c r="BM9" s="401"/>
      <c r="BN9" s="419">
        <v>-38963</v>
      </c>
      <c r="BO9" s="420"/>
      <c r="BP9" s="420"/>
      <c r="BQ9" s="420"/>
      <c r="BR9" s="420"/>
      <c r="BS9" s="420"/>
      <c r="BT9" s="420"/>
      <c r="BU9" s="421"/>
      <c r="BV9" s="419">
        <v>14028</v>
      </c>
      <c r="BW9" s="420"/>
      <c r="BX9" s="420"/>
      <c r="BY9" s="420"/>
      <c r="BZ9" s="420"/>
      <c r="CA9" s="420"/>
      <c r="CB9" s="420"/>
      <c r="CC9" s="421"/>
      <c r="CD9" s="428" t="s">
        <v>111</v>
      </c>
      <c r="CE9" s="373"/>
      <c r="CF9" s="373"/>
      <c r="CG9" s="373"/>
      <c r="CH9" s="373"/>
      <c r="CI9" s="373"/>
      <c r="CJ9" s="373"/>
      <c r="CK9" s="373"/>
      <c r="CL9" s="373"/>
      <c r="CM9" s="373"/>
      <c r="CN9" s="373"/>
      <c r="CO9" s="373"/>
      <c r="CP9" s="373"/>
      <c r="CQ9" s="373"/>
      <c r="CR9" s="373"/>
      <c r="CS9" s="429"/>
      <c r="CT9" s="389">
        <v>17.8</v>
      </c>
      <c r="CU9" s="390"/>
      <c r="CV9" s="390"/>
      <c r="CW9" s="390"/>
      <c r="CX9" s="390"/>
      <c r="CY9" s="390"/>
      <c r="CZ9" s="390"/>
      <c r="DA9" s="391"/>
      <c r="DB9" s="389">
        <v>17.100000000000001</v>
      </c>
      <c r="DC9" s="390"/>
      <c r="DD9" s="390"/>
      <c r="DE9" s="390"/>
      <c r="DF9" s="390"/>
      <c r="DG9" s="390"/>
      <c r="DH9" s="390"/>
      <c r="DI9" s="391"/>
    </row>
    <row r="10" spans="1:119" ht="18.75" customHeight="1" thickBot="1" x14ac:dyDescent="0.2">
      <c r="A10" s="181"/>
      <c r="B10" s="551"/>
      <c r="C10" s="552"/>
      <c r="D10" s="552"/>
      <c r="E10" s="552"/>
      <c r="F10" s="552"/>
      <c r="G10" s="552"/>
      <c r="H10" s="552"/>
      <c r="I10" s="552"/>
      <c r="J10" s="552"/>
      <c r="K10" s="472"/>
      <c r="L10" s="392" t="s">
        <v>112</v>
      </c>
      <c r="M10" s="393"/>
      <c r="N10" s="393"/>
      <c r="O10" s="393"/>
      <c r="P10" s="393"/>
      <c r="Q10" s="394"/>
      <c r="R10" s="395">
        <v>832</v>
      </c>
      <c r="S10" s="396"/>
      <c r="T10" s="396"/>
      <c r="U10" s="396"/>
      <c r="V10" s="398"/>
      <c r="W10" s="560"/>
      <c r="X10" s="370"/>
      <c r="Y10" s="370"/>
      <c r="Z10" s="370"/>
      <c r="AA10" s="370"/>
      <c r="AB10" s="370"/>
      <c r="AC10" s="370"/>
      <c r="AD10" s="370"/>
      <c r="AE10" s="370"/>
      <c r="AF10" s="370"/>
      <c r="AG10" s="370"/>
      <c r="AH10" s="370"/>
      <c r="AI10" s="370"/>
      <c r="AJ10" s="370"/>
      <c r="AK10" s="370"/>
      <c r="AL10" s="561"/>
      <c r="AM10" s="478" t="s">
        <v>113</v>
      </c>
      <c r="AN10" s="393"/>
      <c r="AO10" s="393"/>
      <c r="AP10" s="393"/>
      <c r="AQ10" s="393"/>
      <c r="AR10" s="393"/>
      <c r="AS10" s="393"/>
      <c r="AT10" s="394"/>
      <c r="AU10" s="466" t="s">
        <v>114</v>
      </c>
      <c r="AV10" s="467"/>
      <c r="AW10" s="467"/>
      <c r="AX10" s="467"/>
      <c r="AY10" s="399" t="s">
        <v>115</v>
      </c>
      <c r="AZ10" s="400"/>
      <c r="BA10" s="400"/>
      <c r="BB10" s="400"/>
      <c r="BC10" s="400"/>
      <c r="BD10" s="400"/>
      <c r="BE10" s="400"/>
      <c r="BF10" s="400"/>
      <c r="BG10" s="400"/>
      <c r="BH10" s="400"/>
      <c r="BI10" s="400"/>
      <c r="BJ10" s="400"/>
      <c r="BK10" s="400"/>
      <c r="BL10" s="400"/>
      <c r="BM10" s="401"/>
      <c r="BN10" s="419">
        <v>8</v>
      </c>
      <c r="BO10" s="420"/>
      <c r="BP10" s="420"/>
      <c r="BQ10" s="420"/>
      <c r="BR10" s="420"/>
      <c r="BS10" s="420"/>
      <c r="BT10" s="420"/>
      <c r="BU10" s="421"/>
      <c r="BV10" s="419">
        <v>5364</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2"/>
      <c r="L11" s="374" t="s">
        <v>117</v>
      </c>
      <c r="M11" s="375"/>
      <c r="N11" s="375"/>
      <c r="O11" s="375"/>
      <c r="P11" s="375"/>
      <c r="Q11" s="376"/>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8" t="s">
        <v>119</v>
      </c>
      <c r="AN11" s="393"/>
      <c r="AO11" s="393"/>
      <c r="AP11" s="393"/>
      <c r="AQ11" s="393"/>
      <c r="AR11" s="393"/>
      <c r="AS11" s="393"/>
      <c r="AT11" s="394"/>
      <c r="AU11" s="466" t="s">
        <v>114</v>
      </c>
      <c r="AV11" s="467"/>
      <c r="AW11" s="467"/>
      <c r="AX11" s="467"/>
      <c r="AY11" s="399" t="s">
        <v>120</v>
      </c>
      <c r="AZ11" s="400"/>
      <c r="BA11" s="400"/>
      <c r="BB11" s="400"/>
      <c r="BC11" s="400"/>
      <c r="BD11" s="400"/>
      <c r="BE11" s="400"/>
      <c r="BF11" s="400"/>
      <c r="BG11" s="400"/>
      <c r="BH11" s="400"/>
      <c r="BI11" s="400"/>
      <c r="BJ11" s="400"/>
      <c r="BK11" s="400"/>
      <c r="BL11" s="400"/>
      <c r="BM11" s="401"/>
      <c r="BN11" s="419">
        <v>0</v>
      </c>
      <c r="BO11" s="420"/>
      <c r="BP11" s="420"/>
      <c r="BQ11" s="420"/>
      <c r="BR11" s="420"/>
      <c r="BS11" s="420"/>
      <c r="BT11" s="420"/>
      <c r="BU11" s="421"/>
      <c r="BV11" s="419">
        <v>0</v>
      </c>
      <c r="BW11" s="420"/>
      <c r="BX11" s="420"/>
      <c r="BY11" s="420"/>
      <c r="BZ11" s="420"/>
      <c r="CA11" s="420"/>
      <c r="CB11" s="420"/>
      <c r="CC11" s="421"/>
      <c r="CD11" s="428" t="s">
        <v>121</v>
      </c>
      <c r="CE11" s="373"/>
      <c r="CF11" s="373"/>
      <c r="CG11" s="373"/>
      <c r="CH11" s="373"/>
      <c r="CI11" s="373"/>
      <c r="CJ11" s="373"/>
      <c r="CK11" s="373"/>
      <c r="CL11" s="373"/>
      <c r="CM11" s="373"/>
      <c r="CN11" s="373"/>
      <c r="CO11" s="373"/>
      <c r="CP11" s="373"/>
      <c r="CQ11" s="373"/>
      <c r="CR11" s="373"/>
      <c r="CS11" s="429"/>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81"/>
      <c r="B12" s="525" t="s">
        <v>123</v>
      </c>
      <c r="C12" s="526"/>
      <c r="D12" s="526"/>
      <c r="E12" s="526"/>
      <c r="F12" s="526"/>
      <c r="G12" s="526"/>
      <c r="H12" s="526"/>
      <c r="I12" s="526"/>
      <c r="J12" s="526"/>
      <c r="K12" s="527"/>
      <c r="L12" s="534" t="s">
        <v>124</v>
      </c>
      <c r="M12" s="535"/>
      <c r="N12" s="535"/>
      <c r="O12" s="535"/>
      <c r="P12" s="535"/>
      <c r="Q12" s="536"/>
      <c r="R12" s="537">
        <v>636</v>
      </c>
      <c r="S12" s="538"/>
      <c r="T12" s="538"/>
      <c r="U12" s="538"/>
      <c r="V12" s="539"/>
      <c r="W12" s="540" t="s">
        <v>1</v>
      </c>
      <c r="X12" s="467"/>
      <c r="Y12" s="467"/>
      <c r="Z12" s="467"/>
      <c r="AA12" s="467"/>
      <c r="AB12" s="541"/>
      <c r="AC12" s="542" t="s">
        <v>125</v>
      </c>
      <c r="AD12" s="543"/>
      <c r="AE12" s="543"/>
      <c r="AF12" s="543"/>
      <c r="AG12" s="544"/>
      <c r="AH12" s="542" t="s">
        <v>126</v>
      </c>
      <c r="AI12" s="543"/>
      <c r="AJ12" s="543"/>
      <c r="AK12" s="543"/>
      <c r="AL12" s="545"/>
      <c r="AM12" s="478" t="s">
        <v>127</v>
      </c>
      <c r="AN12" s="393"/>
      <c r="AO12" s="393"/>
      <c r="AP12" s="393"/>
      <c r="AQ12" s="393"/>
      <c r="AR12" s="393"/>
      <c r="AS12" s="393"/>
      <c r="AT12" s="394"/>
      <c r="AU12" s="466" t="s">
        <v>90</v>
      </c>
      <c r="AV12" s="467"/>
      <c r="AW12" s="467"/>
      <c r="AX12" s="467"/>
      <c r="AY12" s="399" t="s">
        <v>128</v>
      </c>
      <c r="AZ12" s="400"/>
      <c r="BA12" s="400"/>
      <c r="BB12" s="400"/>
      <c r="BC12" s="400"/>
      <c r="BD12" s="400"/>
      <c r="BE12" s="400"/>
      <c r="BF12" s="400"/>
      <c r="BG12" s="400"/>
      <c r="BH12" s="400"/>
      <c r="BI12" s="400"/>
      <c r="BJ12" s="400"/>
      <c r="BK12" s="400"/>
      <c r="BL12" s="400"/>
      <c r="BM12" s="401"/>
      <c r="BN12" s="419">
        <v>22769</v>
      </c>
      <c r="BO12" s="420"/>
      <c r="BP12" s="420"/>
      <c r="BQ12" s="420"/>
      <c r="BR12" s="420"/>
      <c r="BS12" s="420"/>
      <c r="BT12" s="420"/>
      <c r="BU12" s="421"/>
      <c r="BV12" s="419">
        <v>75069</v>
      </c>
      <c r="BW12" s="420"/>
      <c r="BX12" s="420"/>
      <c r="BY12" s="420"/>
      <c r="BZ12" s="420"/>
      <c r="CA12" s="420"/>
      <c r="CB12" s="420"/>
      <c r="CC12" s="421"/>
      <c r="CD12" s="428" t="s">
        <v>129</v>
      </c>
      <c r="CE12" s="373"/>
      <c r="CF12" s="373"/>
      <c r="CG12" s="373"/>
      <c r="CH12" s="373"/>
      <c r="CI12" s="373"/>
      <c r="CJ12" s="373"/>
      <c r="CK12" s="373"/>
      <c r="CL12" s="373"/>
      <c r="CM12" s="373"/>
      <c r="CN12" s="373"/>
      <c r="CO12" s="373"/>
      <c r="CP12" s="373"/>
      <c r="CQ12" s="373"/>
      <c r="CR12" s="373"/>
      <c r="CS12" s="429"/>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9" t="s">
        <v>130</v>
      </c>
      <c r="N13" s="510"/>
      <c r="O13" s="510"/>
      <c r="P13" s="510"/>
      <c r="Q13" s="511"/>
      <c r="R13" s="512">
        <v>635</v>
      </c>
      <c r="S13" s="513"/>
      <c r="T13" s="513"/>
      <c r="U13" s="513"/>
      <c r="V13" s="514"/>
      <c r="W13" s="500" t="s">
        <v>131</v>
      </c>
      <c r="X13" s="442"/>
      <c r="Y13" s="442"/>
      <c r="Z13" s="442"/>
      <c r="AA13" s="442"/>
      <c r="AB13" s="443"/>
      <c r="AC13" s="395">
        <v>50</v>
      </c>
      <c r="AD13" s="396"/>
      <c r="AE13" s="396"/>
      <c r="AF13" s="396"/>
      <c r="AG13" s="397"/>
      <c r="AH13" s="395">
        <v>55</v>
      </c>
      <c r="AI13" s="396"/>
      <c r="AJ13" s="396"/>
      <c r="AK13" s="396"/>
      <c r="AL13" s="398"/>
      <c r="AM13" s="478" t="s">
        <v>132</v>
      </c>
      <c r="AN13" s="393"/>
      <c r="AO13" s="393"/>
      <c r="AP13" s="393"/>
      <c r="AQ13" s="393"/>
      <c r="AR13" s="393"/>
      <c r="AS13" s="393"/>
      <c r="AT13" s="394"/>
      <c r="AU13" s="466" t="s">
        <v>114</v>
      </c>
      <c r="AV13" s="467"/>
      <c r="AW13" s="467"/>
      <c r="AX13" s="467"/>
      <c r="AY13" s="399" t="s">
        <v>133</v>
      </c>
      <c r="AZ13" s="400"/>
      <c r="BA13" s="400"/>
      <c r="BB13" s="400"/>
      <c r="BC13" s="400"/>
      <c r="BD13" s="400"/>
      <c r="BE13" s="400"/>
      <c r="BF13" s="400"/>
      <c r="BG13" s="400"/>
      <c r="BH13" s="400"/>
      <c r="BI13" s="400"/>
      <c r="BJ13" s="400"/>
      <c r="BK13" s="400"/>
      <c r="BL13" s="400"/>
      <c r="BM13" s="401"/>
      <c r="BN13" s="419">
        <v>-61724</v>
      </c>
      <c r="BO13" s="420"/>
      <c r="BP13" s="420"/>
      <c r="BQ13" s="420"/>
      <c r="BR13" s="420"/>
      <c r="BS13" s="420"/>
      <c r="BT13" s="420"/>
      <c r="BU13" s="421"/>
      <c r="BV13" s="419">
        <v>-55677</v>
      </c>
      <c r="BW13" s="420"/>
      <c r="BX13" s="420"/>
      <c r="BY13" s="420"/>
      <c r="BZ13" s="420"/>
      <c r="CA13" s="420"/>
      <c r="CB13" s="420"/>
      <c r="CC13" s="421"/>
      <c r="CD13" s="428" t="s">
        <v>134</v>
      </c>
      <c r="CE13" s="373"/>
      <c r="CF13" s="373"/>
      <c r="CG13" s="373"/>
      <c r="CH13" s="373"/>
      <c r="CI13" s="373"/>
      <c r="CJ13" s="373"/>
      <c r="CK13" s="373"/>
      <c r="CL13" s="373"/>
      <c r="CM13" s="373"/>
      <c r="CN13" s="373"/>
      <c r="CO13" s="373"/>
      <c r="CP13" s="373"/>
      <c r="CQ13" s="373"/>
      <c r="CR13" s="373"/>
      <c r="CS13" s="429"/>
      <c r="CT13" s="389">
        <v>7.1</v>
      </c>
      <c r="CU13" s="390"/>
      <c r="CV13" s="390"/>
      <c r="CW13" s="390"/>
      <c r="CX13" s="390"/>
      <c r="CY13" s="390"/>
      <c r="CZ13" s="390"/>
      <c r="DA13" s="391"/>
      <c r="DB13" s="389">
        <v>6.8</v>
      </c>
      <c r="DC13" s="390"/>
      <c r="DD13" s="390"/>
      <c r="DE13" s="390"/>
      <c r="DF13" s="390"/>
      <c r="DG13" s="390"/>
      <c r="DH13" s="390"/>
      <c r="DI13" s="391"/>
    </row>
    <row r="14" spans="1:119" ht="18.75" customHeight="1" thickBot="1" x14ac:dyDescent="0.2">
      <c r="A14" s="181"/>
      <c r="B14" s="528"/>
      <c r="C14" s="529"/>
      <c r="D14" s="529"/>
      <c r="E14" s="529"/>
      <c r="F14" s="529"/>
      <c r="G14" s="529"/>
      <c r="H14" s="529"/>
      <c r="I14" s="529"/>
      <c r="J14" s="529"/>
      <c r="K14" s="530"/>
      <c r="L14" s="502" t="s">
        <v>135</v>
      </c>
      <c r="M14" s="546"/>
      <c r="N14" s="546"/>
      <c r="O14" s="546"/>
      <c r="P14" s="546"/>
      <c r="Q14" s="547"/>
      <c r="R14" s="512">
        <v>668</v>
      </c>
      <c r="S14" s="513"/>
      <c r="T14" s="513"/>
      <c r="U14" s="513"/>
      <c r="V14" s="514"/>
      <c r="W14" s="515"/>
      <c r="X14" s="445"/>
      <c r="Y14" s="445"/>
      <c r="Z14" s="445"/>
      <c r="AA14" s="445"/>
      <c r="AB14" s="446"/>
      <c r="AC14" s="505">
        <v>14.5</v>
      </c>
      <c r="AD14" s="506"/>
      <c r="AE14" s="506"/>
      <c r="AF14" s="506"/>
      <c r="AG14" s="507"/>
      <c r="AH14" s="505">
        <v>13.1</v>
      </c>
      <c r="AI14" s="506"/>
      <c r="AJ14" s="506"/>
      <c r="AK14" s="506"/>
      <c r="AL14" s="508"/>
      <c r="AM14" s="478"/>
      <c r="AN14" s="393"/>
      <c r="AO14" s="393"/>
      <c r="AP14" s="393"/>
      <c r="AQ14" s="393"/>
      <c r="AR14" s="393"/>
      <c r="AS14" s="393"/>
      <c r="AT14" s="394"/>
      <c r="AU14" s="466"/>
      <c r="AV14" s="467"/>
      <c r="AW14" s="467"/>
      <c r="AX14" s="467"/>
      <c r="AY14" s="399"/>
      <c r="AZ14" s="400"/>
      <c r="BA14" s="400"/>
      <c r="BB14" s="400"/>
      <c r="BC14" s="400"/>
      <c r="BD14" s="400"/>
      <c r="BE14" s="400"/>
      <c r="BF14" s="400"/>
      <c r="BG14" s="400"/>
      <c r="BH14" s="400"/>
      <c r="BI14" s="400"/>
      <c r="BJ14" s="400"/>
      <c r="BK14" s="400"/>
      <c r="BL14" s="400"/>
      <c r="BM14" s="401"/>
      <c r="BN14" s="419"/>
      <c r="BO14" s="420"/>
      <c r="BP14" s="420"/>
      <c r="BQ14" s="420"/>
      <c r="BR14" s="420"/>
      <c r="BS14" s="420"/>
      <c r="BT14" s="420"/>
      <c r="BU14" s="421"/>
      <c r="BV14" s="419"/>
      <c r="BW14" s="420"/>
      <c r="BX14" s="420"/>
      <c r="BY14" s="420"/>
      <c r="BZ14" s="420"/>
      <c r="CA14" s="420"/>
      <c r="CB14" s="420"/>
      <c r="CC14" s="421"/>
      <c r="CD14" s="425" t="s">
        <v>136</v>
      </c>
      <c r="CE14" s="426"/>
      <c r="CF14" s="426"/>
      <c r="CG14" s="426"/>
      <c r="CH14" s="426"/>
      <c r="CI14" s="426"/>
      <c r="CJ14" s="426"/>
      <c r="CK14" s="426"/>
      <c r="CL14" s="426"/>
      <c r="CM14" s="426"/>
      <c r="CN14" s="426"/>
      <c r="CO14" s="426"/>
      <c r="CP14" s="426"/>
      <c r="CQ14" s="426"/>
      <c r="CR14" s="426"/>
      <c r="CS14" s="427"/>
      <c r="CT14" s="516">
        <v>2.2999999999999998</v>
      </c>
      <c r="CU14" s="517"/>
      <c r="CV14" s="517"/>
      <c r="CW14" s="517"/>
      <c r="CX14" s="517"/>
      <c r="CY14" s="517"/>
      <c r="CZ14" s="517"/>
      <c r="DA14" s="518"/>
      <c r="DB14" s="516">
        <v>10.199999999999999</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9" t="s">
        <v>130</v>
      </c>
      <c r="N15" s="510"/>
      <c r="O15" s="510"/>
      <c r="P15" s="510"/>
      <c r="Q15" s="511"/>
      <c r="R15" s="512">
        <v>667</v>
      </c>
      <c r="S15" s="513"/>
      <c r="T15" s="513"/>
      <c r="U15" s="513"/>
      <c r="V15" s="514"/>
      <c r="W15" s="500" t="s">
        <v>137</v>
      </c>
      <c r="X15" s="442"/>
      <c r="Y15" s="442"/>
      <c r="Z15" s="442"/>
      <c r="AA15" s="442"/>
      <c r="AB15" s="443"/>
      <c r="AC15" s="395">
        <v>41</v>
      </c>
      <c r="AD15" s="396"/>
      <c r="AE15" s="396"/>
      <c r="AF15" s="396"/>
      <c r="AG15" s="397"/>
      <c r="AH15" s="395">
        <v>81</v>
      </c>
      <c r="AI15" s="396"/>
      <c r="AJ15" s="396"/>
      <c r="AK15" s="396"/>
      <c r="AL15" s="398"/>
      <c r="AM15" s="478"/>
      <c r="AN15" s="393"/>
      <c r="AO15" s="393"/>
      <c r="AP15" s="393"/>
      <c r="AQ15" s="393"/>
      <c r="AR15" s="393"/>
      <c r="AS15" s="393"/>
      <c r="AT15" s="394"/>
      <c r="AU15" s="466"/>
      <c r="AV15" s="467"/>
      <c r="AW15" s="467"/>
      <c r="AX15" s="467"/>
      <c r="AY15" s="411" t="s">
        <v>138</v>
      </c>
      <c r="AZ15" s="412"/>
      <c r="BA15" s="412"/>
      <c r="BB15" s="412"/>
      <c r="BC15" s="412"/>
      <c r="BD15" s="412"/>
      <c r="BE15" s="412"/>
      <c r="BF15" s="412"/>
      <c r="BG15" s="412"/>
      <c r="BH15" s="412"/>
      <c r="BI15" s="412"/>
      <c r="BJ15" s="412"/>
      <c r="BK15" s="412"/>
      <c r="BL15" s="412"/>
      <c r="BM15" s="413"/>
      <c r="BN15" s="414">
        <v>141246</v>
      </c>
      <c r="BO15" s="415"/>
      <c r="BP15" s="415"/>
      <c r="BQ15" s="415"/>
      <c r="BR15" s="415"/>
      <c r="BS15" s="415"/>
      <c r="BT15" s="415"/>
      <c r="BU15" s="416"/>
      <c r="BV15" s="414">
        <v>151337</v>
      </c>
      <c r="BW15" s="415"/>
      <c r="BX15" s="415"/>
      <c r="BY15" s="415"/>
      <c r="BZ15" s="415"/>
      <c r="CA15" s="415"/>
      <c r="CB15" s="415"/>
      <c r="CC15" s="416"/>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502" t="s">
        <v>140</v>
      </c>
      <c r="M16" s="503"/>
      <c r="N16" s="503"/>
      <c r="O16" s="503"/>
      <c r="P16" s="503"/>
      <c r="Q16" s="504"/>
      <c r="R16" s="497" t="s">
        <v>141</v>
      </c>
      <c r="S16" s="498"/>
      <c r="T16" s="498"/>
      <c r="U16" s="498"/>
      <c r="V16" s="499"/>
      <c r="W16" s="515"/>
      <c r="X16" s="445"/>
      <c r="Y16" s="445"/>
      <c r="Z16" s="445"/>
      <c r="AA16" s="445"/>
      <c r="AB16" s="446"/>
      <c r="AC16" s="505">
        <v>11.9</v>
      </c>
      <c r="AD16" s="506"/>
      <c r="AE16" s="506"/>
      <c r="AF16" s="506"/>
      <c r="AG16" s="507"/>
      <c r="AH16" s="505">
        <v>19.2</v>
      </c>
      <c r="AI16" s="506"/>
      <c r="AJ16" s="506"/>
      <c r="AK16" s="506"/>
      <c r="AL16" s="508"/>
      <c r="AM16" s="478"/>
      <c r="AN16" s="393"/>
      <c r="AO16" s="393"/>
      <c r="AP16" s="393"/>
      <c r="AQ16" s="393"/>
      <c r="AR16" s="393"/>
      <c r="AS16" s="393"/>
      <c r="AT16" s="394"/>
      <c r="AU16" s="466"/>
      <c r="AV16" s="467"/>
      <c r="AW16" s="467"/>
      <c r="AX16" s="467"/>
      <c r="AY16" s="399" t="s">
        <v>142</v>
      </c>
      <c r="AZ16" s="400"/>
      <c r="BA16" s="400"/>
      <c r="BB16" s="400"/>
      <c r="BC16" s="400"/>
      <c r="BD16" s="400"/>
      <c r="BE16" s="400"/>
      <c r="BF16" s="400"/>
      <c r="BG16" s="400"/>
      <c r="BH16" s="400"/>
      <c r="BI16" s="400"/>
      <c r="BJ16" s="400"/>
      <c r="BK16" s="400"/>
      <c r="BL16" s="400"/>
      <c r="BM16" s="401"/>
      <c r="BN16" s="419">
        <v>1450883</v>
      </c>
      <c r="BO16" s="420"/>
      <c r="BP16" s="420"/>
      <c r="BQ16" s="420"/>
      <c r="BR16" s="420"/>
      <c r="BS16" s="420"/>
      <c r="BT16" s="420"/>
      <c r="BU16" s="421"/>
      <c r="BV16" s="419">
        <v>1423888</v>
      </c>
      <c r="BW16" s="420"/>
      <c r="BX16" s="420"/>
      <c r="BY16" s="420"/>
      <c r="BZ16" s="420"/>
      <c r="CA16" s="420"/>
      <c r="CB16" s="420"/>
      <c r="CC16" s="421"/>
      <c r="CD16" s="194"/>
      <c r="CE16" s="417"/>
      <c r="CF16" s="417"/>
      <c r="CG16" s="417"/>
      <c r="CH16" s="417"/>
      <c r="CI16" s="417"/>
      <c r="CJ16" s="417"/>
      <c r="CK16" s="417"/>
      <c r="CL16" s="417"/>
      <c r="CM16" s="417"/>
      <c r="CN16" s="417"/>
      <c r="CO16" s="417"/>
      <c r="CP16" s="417"/>
      <c r="CQ16" s="417"/>
      <c r="CR16" s="417"/>
      <c r="CS16" s="418"/>
      <c r="CT16" s="389"/>
      <c r="CU16" s="390"/>
      <c r="CV16" s="390"/>
      <c r="CW16" s="390"/>
      <c r="CX16" s="390"/>
      <c r="CY16" s="390"/>
      <c r="CZ16" s="390"/>
      <c r="DA16" s="391"/>
      <c r="DB16" s="389"/>
      <c r="DC16" s="390"/>
      <c r="DD16" s="390"/>
      <c r="DE16" s="390"/>
      <c r="DF16" s="390"/>
      <c r="DG16" s="390"/>
      <c r="DH16" s="390"/>
      <c r="DI16" s="391"/>
    </row>
    <row r="17" spans="1:113" ht="18.75" customHeight="1" thickBot="1" x14ac:dyDescent="0.2">
      <c r="A17" s="181"/>
      <c r="B17" s="531"/>
      <c r="C17" s="532"/>
      <c r="D17" s="532"/>
      <c r="E17" s="532"/>
      <c r="F17" s="532"/>
      <c r="G17" s="532"/>
      <c r="H17" s="532"/>
      <c r="I17" s="532"/>
      <c r="J17" s="532"/>
      <c r="K17" s="533"/>
      <c r="L17" s="195"/>
      <c r="M17" s="494" t="s">
        <v>143</v>
      </c>
      <c r="N17" s="495"/>
      <c r="O17" s="495"/>
      <c r="P17" s="495"/>
      <c r="Q17" s="496"/>
      <c r="R17" s="497" t="s">
        <v>141</v>
      </c>
      <c r="S17" s="498"/>
      <c r="T17" s="498"/>
      <c r="U17" s="498"/>
      <c r="V17" s="499"/>
      <c r="W17" s="500" t="s">
        <v>144</v>
      </c>
      <c r="X17" s="442"/>
      <c r="Y17" s="442"/>
      <c r="Z17" s="442"/>
      <c r="AA17" s="442"/>
      <c r="AB17" s="443"/>
      <c r="AC17" s="395">
        <v>254</v>
      </c>
      <c r="AD17" s="396"/>
      <c r="AE17" s="396"/>
      <c r="AF17" s="396"/>
      <c r="AG17" s="397"/>
      <c r="AH17" s="395">
        <v>285</v>
      </c>
      <c r="AI17" s="396"/>
      <c r="AJ17" s="396"/>
      <c r="AK17" s="396"/>
      <c r="AL17" s="398"/>
      <c r="AM17" s="478"/>
      <c r="AN17" s="393"/>
      <c r="AO17" s="393"/>
      <c r="AP17" s="393"/>
      <c r="AQ17" s="393"/>
      <c r="AR17" s="393"/>
      <c r="AS17" s="393"/>
      <c r="AT17" s="394"/>
      <c r="AU17" s="466"/>
      <c r="AV17" s="467"/>
      <c r="AW17" s="467"/>
      <c r="AX17" s="467"/>
      <c r="AY17" s="399" t="s">
        <v>145</v>
      </c>
      <c r="AZ17" s="400"/>
      <c r="BA17" s="400"/>
      <c r="BB17" s="400"/>
      <c r="BC17" s="400"/>
      <c r="BD17" s="400"/>
      <c r="BE17" s="400"/>
      <c r="BF17" s="400"/>
      <c r="BG17" s="400"/>
      <c r="BH17" s="400"/>
      <c r="BI17" s="400"/>
      <c r="BJ17" s="400"/>
      <c r="BK17" s="400"/>
      <c r="BL17" s="400"/>
      <c r="BM17" s="401"/>
      <c r="BN17" s="419">
        <v>166110</v>
      </c>
      <c r="BO17" s="420"/>
      <c r="BP17" s="420"/>
      <c r="BQ17" s="420"/>
      <c r="BR17" s="420"/>
      <c r="BS17" s="420"/>
      <c r="BT17" s="420"/>
      <c r="BU17" s="421"/>
      <c r="BV17" s="419">
        <v>178501</v>
      </c>
      <c r="BW17" s="420"/>
      <c r="BX17" s="420"/>
      <c r="BY17" s="420"/>
      <c r="BZ17" s="420"/>
      <c r="CA17" s="420"/>
      <c r="CB17" s="420"/>
      <c r="CC17" s="421"/>
      <c r="CD17" s="194"/>
      <c r="CE17" s="417"/>
      <c r="CF17" s="417"/>
      <c r="CG17" s="417"/>
      <c r="CH17" s="417"/>
      <c r="CI17" s="417"/>
      <c r="CJ17" s="417"/>
      <c r="CK17" s="417"/>
      <c r="CL17" s="417"/>
      <c r="CM17" s="417"/>
      <c r="CN17" s="417"/>
      <c r="CO17" s="417"/>
      <c r="CP17" s="417"/>
      <c r="CQ17" s="417"/>
      <c r="CR17" s="417"/>
      <c r="CS17" s="418"/>
      <c r="CT17" s="389"/>
      <c r="CU17" s="390"/>
      <c r="CV17" s="390"/>
      <c r="CW17" s="390"/>
      <c r="CX17" s="390"/>
      <c r="CY17" s="390"/>
      <c r="CZ17" s="390"/>
      <c r="DA17" s="391"/>
      <c r="DB17" s="389"/>
      <c r="DC17" s="390"/>
      <c r="DD17" s="390"/>
      <c r="DE17" s="390"/>
      <c r="DF17" s="390"/>
      <c r="DG17" s="390"/>
      <c r="DH17" s="390"/>
      <c r="DI17" s="391"/>
    </row>
    <row r="18" spans="1:113" ht="18.75" customHeight="1" thickBot="1" x14ac:dyDescent="0.2">
      <c r="A18" s="181"/>
      <c r="B18" s="471" t="s">
        <v>146</v>
      </c>
      <c r="C18" s="472"/>
      <c r="D18" s="472"/>
      <c r="E18" s="473"/>
      <c r="F18" s="473"/>
      <c r="G18" s="473"/>
      <c r="H18" s="473"/>
      <c r="I18" s="473"/>
      <c r="J18" s="473"/>
      <c r="K18" s="473"/>
      <c r="L18" s="474">
        <v>275.63</v>
      </c>
      <c r="M18" s="474"/>
      <c r="N18" s="474"/>
      <c r="O18" s="474"/>
      <c r="P18" s="474"/>
      <c r="Q18" s="474"/>
      <c r="R18" s="475"/>
      <c r="S18" s="475"/>
      <c r="T18" s="475"/>
      <c r="U18" s="475"/>
      <c r="V18" s="476"/>
      <c r="W18" s="490"/>
      <c r="X18" s="491"/>
      <c r="Y18" s="491"/>
      <c r="Z18" s="491"/>
      <c r="AA18" s="491"/>
      <c r="AB18" s="501"/>
      <c r="AC18" s="383">
        <v>73.599999999999994</v>
      </c>
      <c r="AD18" s="384"/>
      <c r="AE18" s="384"/>
      <c r="AF18" s="384"/>
      <c r="AG18" s="477"/>
      <c r="AH18" s="383">
        <v>67.7</v>
      </c>
      <c r="AI18" s="384"/>
      <c r="AJ18" s="384"/>
      <c r="AK18" s="384"/>
      <c r="AL18" s="385"/>
      <c r="AM18" s="478"/>
      <c r="AN18" s="393"/>
      <c r="AO18" s="393"/>
      <c r="AP18" s="393"/>
      <c r="AQ18" s="393"/>
      <c r="AR18" s="393"/>
      <c r="AS18" s="393"/>
      <c r="AT18" s="394"/>
      <c r="AU18" s="466"/>
      <c r="AV18" s="467"/>
      <c r="AW18" s="467"/>
      <c r="AX18" s="467"/>
      <c r="AY18" s="399" t="s">
        <v>147</v>
      </c>
      <c r="AZ18" s="400"/>
      <c r="BA18" s="400"/>
      <c r="BB18" s="400"/>
      <c r="BC18" s="400"/>
      <c r="BD18" s="400"/>
      <c r="BE18" s="400"/>
      <c r="BF18" s="400"/>
      <c r="BG18" s="400"/>
      <c r="BH18" s="400"/>
      <c r="BI18" s="400"/>
      <c r="BJ18" s="400"/>
      <c r="BK18" s="400"/>
      <c r="BL18" s="400"/>
      <c r="BM18" s="401"/>
      <c r="BN18" s="419">
        <v>1366014</v>
      </c>
      <c r="BO18" s="420"/>
      <c r="BP18" s="420"/>
      <c r="BQ18" s="420"/>
      <c r="BR18" s="420"/>
      <c r="BS18" s="420"/>
      <c r="BT18" s="420"/>
      <c r="BU18" s="421"/>
      <c r="BV18" s="419">
        <v>1322348</v>
      </c>
      <c r="BW18" s="420"/>
      <c r="BX18" s="420"/>
      <c r="BY18" s="420"/>
      <c r="BZ18" s="420"/>
      <c r="CA18" s="420"/>
      <c r="CB18" s="420"/>
      <c r="CC18" s="421"/>
      <c r="CD18" s="194"/>
      <c r="CE18" s="417"/>
      <c r="CF18" s="417"/>
      <c r="CG18" s="417"/>
      <c r="CH18" s="417"/>
      <c r="CI18" s="417"/>
      <c r="CJ18" s="417"/>
      <c r="CK18" s="417"/>
      <c r="CL18" s="417"/>
      <c r="CM18" s="417"/>
      <c r="CN18" s="417"/>
      <c r="CO18" s="417"/>
      <c r="CP18" s="417"/>
      <c r="CQ18" s="417"/>
      <c r="CR18" s="417"/>
      <c r="CS18" s="418"/>
      <c r="CT18" s="389"/>
      <c r="CU18" s="390"/>
      <c r="CV18" s="390"/>
      <c r="CW18" s="390"/>
      <c r="CX18" s="390"/>
      <c r="CY18" s="390"/>
      <c r="CZ18" s="390"/>
      <c r="DA18" s="391"/>
      <c r="DB18" s="389"/>
      <c r="DC18" s="390"/>
      <c r="DD18" s="390"/>
      <c r="DE18" s="390"/>
      <c r="DF18" s="390"/>
      <c r="DG18" s="390"/>
      <c r="DH18" s="390"/>
      <c r="DI18" s="391"/>
    </row>
    <row r="19" spans="1:113" ht="18.75" customHeight="1" thickBot="1" x14ac:dyDescent="0.2">
      <c r="A19" s="181"/>
      <c r="B19" s="471" t="s">
        <v>148</v>
      </c>
      <c r="C19" s="472"/>
      <c r="D19" s="472"/>
      <c r="E19" s="473"/>
      <c r="F19" s="473"/>
      <c r="G19" s="473"/>
      <c r="H19" s="473"/>
      <c r="I19" s="473"/>
      <c r="J19" s="473"/>
      <c r="K19" s="473"/>
      <c r="L19" s="479">
        <v>3</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493"/>
      <c r="AM19" s="478"/>
      <c r="AN19" s="393"/>
      <c r="AO19" s="393"/>
      <c r="AP19" s="393"/>
      <c r="AQ19" s="393"/>
      <c r="AR19" s="393"/>
      <c r="AS19" s="393"/>
      <c r="AT19" s="394"/>
      <c r="AU19" s="466"/>
      <c r="AV19" s="467"/>
      <c r="AW19" s="467"/>
      <c r="AX19" s="467"/>
      <c r="AY19" s="399" t="s">
        <v>149</v>
      </c>
      <c r="AZ19" s="400"/>
      <c r="BA19" s="400"/>
      <c r="BB19" s="400"/>
      <c r="BC19" s="400"/>
      <c r="BD19" s="400"/>
      <c r="BE19" s="400"/>
      <c r="BF19" s="400"/>
      <c r="BG19" s="400"/>
      <c r="BH19" s="400"/>
      <c r="BI19" s="400"/>
      <c r="BJ19" s="400"/>
      <c r="BK19" s="400"/>
      <c r="BL19" s="400"/>
      <c r="BM19" s="401"/>
      <c r="BN19" s="419">
        <v>1807509</v>
      </c>
      <c r="BO19" s="420"/>
      <c r="BP19" s="420"/>
      <c r="BQ19" s="420"/>
      <c r="BR19" s="420"/>
      <c r="BS19" s="420"/>
      <c r="BT19" s="420"/>
      <c r="BU19" s="421"/>
      <c r="BV19" s="419">
        <v>1850673</v>
      </c>
      <c r="BW19" s="420"/>
      <c r="BX19" s="420"/>
      <c r="BY19" s="420"/>
      <c r="BZ19" s="420"/>
      <c r="CA19" s="420"/>
      <c r="CB19" s="420"/>
      <c r="CC19" s="421"/>
      <c r="CD19" s="194"/>
      <c r="CE19" s="417"/>
      <c r="CF19" s="417"/>
      <c r="CG19" s="417"/>
      <c r="CH19" s="417"/>
      <c r="CI19" s="417"/>
      <c r="CJ19" s="417"/>
      <c r="CK19" s="417"/>
      <c r="CL19" s="417"/>
      <c r="CM19" s="417"/>
      <c r="CN19" s="417"/>
      <c r="CO19" s="417"/>
      <c r="CP19" s="417"/>
      <c r="CQ19" s="417"/>
      <c r="CR19" s="417"/>
      <c r="CS19" s="418"/>
      <c r="CT19" s="389"/>
      <c r="CU19" s="390"/>
      <c r="CV19" s="390"/>
      <c r="CW19" s="390"/>
      <c r="CX19" s="390"/>
      <c r="CY19" s="390"/>
      <c r="CZ19" s="390"/>
      <c r="DA19" s="391"/>
      <c r="DB19" s="389"/>
      <c r="DC19" s="390"/>
      <c r="DD19" s="390"/>
      <c r="DE19" s="390"/>
      <c r="DF19" s="390"/>
      <c r="DG19" s="390"/>
      <c r="DH19" s="390"/>
      <c r="DI19" s="391"/>
    </row>
    <row r="20" spans="1:113" ht="18.75" customHeight="1" thickBot="1" x14ac:dyDescent="0.2">
      <c r="A20" s="181"/>
      <c r="B20" s="471" t="s">
        <v>150</v>
      </c>
      <c r="C20" s="472"/>
      <c r="D20" s="472"/>
      <c r="E20" s="473"/>
      <c r="F20" s="473"/>
      <c r="G20" s="473"/>
      <c r="H20" s="473"/>
      <c r="I20" s="473"/>
      <c r="J20" s="473"/>
      <c r="K20" s="473"/>
      <c r="L20" s="479">
        <v>347</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75"/>
      <c r="AO20" s="375"/>
      <c r="AP20" s="375"/>
      <c r="AQ20" s="375"/>
      <c r="AR20" s="375"/>
      <c r="AS20" s="375"/>
      <c r="AT20" s="376"/>
      <c r="AU20" s="485"/>
      <c r="AV20" s="486"/>
      <c r="AW20" s="486"/>
      <c r="AX20" s="487"/>
      <c r="AY20" s="399"/>
      <c r="AZ20" s="400"/>
      <c r="BA20" s="400"/>
      <c r="BB20" s="400"/>
      <c r="BC20" s="400"/>
      <c r="BD20" s="400"/>
      <c r="BE20" s="400"/>
      <c r="BF20" s="400"/>
      <c r="BG20" s="400"/>
      <c r="BH20" s="400"/>
      <c r="BI20" s="400"/>
      <c r="BJ20" s="400"/>
      <c r="BK20" s="400"/>
      <c r="BL20" s="400"/>
      <c r="BM20" s="401"/>
      <c r="BN20" s="419"/>
      <c r="BO20" s="420"/>
      <c r="BP20" s="420"/>
      <c r="BQ20" s="420"/>
      <c r="BR20" s="420"/>
      <c r="BS20" s="420"/>
      <c r="BT20" s="420"/>
      <c r="BU20" s="421"/>
      <c r="BV20" s="419"/>
      <c r="BW20" s="420"/>
      <c r="BX20" s="420"/>
      <c r="BY20" s="420"/>
      <c r="BZ20" s="420"/>
      <c r="CA20" s="420"/>
      <c r="CB20" s="420"/>
      <c r="CC20" s="421"/>
      <c r="CD20" s="194"/>
      <c r="CE20" s="417"/>
      <c r="CF20" s="417"/>
      <c r="CG20" s="417"/>
      <c r="CH20" s="417"/>
      <c r="CI20" s="417"/>
      <c r="CJ20" s="417"/>
      <c r="CK20" s="417"/>
      <c r="CL20" s="417"/>
      <c r="CM20" s="417"/>
      <c r="CN20" s="417"/>
      <c r="CO20" s="417"/>
      <c r="CP20" s="417"/>
      <c r="CQ20" s="417"/>
      <c r="CR20" s="417"/>
      <c r="CS20" s="418"/>
      <c r="CT20" s="389"/>
      <c r="CU20" s="390"/>
      <c r="CV20" s="390"/>
      <c r="CW20" s="390"/>
      <c r="CX20" s="390"/>
      <c r="CY20" s="390"/>
      <c r="CZ20" s="390"/>
      <c r="DA20" s="391"/>
      <c r="DB20" s="389"/>
      <c r="DC20" s="390"/>
      <c r="DD20" s="390"/>
      <c r="DE20" s="390"/>
      <c r="DF20" s="390"/>
      <c r="DG20" s="390"/>
      <c r="DH20" s="390"/>
      <c r="DI20" s="391"/>
    </row>
    <row r="21" spans="1:113" ht="18.75" customHeight="1" thickBot="1" x14ac:dyDescent="0.2">
      <c r="A21" s="181"/>
      <c r="B21" s="468" t="s">
        <v>151</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386"/>
      <c r="AZ21" s="387"/>
      <c r="BA21" s="387"/>
      <c r="BB21" s="387"/>
      <c r="BC21" s="387"/>
      <c r="BD21" s="387"/>
      <c r="BE21" s="387"/>
      <c r="BF21" s="387"/>
      <c r="BG21" s="387"/>
      <c r="BH21" s="387"/>
      <c r="BI21" s="387"/>
      <c r="BJ21" s="387"/>
      <c r="BK21" s="387"/>
      <c r="BL21" s="387"/>
      <c r="BM21" s="388"/>
      <c r="BN21" s="422"/>
      <c r="BO21" s="423"/>
      <c r="BP21" s="423"/>
      <c r="BQ21" s="423"/>
      <c r="BR21" s="423"/>
      <c r="BS21" s="423"/>
      <c r="BT21" s="423"/>
      <c r="BU21" s="424"/>
      <c r="BV21" s="422"/>
      <c r="BW21" s="423"/>
      <c r="BX21" s="423"/>
      <c r="BY21" s="423"/>
      <c r="BZ21" s="423"/>
      <c r="CA21" s="423"/>
      <c r="CB21" s="423"/>
      <c r="CC21" s="424"/>
      <c r="CD21" s="194"/>
      <c r="CE21" s="417"/>
      <c r="CF21" s="417"/>
      <c r="CG21" s="417"/>
      <c r="CH21" s="417"/>
      <c r="CI21" s="417"/>
      <c r="CJ21" s="417"/>
      <c r="CK21" s="417"/>
      <c r="CL21" s="417"/>
      <c r="CM21" s="417"/>
      <c r="CN21" s="417"/>
      <c r="CO21" s="417"/>
      <c r="CP21" s="417"/>
      <c r="CQ21" s="417"/>
      <c r="CR21" s="417"/>
      <c r="CS21" s="418"/>
      <c r="CT21" s="389"/>
      <c r="CU21" s="390"/>
      <c r="CV21" s="390"/>
      <c r="CW21" s="390"/>
      <c r="CX21" s="390"/>
      <c r="CY21" s="390"/>
      <c r="CZ21" s="390"/>
      <c r="DA21" s="391"/>
      <c r="DB21" s="389"/>
      <c r="DC21" s="390"/>
      <c r="DD21" s="390"/>
      <c r="DE21" s="390"/>
      <c r="DF21" s="390"/>
      <c r="DG21" s="390"/>
      <c r="DH21" s="390"/>
      <c r="DI21" s="391"/>
    </row>
    <row r="22" spans="1:113" ht="18.75" customHeight="1" x14ac:dyDescent="0.15">
      <c r="A22" s="181"/>
      <c r="B22" s="432" t="s">
        <v>152</v>
      </c>
      <c r="C22" s="433"/>
      <c r="D22" s="434"/>
      <c r="E22" s="441" t="s">
        <v>1</v>
      </c>
      <c r="F22" s="442"/>
      <c r="G22" s="442"/>
      <c r="H22" s="442"/>
      <c r="I22" s="442"/>
      <c r="J22" s="442"/>
      <c r="K22" s="443"/>
      <c r="L22" s="441" t="s">
        <v>153</v>
      </c>
      <c r="M22" s="442"/>
      <c r="N22" s="442"/>
      <c r="O22" s="442"/>
      <c r="P22" s="443"/>
      <c r="Q22" s="447" t="s">
        <v>154</v>
      </c>
      <c r="R22" s="448"/>
      <c r="S22" s="448"/>
      <c r="T22" s="448"/>
      <c r="U22" s="448"/>
      <c r="V22" s="449"/>
      <c r="W22" s="453" t="s">
        <v>155</v>
      </c>
      <c r="X22" s="433"/>
      <c r="Y22" s="434"/>
      <c r="Z22" s="441" t="s">
        <v>1</v>
      </c>
      <c r="AA22" s="442"/>
      <c r="AB22" s="442"/>
      <c r="AC22" s="442"/>
      <c r="AD22" s="442"/>
      <c r="AE22" s="442"/>
      <c r="AF22" s="442"/>
      <c r="AG22" s="443"/>
      <c r="AH22" s="458" t="s">
        <v>156</v>
      </c>
      <c r="AI22" s="442"/>
      <c r="AJ22" s="442"/>
      <c r="AK22" s="442"/>
      <c r="AL22" s="443"/>
      <c r="AM22" s="458" t="s">
        <v>157</v>
      </c>
      <c r="AN22" s="459"/>
      <c r="AO22" s="459"/>
      <c r="AP22" s="459"/>
      <c r="AQ22" s="459"/>
      <c r="AR22" s="460"/>
      <c r="AS22" s="447" t="s">
        <v>154</v>
      </c>
      <c r="AT22" s="448"/>
      <c r="AU22" s="448"/>
      <c r="AV22" s="448"/>
      <c r="AW22" s="448"/>
      <c r="AX22" s="464"/>
      <c r="AY22" s="411" t="s">
        <v>158</v>
      </c>
      <c r="AZ22" s="412"/>
      <c r="BA22" s="412"/>
      <c r="BB22" s="412"/>
      <c r="BC22" s="412"/>
      <c r="BD22" s="412"/>
      <c r="BE22" s="412"/>
      <c r="BF22" s="412"/>
      <c r="BG22" s="412"/>
      <c r="BH22" s="412"/>
      <c r="BI22" s="412"/>
      <c r="BJ22" s="412"/>
      <c r="BK22" s="412"/>
      <c r="BL22" s="412"/>
      <c r="BM22" s="413"/>
      <c r="BN22" s="414">
        <v>2239712</v>
      </c>
      <c r="BO22" s="415"/>
      <c r="BP22" s="415"/>
      <c r="BQ22" s="415"/>
      <c r="BR22" s="415"/>
      <c r="BS22" s="415"/>
      <c r="BT22" s="415"/>
      <c r="BU22" s="416"/>
      <c r="BV22" s="414">
        <v>2496823</v>
      </c>
      <c r="BW22" s="415"/>
      <c r="BX22" s="415"/>
      <c r="BY22" s="415"/>
      <c r="BZ22" s="415"/>
      <c r="CA22" s="415"/>
      <c r="CB22" s="415"/>
      <c r="CC22" s="416"/>
      <c r="CD22" s="194"/>
      <c r="CE22" s="417"/>
      <c r="CF22" s="417"/>
      <c r="CG22" s="417"/>
      <c r="CH22" s="417"/>
      <c r="CI22" s="417"/>
      <c r="CJ22" s="417"/>
      <c r="CK22" s="417"/>
      <c r="CL22" s="417"/>
      <c r="CM22" s="417"/>
      <c r="CN22" s="417"/>
      <c r="CO22" s="417"/>
      <c r="CP22" s="417"/>
      <c r="CQ22" s="417"/>
      <c r="CR22" s="417"/>
      <c r="CS22" s="418"/>
      <c r="CT22" s="389"/>
      <c r="CU22" s="390"/>
      <c r="CV22" s="390"/>
      <c r="CW22" s="390"/>
      <c r="CX22" s="390"/>
      <c r="CY22" s="390"/>
      <c r="CZ22" s="390"/>
      <c r="DA22" s="391"/>
      <c r="DB22" s="389"/>
      <c r="DC22" s="390"/>
      <c r="DD22" s="390"/>
      <c r="DE22" s="390"/>
      <c r="DF22" s="390"/>
      <c r="DG22" s="390"/>
      <c r="DH22" s="390"/>
      <c r="DI22" s="391"/>
    </row>
    <row r="23" spans="1:113" ht="18.75" customHeight="1" x14ac:dyDescent="0.15">
      <c r="A23" s="181"/>
      <c r="B23" s="435"/>
      <c r="C23" s="436"/>
      <c r="D23" s="437"/>
      <c r="E23" s="444"/>
      <c r="F23" s="445"/>
      <c r="G23" s="445"/>
      <c r="H23" s="445"/>
      <c r="I23" s="445"/>
      <c r="J23" s="445"/>
      <c r="K23" s="446"/>
      <c r="L23" s="444"/>
      <c r="M23" s="445"/>
      <c r="N23" s="445"/>
      <c r="O23" s="445"/>
      <c r="P23" s="446"/>
      <c r="Q23" s="450"/>
      <c r="R23" s="451"/>
      <c r="S23" s="451"/>
      <c r="T23" s="451"/>
      <c r="U23" s="451"/>
      <c r="V23" s="452"/>
      <c r="W23" s="454"/>
      <c r="X23" s="436"/>
      <c r="Y23" s="437"/>
      <c r="Z23" s="444"/>
      <c r="AA23" s="445"/>
      <c r="AB23" s="445"/>
      <c r="AC23" s="445"/>
      <c r="AD23" s="445"/>
      <c r="AE23" s="445"/>
      <c r="AF23" s="445"/>
      <c r="AG23" s="446"/>
      <c r="AH23" s="444"/>
      <c r="AI23" s="445"/>
      <c r="AJ23" s="445"/>
      <c r="AK23" s="445"/>
      <c r="AL23" s="446"/>
      <c r="AM23" s="461"/>
      <c r="AN23" s="462"/>
      <c r="AO23" s="462"/>
      <c r="AP23" s="462"/>
      <c r="AQ23" s="462"/>
      <c r="AR23" s="463"/>
      <c r="AS23" s="450"/>
      <c r="AT23" s="451"/>
      <c r="AU23" s="451"/>
      <c r="AV23" s="451"/>
      <c r="AW23" s="451"/>
      <c r="AX23" s="465"/>
      <c r="AY23" s="399" t="s">
        <v>159</v>
      </c>
      <c r="AZ23" s="400"/>
      <c r="BA23" s="400"/>
      <c r="BB23" s="400"/>
      <c r="BC23" s="400"/>
      <c r="BD23" s="400"/>
      <c r="BE23" s="400"/>
      <c r="BF23" s="400"/>
      <c r="BG23" s="400"/>
      <c r="BH23" s="400"/>
      <c r="BI23" s="400"/>
      <c r="BJ23" s="400"/>
      <c r="BK23" s="400"/>
      <c r="BL23" s="400"/>
      <c r="BM23" s="401"/>
      <c r="BN23" s="419">
        <v>2007470</v>
      </c>
      <c r="BO23" s="420"/>
      <c r="BP23" s="420"/>
      <c r="BQ23" s="420"/>
      <c r="BR23" s="420"/>
      <c r="BS23" s="420"/>
      <c r="BT23" s="420"/>
      <c r="BU23" s="421"/>
      <c r="BV23" s="419">
        <v>2245076</v>
      </c>
      <c r="BW23" s="420"/>
      <c r="BX23" s="420"/>
      <c r="BY23" s="420"/>
      <c r="BZ23" s="420"/>
      <c r="CA23" s="420"/>
      <c r="CB23" s="420"/>
      <c r="CC23" s="421"/>
      <c r="CD23" s="194"/>
      <c r="CE23" s="417"/>
      <c r="CF23" s="417"/>
      <c r="CG23" s="417"/>
      <c r="CH23" s="417"/>
      <c r="CI23" s="417"/>
      <c r="CJ23" s="417"/>
      <c r="CK23" s="417"/>
      <c r="CL23" s="417"/>
      <c r="CM23" s="417"/>
      <c r="CN23" s="417"/>
      <c r="CO23" s="417"/>
      <c r="CP23" s="417"/>
      <c r="CQ23" s="417"/>
      <c r="CR23" s="417"/>
      <c r="CS23" s="418"/>
      <c r="CT23" s="389"/>
      <c r="CU23" s="390"/>
      <c r="CV23" s="390"/>
      <c r="CW23" s="390"/>
      <c r="CX23" s="390"/>
      <c r="CY23" s="390"/>
      <c r="CZ23" s="390"/>
      <c r="DA23" s="391"/>
      <c r="DB23" s="389"/>
      <c r="DC23" s="390"/>
      <c r="DD23" s="390"/>
      <c r="DE23" s="390"/>
      <c r="DF23" s="390"/>
      <c r="DG23" s="390"/>
      <c r="DH23" s="390"/>
      <c r="DI23" s="391"/>
    </row>
    <row r="24" spans="1:113" ht="18.75" customHeight="1" thickBot="1" x14ac:dyDescent="0.2">
      <c r="A24" s="181"/>
      <c r="B24" s="435"/>
      <c r="C24" s="436"/>
      <c r="D24" s="437"/>
      <c r="E24" s="392" t="s">
        <v>160</v>
      </c>
      <c r="F24" s="393"/>
      <c r="G24" s="393"/>
      <c r="H24" s="393"/>
      <c r="I24" s="393"/>
      <c r="J24" s="393"/>
      <c r="K24" s="394"/>
      <c r="L24" s="395">
        <v>1</v>
      </c>
      <c r="M24" s="396"/>
      <c r="N24" s="396"/>
      <c r="O24" s="396"/>
      <c r="P24" s="397"/>
      <c r="Q24" s="395">
        <v>5780</v>
      </c>
      <c r="R24" s="396"/>
      <c r="S24" s="396"/>
      <c r="T24" s="396"/>
      <c r="U24" s="396"/>
      <c r="V24" s="397"/>
      <c r="W24" s="454"/>
      <c r="X24" s="436"/>
      <c r="Y24" s="437"/>
      <c r="Z24" s="392" t="s">
        <v>161</v>
      </c>
      <c r="AA24" s="393"/>
      <c r="AB24" s="393"/>
      <c r="AC24" s="393"/>
      <c r="AD24" s="393"/>
      <c r="AE24" s="393"/>
      <c r="AF24" s="393"/>
      <c r="AG24" s="394"/>
      <c r="AH24" s="395">
        <v>38</v>
      </c>
      <c r="AI24" s="396"/>
      <c r="AJ24" s="396"/>
      <c r="AK24" s="396"/>
      <c r="AL24" s="397"/>
      <c r="AM24" s="395">
        <v>112746</v>
      </c>
      <c r="AN24" s="396"/>
      <c r="AO24" s="396"/>
      <c r="AP24" s="396"/>
      <c r="AQ24" s="396"/>
      <c r="AR24" s="397"/>
      <c r="AS24" s="395">
        <v>2967</v>
      </c>
      <c r="AT24" s="396"/>
      <c r="AU24" s="396"/>
      <c r="AV24" s="396"/>
      <c r="AW24" s="396"/>
      <c r="AX24" s="398"/>
      <c r="AY24" s="386" t="s">
        <v>162</v>
      </c>
      <c r="AZ24" s="387"/>
      <c r="BA24" s="387"/>
      <c r="BB24" s="387"/>
      <c r="BC24" s="387"/>
      <c r="BD24" s="387"/>
      <c r="BE24" s="387"/>
      <c r="BF24" s="387"/>
      <c r="BG24" s="387"/>
      <c r="BH24" s="387"/>
      <c r="BI24" s="387"/>
      <c r="BJ24" s="387"/>
      <c r="BK24" s="387"/>
      <c r="BL24" s="387"/>
      <c r="BM24" s="388"/>
      <c r="BN24" s="419">
        <v>1609952</v>
      </c>
      <c r="BO24" s="420"/>
      <c r="BP24" s="420"/>
      <c r="BQ24" s="420"/>
      <c r="BR24" s="420"/>
      <c r="BS24" s="420"/>
      <c r="BT24" s="420"/>
      <c r="BU24" s="421"/>
      <c r="BV24" s="419">
        <v>1788696</v>
      </c>
      <c r="BW24" s="420"/>
      <c r="BX24" s="420"/>
      <c r="BY24" s="420"/>
      <c r="BZ24" s="420"/>
      <c r="CA24" s="420"/>
      <c r="CB24" s="420"/>
      <c r="CC24" s="421"/>
      <c r="CD24" s="194"/>
      <c r="CE24" s="417"/>
      <c r="CF24" s="417"/>
      <c r="CG24" s="417"/>
      <c r="CH24" s="417"/>
      <c r="CI24" s="417"/>
      <c r="CJ24" s="417"/>
      <c r="CK24" s="417"/>
      <c r="CL24" s="417"/>
      <c r="CM24" s="417"/>
      <c r="CN24" s="417"/>
      <c r="CO24" s="417"/>
      <c r="CP24" s="417"/>
      <c r="CQ24" s="417"/>
      <c r="CR24" s="417"/>
      <c r="CS24" s="418"/>
      <c r="CT24" s="389"/>
      <c r="CU24" s="390"/>
      <c r="CV24" s="390"/>
      <c r="CW24" s="390"/>
      <c r="CX24" s="390"/>
      <c r="CY24" s="390"/>
      <c r="CZ24" s="390"/>
      <c r="DA24" s="391"/>
      <c r="DB24" s="389"/>
      <c r="DC24" s="390"/>
      <c r="DD24" s="390"/>
      <c r="DE24" s="390"/>
      <c r="DF24" s="390"/>
      <c r="DG24" s="390"/>
      <c r="DH24" s="390"/>
      <c r="DI24" s="391"/>
    </row>
    <row r="25" spans="1:113" ht="18.75" customHeight="1" x14ac:dyDescent="0.15">
      <c r="A25" s="181"/>
      <c r="B25" s="435"/>
      <c r="C25" s="436"/>
      <c r="D25" s="437"/>
      <c r="E25" s="392" t="s">
        <v>163</v>
      </c>
      <c r="F25" s="393"/>
      <c r="G25" s="393"/>
      <c r="H25" s="393"/>
      <c r="I25" s="393"/>
      <c r="J25" s="393"/>
      <c r="K25" s="394"/>
      <c r="L25" s="395">
        <v>1</v>
      </c>
      <c r="M25" s="396"/>
      <c r="N25" s="396"/>
      <c r="O25" s="396"/>
      <c r="P25" s="397"/>
      <c r="Q25" s="395">
        <v>4930</v>
      </c>
      <c r="R25" s="396"/>
      <c r="S25" s="396"/>
      <c r="T25" s="396"/>
      <c r="U25" s="396"/>
      <c r="V25" s="397"/>
      <c r="W25" s="454"/>
      <c r="X25" s="436"/>
      <c r="Y25" s="437"/>
      <c r="Z25" s="392" t="s">
        <v>164</v>
      </c>
      <c r="AA25" s="393"/>
      <c r="AB25" s="393"/>
      <c r="AC25" s="393"/>
      <c r="AD25" s="393"/>
      <c r="AE25" s="393"/>
      <c r="AF25" s="393"/>
      <c r="AG25" s="394"/>
      <c r="AH25" s="395" t="s">
        <v>122</v>
      </c>
      <c r="AI25" s="396"/>
      <c r="AJ25" s="396"/>
      <c r="AK25" s="396"/>
      <c r="AL25" s="397"/>
      <c r="AM25" s="395" t="s">
        <v>122</v>
      </c>
      <c r="AN25" s="396"/>
      <c r="AO25" s="396"/>
      <c r="AP25" s="396"/>
      <c r="AQ25" s="396"/>
      <c r="AR25" s="397"/>
      <c r="AS25" s="395" t="s">
        <v>122</v>
      </c>
      <c r="AT25" s="396"/>
      <c r="AU25" s="396"/>
      <c r="AV25" s="396"/>
      <c r="AW25" s="396"/>
      <c r="AX25" s="398"/>
      <c r="AY25" s="411" t="s">
        <v>165</v>
      </c>
      <c r="AZ25" s="412"/>
      <c r="BA25" s="412"/>
      <c r="BB25" s="412"/>
      <c r="BC25" s="412"/>
      <c r="BD25" s="412"/>
      <c r="BE25" s="412"/>
      <c r="BF25" s="412"/>
      <c r="BG25" s="412"/>
      <c r="BH25" s="412"/>
      <c r="BI25" s="412"/>
      <c r="BJ25" s="412"/>
      <c r="BK25" s="412"/>
      <c r="BL25" s="412"/>
      <c r="BM25" s="413"/>
      <c r="BN25" s="414">
        <v>4681</v>
      </c>
      <c r="BO25" s="415"/>
      <c r="BP25" s="415"/>
      <c r="BQ25" s="415"/>
      <c r="BR25" s="415"/>
      <c r="BS25" s="415"/>
      <c r="BT25" s="415"/>
      <c r="BU25" s="416"/>
      <c r="BV25" s="414" t="s">
        <v>122</v>
      </c>
      <c r="BW25" s="415"/>
      <c r="BX25" s="415"/>
      <c r="BY25" s="415"/>
      <c r="BZ25" s="415"/>
      <c r="CA25" s="415"/>
      <c r="CB25" s="415"/>
      <c r="CC25" s="416"/>
      <c r="CD25" s="194"/>
      <c r="CE25" s="417"/>
      <c r="CF25" s="417"/>
      <c r="CG25" s="417"/>
      <c r="CH25" s="417"/>
      <c r="CI25" s="417"/>
      <c r="CJ25" s="417"/>
      <c r="CK25" s="417"/>
      <c r="CL25" s="417"/>
      <c r="CM25" s="417"/>
      <c r="CN25" s="417"/>
      <c r="CO25" s="417"/>
      <c r="CP25" s="417"/>
      <c r="CQ25" s="417"/>
      <c r="CR25" s="417"/>
      <c r="CS25" s="418"/>
      <c r="CT25" s="389"/>
      <c r="CU25" s="390"/>
      <c r="CV25" s="390"/>
      <c r="CW25" s="390"/>
      <c r="CX25" s="390"/>
      <c r="CY25" s="390"/>
      <c r="CZ25" s="390"/>
      <c r="DA25" s="391"/>
      <c r="DB25" s="389"/>
      <c r="DC25" s="390"/>
      <c r="DD25" s="390"/>
      <c r="DE25" s="390"/>
      <c r="DF25" s="390"/>
      <c r="DG25" s="390"/>
      <c r="DH25" s="390"/>
      <c r="DI25" s="391"/>
    </row>
    <row r="26" spans="1:113" ht="18.75" customHeight="1" x14ac:dyDescent="0.15">
      <c r="A26" s="181"/>
      <c r="B26" s="435"/>
      <c r="C26" s="436"/>
      <c r="D26" s="437"/>
      <c r="E26" s="392" t="s">
        <v>166</v>
      </c>
      <c r="F26" s="393"/>
      <c r="G26" s="393"/>
      <c r="H26" s="393"/>
      <c r="I26" s="393"/>
      <c r="J26" s="393"/>
      <c r="K26" s="394"/>
      <c r="L26" s="395">
        <v>1</v>
      </c>
      <c r="M26" s="396"/>
      <c r="N26" s="396"/>
      <c r="O26" s="396"/>
      <c r="P26" s="397"/>
      <c r="Q26" s="395">
        <v>4680</v>
      </c>
      <c r="R26" s="396"/>
      <c r="S26" s="396"/>
      <c r="T26" s="396"/>
      <c r="U26" s="396"/>
      <c r="V26" s="397"/>
      <c r="W26" s="454"/>
      <c r="X26" s="436"/>
      <c r="Y26" s="437"/>
      <c r="Z26" s="392" t="s">
        <v>167</v>
      </c>
      <c r="AA26" s="430"/>
      <c r="AB26" s="430"/>
      <c r="AC26" s="430"/>
      <c r="AD26" s="430"/>
      <c r="AE26" s="430"/>
      <c r="AF26" s="430"/>
      <c r="AG26" s="431"/>
      <c r="AH26" s="395">
        <v>4</v>
      </c>
      <c r="AI26" s="396"/>
      <c r="AJ26" s="396"/>
      <c r="AK26" s="396"/>
      <c r="AL26" s="397"/>
      <c r="AM26" s="395">
        <v>12048</v>
      </c>
      <c r="AN26" s="396"/>
      <c r="AO26" s="396"/>
      <c r="AP26" s="396"/>
      <c r="AQ26" s="396"/>
      <c r="AR26" s="397"/>
      <c r="AS26" s="395">
        <v>3012</v>
      </c>
      <c r="AT26" s="396"/>
      <c r="AU26" s="396"/>
      <c r="AV26" s="396"/>
      <c r="AW26" s="396"/>
      <c r="AX26" s="398"/>
      <c r="AY26" s="428" t="s">
        <v>168</v>
      </c>
      <c r="AZ26" s="373"/>
      <c r="BA26" s="373"/>
      <c r="BB26" s="373"/>
      <c r="BC26" s="373"/>
      <c r="BD26" s="373"/>
      <c r="BE26" s="373"/>
      <c r="BF26" s="373"/>
      <c r="BG26" s="373"/>
      <c r="BH26" s="373"/>
      <c r="BI26" s="373"/>
      <c r="BJ26" s="373"/>
      <c r="BK26" s="373"/>
      <c r="BL26" s="373"/>
      <c r="BM26" s="429"/>
      <c r="BN26" s="419" t="s">
        <v>122</v>
      </c>
      <c r="BO26" s="420"/>
      <c r="BP26" s="420"/>
      <c r="BQ26" s="420"/>
      <c r="BR26" s="420"/>
      <c r="BS26" s="420"/>
      <c r="BT26" s="420"/>
      <c r="BU26" s="421"/>
      <c r="BV26" s="419" t="s">
        <v>122</v>
      </c>
      <c r="BW26" s="420"/>
      <c r="BX26" s="420"/>
      <c r="BY26" s="420"/>
      <c r="BZ26" s="420"/>
      <c r="CA26" s="420"/>
      <c r="CB26" s="420"/>
      <c r="CC26" s="421"/>
      <c r="CD26" s="194"/>
      <c r="CE26" s="417"/>
      <c r="CF26" s="417"/>
      <c r="CG26" s="417"/>
      <c r="CH26" s="417"/>
      <c r="CI26" s="417"/>
      <c r="CJ26" s="417"/>
      <c r="CK26" s="417"/>
      <c r="CL26" s="417"/>
      <c r="CM26" s="417"/>
      <c r="CN26" s="417"/>
      <c r="CO26" s="417"/>
      <c r="CP26" s="417"/>
      <c r="CQ26" s="417"/>
      <c r="CR26" s="417"/>
      <c r="CS26" s="418"/>
      <c r="CT26" s="389"/>
      <c r="CU26" s="390"/>
      <c r="CV26" s="390"/>
      <c r="CW26" s="390"/>
      <c r="CX26" s="390"/>
      <c r="CY26" s="390"/>
      <c r="CZ26" s="390"/>
      <c r="DA26" s="391"/>
      <c r="DB26" s="389"/>
      <c r="DC26" s="390"/>
      <c r="DD26" s="390"/>
      <c r="DE26" s="390"/>
      <c r="DF26" s="390"/>
      <c r="DG26" s="390"/>
      <c r="DH26" s="390"/>
      <c r="DI26" s="391"/>
    </row>
    <row r="27" spans="1:113" ht="18.75" customHeight="1" thickBot="1" x14ac:dyDescent="0.2">
      <c r="A27" s="181"/>
      <c r="B27" s="435"/>
      <c r="C27" s="436"/>
      <c r="D27" s="437"/>
      <c r="E27" s="392" t="s">
        <v>169</v>
      </c>
      <c r="F27" s="393"/>
      <c r="G27" s="393"/>
      <c r="H27" s="393"/>
      <c r="I27" s="393"/>
      <c r="J27" s="393"/>
      <c r="K27" s="394"/>
      <c r="L27" s="395">
        <v>1</v>
      </c>
      <c r="M27" s="396"/>
      <c r="N27" s="396"/>
      <c r="O27" s="396"/>
      <c r="P27" s="397"/>
      <c r="Q27" s="395">
        <v>1910</v>
      </c>
      <c r="R27" s="396"/>
      <c r="S27" s="396"/>
      <c r="T27" s="396"/>
      <c r="U27" s="396"/>
      <c r="V27" s="397"/>
      <c r="W27" s="454"/>
      <c r="X27" s="436"/>
      <c r="Y27" s="437"/>
      <c r="Z27" s="392" t="s">
        <v>170</v>
      </c>
      <c r="AA27" s="393"/>
      <c r="AB27" s="393"/>
      <c r="AC27" s="393"/>
      <c r="AD27" s="393"/>
      <c r="AE27" s="393"/>
      <c r="AF27" s="393"/>
      <c r="AG27" s="394"/>
      <c r="AH27" s="395">
        <v>19</v>
      </c>
      <c r="AI27" s="396"/>
      <c r="AJ27" s="396"/>
      <c r="AK27" s="396"/>
      <c r="AL27" s="397"/>
      <c r="AM27" s="395">
        <v>58646</v>
      </c>
      <c r="AN27" s="396"/>
      <c r="AO27" s="396"/>
      <c r="AP27" s="396"/>
      <c r="AQ27" s="396"/>
      <c r="AR27" s="397"/>
      <c r="AS27" s="395">
        <v>3087</v>
      </c>
      <c r="AT27" s="396"/>
      <c r="AU27" s="396"/>
      <c r="AV27" s="396"/>
      <c r="AW27" s="396"/>
      <c r="AX27" s="398"/>
      <c r="AY27" s="425" t="s">
        <v>171</v>
      </c>
      <c r="AZ27" s="426"/>
      <c r="BA27" s="426"/>
      <c r="BB27" s="426"/>
      <c r="BC27" s="426"/>
      <c r="BD27" s="426"/>
      <c r="BE27" s="426"/>
      <c r="BF27" s="426"/>
      <c r="BG27" s="426"/>
      <c r="BH27" s="426"/>
      <c r="BI27" s="426"/>
      <c r="BJ27" s="426"/>
      <c r="BK27" s="426"/>
      <c r="BL27" s="426"/>
      <c r="BM27" s="427"/>
      <c r="BN27" s="422" t="s">
        <v>122</v>
      </c>
      <c r="BO27" s="423"/>
      <c r="BP27" s="423"/>
      <c r="BQ27" s="423"/>
      <c r="BR27" s="423"/>
      <c r="BS27" s="423"/>
      <c r="BT27" s="423"/>
      <c r="BU27" s="424"/>
      <c r="BV27" s="422" t="s">
        <v>122</v>
      </c>
      <c r="BW27" s="423"/>
      <c r="BX27" s="423"/>
      <c r="BY27" s="423"/>
      <c r="BZ27" s="423"/>
      <c r="CA27" s="423"/>
      <c r="CB27" s="423"/>
      <c r="CC27" s="424"/>
      <c r="CD27" s="196"/>
      <c r="CE27" s="417"/>
      <c r="CF27" s="417"/>
      <c r="CG27" s="417"/>
      <c r="CH27" s="417"/>
      <c r="CI27" s="417"/>
      <c r="CJ27" s="417"/>
      <c r="CK27" s="417"/>
      <c r="CL27" s="417"/>
      <c r="CM27" s="417"/>
      <c r="CN27" s="417"/>
      <c r="CO27" s="417"/>
      <c r="CP27" s="417"/>
      <c r="CQ27" s="417"/>
      <c r="CR27" s="417"/>
      <c r="CS27" s="418"/>
      <c r="CT27" s="389"/>
      <c r="CU27" s="390"/>
      <c r="CV27" s="390"/>
      <c r="CW27" s="390"/>
      <c r="CX27" s="390"/>
      <c r="CY27" s="390"/>
      <c r="CZ27" s="390"/>
      <c r="DA27" s="391"/>
      <c r="DB27" s="389"/>
      <c r="DC27" s="390"/>
      <c r="DD27" s="390"/>
      <c r="DE27" s="390"/>
      <c r="DF27" s="390"/>
      <c r="DG27" s="390"/>
      <c r="DH27" s="390"/>
      <c r="DI27" s="391"/>
    </row>
    <row r="28" spans="1:113" ht="18.75" customHeight="1" x14ac:dyDescent="0.15">
      <c r="A28" s="181"/>
      <c r="B28" s="435"/>
      <c r="C28" s="436"/>
      <c r="D28" s="437"/>
      <c r="E28" s="392" t="s">
        <v>172</v>
      </c>
      <c r="F28" s="393"/>
      <c r="G28" s="393"/>
      <c r="H28" s="393"/>
      <c r="I28" s="393"/>
      <c r="J28" s="393"/>
      <c r="K28" s="394"/>
      <c r="L28" s="395">
        <v>1</v>
      </c>
      <c r="M28" s="396"/>
      <c r="N28" s="396"/>
      <c r="O28" s="396"/>
      <c r="P28" s="397"/>
      <c r="Q28" s="395">
        <v>1420</v>
      </c>
      <c r="R28" s="396"/>
      <c r="S28" s="396"/>
      <c r="T28" s="396"/>
      <c r="U28" s="396"/>
      <c r="V28" s="397"/>
      <c r="W28" s="454"/>
      <c r="X28" s="436"/>
      <c r="Y28" s="437"/>
      <c r="Z28" s="392" t="s">
        <v>173</v>
      </c>
      <c r="AA28" s="393"/>
      <c r="AB28" s="393"/>
      <c r="AC28" s="393"/>
      <c r="AD28" s="393"/>
      <c r="AE28" s="393"/>
      <c r="AF28" s="393"/>
      <c r="AG28" s="394"/>
      <c r="AH28" s="395" t="s">
        <v>122</v>
      </c>
      <c r="AI28" s="396"/>
      <c r="AJ28" s="396"/>
      <c r="AK28" s="396"/>
      <c r="AL28" s="397"/>
      <c r="AM28" s="395" t="s">
        <v>122</v>
      </c>
      <c r="AN28" s="396"/>
      <c r="AO28" s="396"/>
      <c r="AP28" s="396"/>
      <c r="AQ28" s="396"/>
      <c r="AR28" s="397"/>
      <c r="AS28" s="395" t="s">
        <v>122</v>
      </c>
      <c r="AT28" s="396"/>
      <c r="AU28" s="396"/>
      <c r="AV28" s="396"/>
      <c r="AW28" s="396"/>
      <c r="AX28" s="398"/>
      <c r="AY28" s="402" t="s">
        <v>174</v>
      </c>
      <c r="AZ28" s="403"/>
      <c r="BA28" s="403"/>
      <c r="BB28" s="404"/>
      <c r="BC28" s="411" t="s">
        <v>46</v>
      </c>
      <c r="BD28" s="412"/>
      <c r="BE28" s="412"/>
      <c r="BF28" s="412"/>
      <c r="BG28" s="412"/>
      <c r="BH28" s="412"/>
      <c r="BI28" s="412"/>
      <c r="BJ28" s="412"/>
      <c r="BK28" s="412"/>
      <c r="BL28" s="412"/>
      <c r="BM28" s="413"/>
      <c r="BN28" s="414">
        <v>334231</v>
      </c>
      <c r="BO28" s="415"/>
      <c r="BP28" s="415"/>
      <c r="BQ28" s="415"/>
      <c r="BR28" s="415"/>
      <c r="BS28" s="415"/>
      <c r="BT28" s="415"/>
      <c r="BU28" s="416"/>
      <c r="BV28" s="414">
        <v>307992</v>
      </c>
      <c r="BW28" s="415"/>
      <c r="BX28" s="415"/>
      <c r="BY28" s="415"/>
      <c r="BZ28" s="415"/>
      <c r="CA28" s="415"/>
      <c r="CB28" s="415"/>
      <c r="CC28" s="416"/>
      <c r="CD28" s="194"/>
      <c r="CE28" s="417"/>
      <c r="CF28" s="417"/>
      <c r="CG28" s="417"/>
      <c r="CH28" s="417"/>
      <c r="CI28" s="417"/>
      <c r="CJ28" s="417"/>
      <c r="CK28" s="417"/>
      <c r="CL28" s="417"/>
      <c r="CM28" s="417"/>
      <c r="CN28" s="417"/>
      <c r="CO28" s="417"/>
      <c r="CP28" s="417"/>
      <c r="CQ28" s="417"/>
      <c r="CR28" s="417"/>
      <c r="CS28" s="418"/>
      <c r="CT28" s="389"/>
      <c r="CU28" s="390"/>
      <c r="CV28" s="390"/>
      <c r="CW28" s="390"/>
      <c r="CX28" s="390"/>
      <c r="CY28" s="390"/>
      <c r="CZ28" s="390"/>
      <c r="DA28" s="391"/>
      <c r="DB28" s="389"/>
      <c r="DC28" s="390"/>
      <c r="DD28" s="390"/>
      <c r="DE28" s="390"/>
      <c r="DF28" s="390"/>
      <c r="DG28" s="390"/>
      <c r="DH28" s="390"/>
      <c r="DI28" s="391"/>
    </row>
    <row r="29" spans="1:113" ht="18.75" customHeight="1" x14ac:dyDescent="0.15">
      <c r="A29" s="181"/>
      <c r="B29" s="435"/>
      <c r="C29" s="436"/>
      <c r="D29" s="437"/>
      <c r="E29" s="392" t="s">
        <v>175</v>
      </c>
      <c r="F29" s="393"/>
      <c r="G29" s="393"/>
      <c r="H29" s="393"/>
      <c r="I29" s="393"/>
      <c r="J29" s="393"/>
      <c r="K29" s="394"/>
      <c r="L29" s="395">
        <v>4</v>
      </c>
      <c r="M29" s="396"/>
      <c r="N29" s="396"/>
      <c r="O29" s="396"/>
      <c r="P29" s="397"/>
      <c r="Q29" s="395">
        <v>1230</v>
      </c>
      <c r="R29" s="396"/>
      <c r="S29" s="396"/>
      <c r="T29" s="396"/>
      <c r="U29" s="396"/>
      <c r="V29" s="397"/>
      <c r="W29" s="455"/>
      <c r="X29" s="456"/>
      <c r="Y29" s="457"/>
      <c r="Z29" s="392" t="s">
        <v>176</v>
      </c>
      <c r="AA29" s="393"/>
      <c r="AB29" s="393"/>
      <c r="AC29" s="393"/>
      <c r="AD29" s="393"/>
      <c r="AE29" s="393"/>
      <c r="AF29" s="393"/>
      <c r="AG29" s="394"/>
      <c r="AH29" s="395">
        <v>57</v>
      </c>
      <c r="AI29" s="396"/>
      <c r="AJ29" s="396"/>
      <c r="AK29" s="396"/>
      <c r="AL29" s="397"/>
      <c r="AM29" s="395">
        <v>171392</v>
      </c>
      <c r="AN29" s="396"/>
      <c r="AO29" s="396"/>
      <c r="AP29" s="396"/>
      <c r="AQ29" s="396"/>
      <c r="AR29" s="397"/>
      <c r="AS29" s="395">
        <v>3007</v>
      </c>
      <c r="AT29" s="396"/>
      <c r="AU29" s="396"/>
      <c r="AV29" s="396"/>
      <c r="AW29" s="396"/>
      <c r="AX29" s="398"/>
      <c r="AY29" s="405"/>
      <c r="AZ29" s="406"/>
      <c r="BA29" s="406"/>
      <c r="BB29" s="407"/>
      <c r="BC29" s="399" t="s">
        <v>177</v>
      </c>
      <c r="BD29" s="400"/>
      <c r="BE29" s="400"/>
      <c r="BF29" s="400"/>
      <c r="BG29" s="400"/>
      <c r="BH29" s="400"/>
      <c r="BI29" s="400"/>
      <c r="BJ29" s="400"/>
      <c r="BK29" s="400"/>
      <c r="BL29" s="400"/>
      <c r="BM29" s="401"/>
      <c r="BN29" s="419">
        <v>57853</v>
      </c>
      <c r="BO29" s="420"/>
      <c r="BP29" s="420"/>
      <c r="BQ29" s="420"/>
      <c r="BR29" s="420"/>
      <c r="BS29" s="420"/>
      <c r="BT29" s="420"/>
      <c r="BU29" s="421"/>
      <c r="BV29" s="419">
        <v>50088</v>
      </c>
      <c r="BW29" s="420"/>
      <c r="BX29" s="420"/>
      <c r="BY29" s="420"/>
      <c r="BZ29" s="420"/>
      <c r="CA29" s="420"/>
      <c r="CB29" s="420"/>
      <c r="CC29" s="421"/>
      <c r="CD29" s="196"/>
      <c r="CE29" s="417"/>
      <c r="CF29" s="417"/>
      <c r="CG29" s="417"/>
      <c r="CH29" s="417"/>
      <c r="CI29" s="417"/>
      <c r="CJ29" s="417"/>
      <c r="CK29" s="417"/>
      <c r="CL29" s="417"/>
      <c r="CM29" s="417"/>
      <c r="CN29" s="417"/>
      <c r="CO29" s="417"/>
      <c r="CP29" s="417"/>
      <c r="CQ29" s="417"/>
      <c r="CR29" s="417"/>
      <c r="CS29" s="418"/>
      <c r="CT29" s="389"/>
      <c r="CU29" s="390"/>
      <c r="CV29" s="390"/>
      <c r="CW29" s="390"/>
      <c r="CX29" s="390"/>
      <c r="CY29" s="390"/>
      <c r="CZ29" s="390"/>
      <c r="DA29" s="391"/>
      <c r="DB29" s="389"/>
      <c r="DC29" s="390"/>
      <c r="DD29" s="390"/>
      <c r="DE29" s="390"/>
      <c r="DF29" s="390"/>
      <c r="DG29" s="390"/>
      <c r="DH29" s="390"/>
      <c r="DI29" s="391"/>
    </row>
    <row r="30" spans="1:113" ht="18.75" customHeight="1" thickBot="1" x14ac:dyDescent="0.2">
      <c r="A30" s="181"/>
      <c r="B30" s="438"/>
      <c r="C30" s="439"/>
      <c r="D30" s="440"/>
      <c r="E30" s="374"/>
      <c r="F30" s="375"/>
      <c r="G30" s="375"/>
      <c r="H30" s="375"/>
      <c r="I30" s="375"/>
      <c r="J30" s="375"/>
      <c r="K30" s="376"/>
      <c r="L30" s="377"/>
      <c r="M30" s="378"/>
      <c r="N30" s="378"/>
      <c r="O30" s="378"/>
      <c r="P30" s="379"/>
      <c r="Q30" s="377"/>
      <c r="R30" s="378"/>
      <c r="S30" s="378"/>
      <c r="T30" s="378"/>
      <c r="U30" s="378"/>
      <c r="V30" s="379"/>
      <c r="W30" s="380" t="s">
        <v>178</v>
      </c>
      <c r="X30" s="381"/>
      <c r="Y30" s="381"/>
      <c r="Z30" s="381"/>
      <c r="AA30" s="381"/>
      <c r="AB30" s="381"/>
      <c r="AC30" s="381"/>
      <c r="AD30" s="381"/>
      <c r="AE30" s="381"/>
      <c r="AF30" s="381"/>
      <c r="AG30" s="382"/>
      <c r="AH30" s="383">
        <v>95.8</v>
      </c>
      <c r="AI30" s="384"/>
      <c r="AJ30" s="384"/>
      <c r="AK30" s="384"/>
      <c r="AL30" s="384"/>
      <c r="AM30" s="384"/>
      <c r="AN30" s="384"/>
      <c r="AO30" s="384"/>
      <c r="AP30" s="384"/>
      <c r="AQ30" s="384"/>
      <c r="AR30" s="384"/>
      <c r="AS30" s="384"/>
      <c r="AT30" s="384"/>
      <c r="AU30" s="384"/>
      <c r="AV30" s="384"/>
      <c r="AW30" s="384"/>
      <c r="AX30" s="385"/>
      <c r="AY30" s="408"/>
      <c r="AZ30" s="409"/>
      <c r="BA30" s="409"/>
      <c r="BB30" s="410"/>
      <c r="BC30" s="386" t="s">
        <v>48</v>
      </c>
      <c r="BD30" s="387"/>
      <c r="BE30" s="387"/>
      <c r="BF30" s="387"/>
      <c r="BG30" s="387"/>
      <c r="BH30" s="387"/>
      <c r="BI30" s="387"/>
      <c r="BJ30" s="387"/>
      <c r="BK30" s="387"/>
      <c r="BL30" s="387"/>
      <c r="BM30" s="388"/>
      <c r="BN30" s="422">
        <v>341047</v>
      </c>
      <c r="BO30" s="423"/>
      <c r="BP30" s="423"/>
      <c r="BQ30" s="423"/>
      <c r="BR30" s="423"/>
      <c r="BS30" s="423"/>
      <c r="BT30" s="423"/>
      <c r="BU30" s="424"/>
      <c r="BV30" s="422">
        <v>326185</v>
      </c>
      <c r="BW30" s="423"/>
      <c r="BX30" s="423"/>
      <c r="BY30" s="423"/>
      <c r="BZ30" s="423"/>
      <c r="CA30" s="423"/>
      <c r="CB30" s="423"/>
      <c r="CC30" s="42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2" t="s">
        <v>179</v>
      </c>
      <c r="D32" s="372"/>
      <c r="E32" s="372"/>
      <c r="F32" s="372"/>
      <c r="G32" s="372"/>
      <c r="H32" s="372"/>
      <c r="I32" s="372"/>
      <c r="J32" s="372"/>
      <c r="K32" s="372"/>
      <c r="L32" s="372"/>
      <c r="M32" s="372"/>
      <c r="N32" s="372"/>
      <c r="O32" s="372"/>
      <c r="P32" s="372"/>
      <c r="Q32" s="372"/>
      <c r="R32" s="372"/>
      <c r="S32" s="372"/>
      <c r="U32" s="373" t="s">
        <v>180</v>
      </c>
      <c r="V32" s="373"/>
      <c r="W32" s="373"/>
      <c r="X32" s="373"/>
      <c r="Y32" s="373"/>
      <c r="Z32" s="373"/>
      <c r="AA32" s="373"/>
      <c r="AB32" s="373"/>
      <c r="AC32" s="373"/>
      <c r="AD32" s="373"/>
      <c r="AE32" s="373"/>
      <c r="AF32" s="373"/>
      <c r="AG32" s="373"/>
      <c r="AH32" s="373"/>
      <c r="AI32" s="373"/>
      <c r="AJ32" s="373"/>
      <c r="AK32" s="373"/>
      <c r="AM32" s="373" t="s">
        <v>181</v>
      </c>
      <c r="AN32" s="373"/>
      <c r="AO32" s="373"/>
      <c r="AP32" s="373"/>
      <c r="AQ32" s="373"/>
      <c r="AR32" s="373"/>
      <c r="AS32" s="373"/>
      <c r="AT32" s="373"/>
      <c r="AU32" s="373"/>
      <c r="AV32" s="373"/>
      <c r="AW32" s="373"/>
      <c r="AX32" s="373"/>
      <c r="AY32" s="373"/>
      <c r="AZ32" s="373"/>
      <c r="BA32" s="373"/>
      <c r="BB32" s="373"/>
      <c r="BC32" s="373"/>
      <c r="BE32" s="373" t="s">
        <v>182</v>
      </c>
      <c r="BF32" s="373"/>
      <c r="BG32" s="373"/>
      <c r="BH32" s="373"/>
      <c r="BI32" s="373"/>
      <c r="BJ32" s="373"/>
      <c r="BK32" s="373"/>
      <c r="BL32" s="373"/>
      <c r="BM32" s="373"/>
      <c r="BN32" s="373"/>
      <c r="BO32" s="373"/>
      <c r="BP32" s="373"/>
      <c r="BQ32" s="373"/>
      <c r="BR32" s="373"/>
      <c r="BS32" s="373"/>
      <c r="BT32" s="373"/>
      <c r="BU32" s="373"/>
      <c r="BW32" s="373" t="s">
        <v>183</v>
      </c>
      <c r="BX32" s="373"/>
      <c r="BY32" s="373"/>
      <c r="BZ32" s="373"/>
      <c r="CA32" s="373"/>
      <c r="CB32" s="373"/>
      <c r="CC32" s="373"/>
      <c r="CD32" s="373"/>
      <c r="CE32" s="373"/>
      <c r="CF32" s="373"/>
      <c r="CG32" s="373"/>
      <c r="CH32" s="373"/>
      <c r="CI32" s="373"/>
      <c r="CJ32" s="373"/>
      <c r="CK32" s="373"/>
      <c r="CL32" s="373"/>
      <c r="CM32" s="373"/>
      <c r="CO32" s="373" t="s">
        <v>184</v>
      </c>
      <c r="CP32" s="373"/>
      <c r="CQ32" s="373"/>
      <c r="CR32" s="373"/>
      <c r="CS32" s="373"/>
      <c r="CT32" s="373"/>
      <c r="CU32" s="373"/>
      <c r="CV32" s="373"/>
      <c r="CW32" s="373"/>
      <c r="CX32" s="373"/>
      <c r="CY32" s="373"/>
      <c r="CZ32" s="373"/>
      <c r="DA32" s="373"/>
      <c r="DB32" s="373"/>
      <c r="DC32" s="373"/>
      <c r="DD32" s="373"/>
      <c r="DE32" s="373"/>
      <c r="DI32" s="204"/>
    </row>
    <row r="33" spans="1:113" ht="13.5" customHeight="1" x14ac:dyDescent="0.15">
      <c r="A33" s="181"/>
      <c r="B33" s="205"/>
      <c r="C33" s="371" t="s">
        <v>185</v>
      </c>
      <c r="D33" s="371"/>
      <c r="E33" s="370" t="s">
        <v>186</v>
      </c>
      <c r="F33" s="370"/>
      <c r="G33" s="370"/>
      <c r="H33" s="370"/>
      <c r="I33" s="370"/>
      <c r="J33" s="370"/>
      <c r="K33" s="370"/>
      <c r="L33" s="370"/>
      <c r="M33" s="370"/>
      <c r="N33" s="370"/>
      <c r="O33" s="370"/>
      <c r="P33" s="370"/>
      <c r="Q33" s="370"/>
      <c r="R33" s="370"/>
      <c r="S33" s="370"/>
      <c r="T33" s="206"/>
      <c r="U33" s="371" t="s">
        <v>185</v>
      </c>
      <c r="V33" s="371"/>
      <c r="W33" s="370" t="s">
        <v>186</v>
      </c>
      <c r="X33" s="370"/>
      <c r="Y33" s="370"/>
      <c r="Z33" s="370"/>
      <c r="AA33" s="370"/>
      <c r="AB33" s="370"/>
      <c r="AC33" s="370"/>
      <c r="AD33" s="370"/>
      <c r="AE33" s="370"/>
      <c r="AF33" s="370"/>
      <c r="AG33" s="370"/>
      <c r="AH33" s="370"/>
      <c r="AI33" s="370"/>
      <c r="AJ33" s="370"/>
      <c r="AK33" s="370"/>
      <c r="AL33" s="206"/>
      <c r="AM33" s="371" t="s">
        <v>185</v>
      </c>
      <c r="AN33" s="371"/>
      <c r="AO33" s="370" t="s">
        <v>186</v>
      </c>
      <c r="AP33" s="370"/>
      <c r="AQ33" s="370"/>
      <c r="AR33" s="370"/>
      <c r="AS33" s="370"/>
      <c r="AT33" s="370"/>
      <c r="AU33" s="370"/>
      <c r="AV33" s="370"/>
      <c r="AW33" s="370"/>
      <c r="AX33" s="370"/>
      <c r="AY33" s="370"/>
      <c r="AZ33" s="370"/>
      <c r="BA33" s="370"/>
      <c r="BB33" s="370"/>
      <c r="BC33" s="370"/>
      <c r="BD33" s="207"/>
      <c r="BE33" s="370" t="s">
        <v>187</v>
      </c>
      <c r="BF33" s="370"/>
      <c r="BG33" s="370" t="s">
        <v>188</v>
      </c>
      <c r="BH33" s="370"/>
      <c r="BI33" s="370"/>
      <c r="BJ33" s="370"/>
      <c r="BK33" s="370"/>
      <c r="BL33" s="370"/>
      <c r="BM33" s="370"/>
      <c r="BN33" s="370"/>
      <c r="BO33" s="370"/>
      <c r="BP33" s="370"/>
      <c r="BQ33" s="370"/>
      <c r="BR33" s="370"/>
      <c r="BS33" s="370"/>
      <c r="BT33" s="370"/>
      <c r="BU33" s="370"/>
      <c r="BV33" s="207"/>
      <c r="BW33" s="371" t="s">
        <v>187</v>
      </c>
      <c r="BX33" s="371"/>
      <c r="BY33" s="370" t="s">
        <v>189</v>
      </c>
      <c r="BZ33" s="370"/>
      <c r="CA33" s="370"/>
      <c r="CB33" s="370"/>
      <c r="CC33" s="370"/>
      <c r="CD33" s="370"/>
      <c r="CE33" s="370"/>
      <c r="CF33" s="370"/>
      <c r="CG33" s="370"/>
      <c r="CH33" s="370"/>
      <c r="CI33" s="370"/>
      <c r="CJ33" s="370"/>
      <c r="CK33" s="370"/>
      <c r="CL33" s="370"/>
      <c r="CM33" s="370"/>
      <c r="CN33" s="206"/>
      <c r="CO33" s="371" t="s">
        <v>185</v>
      </c>
      <c r="CP33" s="371"/>
      <c r="CQ33" s="370" t="s">
        <v>190</v>
      </c>
      <c r="CR33" s="370"/>
      <c r="CS33" s="370"/>
      <c r="CT33" s="370"/>
      <c r="CU33" s="370"/>
      <c r="CV33" s="370"/>
      <c r="CW33" s="370"/>
      <c r="CX33" s="370"/>
      <c r="CY33" s="370"/>
      <c r="CZ33" s="370"/>
      <c r="DA33" s="370"/>
      <c r="DB33" s="370"/>
      <c r="DC33" s="370"/>
      <c r="DD33" s="370"/>
      <c r="DE33" s="370"/>
      <c r="DF33" s="206"/>
      <c r="DG33" s="369" t="s">
        <v>191</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t="str">
        <f>IF(AO34="","",MAX(C34:D43,U34:V43)+1)</f>
        <v/>
      </c>
      <c r="AN34" s="367"/>
      <c r="AO34" s="368"/>
      <c r="AP34" s="368"/>
      <c r="AQ34" s="368"/>
      <c r="AR34" s="368"/>
      <c r="AS34" s="368"/>
      <c r="AT34" s="368"/>
      <c r="AU34" s="368"/>
      <c r="AV34" s="368"/>
      <c r="AW34" s="368"/>
      <c r="AX34" s="368"/>
      <c r="AY34" s="368"/>
      <c r="AZ34" s="368"/>
      <c r="BA34" s="368"/>
      <c r="BB34" s="368"/>
      <c r="BC34" s="368"/>
      <c r="BD34" s="181"/>
      <c r="BE34" s="367">
        <f>IF(BG34="","",MAX(C34:D43,U34:V43,AM34:AN43)+1)</f>
        <v>6</v>
      </c>
      <c r="BF34" s="367"/>
      <c r="BG34" s="368" t="str">
        <f>IF('各会計、関係団体の財政状況及び健全化判断比率'!B32="","",'各会計、関係団体の財政状況及び健全化判断比率'!B32)</f>
        <v>簡易水道事業特別会計</v>
      </c>
      <c r="BH34" s="368"/>
      <c r="BI34" s="368"/>
      <c r="BJ34" s="368"/>
      <c r="BK34" s="368"/>
      <c r="BL34" s="368"/>
      <c r="BM34" s="368"/>
      <c r="BN34" s="368"/>
      <c r="BO34" s="368"/>
      <c r="BP34" s="368"/>
      <c r="BQ34" s="368"/>
      <c r="BR34" s="368"/>
      <c r="BS34" s="368"/>
      <c r="BT34" s="368"/>
      <c r="BU34" s="368"/>
      <c r="BV34" s="181"/>
      <c r="BW34" s="367">
        <f>IF(BY34="","",MAX(C34:D43,U34:V43,AM34:AN43,BE34:BF43)+1)</f>
        <v>8</v>
      </c>
      <c r="BX34" s="367"/>
      <c r="BY34" s="368" t="str">
        <f>IF('各会計、関係団体の財政状況及び健全化判断比率'!B68="","",'各会計、関係団体の財政状況及び健全化判断比率'!B68)</f>
        <v>上川北部消防事務組合</v>
      </c>
      <c r="BZ34" s="368"/>
      <c r="CA34" s="368"/>
      <c r="CB34" s="368"/>
      <c r="CC34" s="368"/>
      <c r="CD34" s="368"/>
      <c r="CE34" s="368"/>
      <c r="CF34" s="368"/>
      <c r="CG34" s="368"/>
      <c r="CH34" s="368"/>
      <c r="CI34" s="368"/>
      <c r="CJ34" s="368"/>
      <c r="CK34" s="368"/>
      <c r="CL34" s="368"/>
      <c r="CM34" s="368"/>
      <c r="CN34" s="181"/>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介護保険特別会計（保険事業勘定）</v>
      </c>
      <c r="X35" s="368"/>
      <c r="Y35" s="368"/>
      <c r="Z35" s="368"/>
      <c r="AA35" s="368"/>
      <c r="AB35" s="368"/>
      <c r="AC35" s="368"/>
      <c r="AD35" s="368"/>
      <c r="AE35" s="368"/>
      <c r="AF35" s="368"/>
      <c r="AG35" s="368"/>
      <c r="AH35" s="368"/>
      <c r="AI35" s="368"/>
      <c r="AJ35" s="368"/>
      <c r="AK35" s="368"/>
      <c r="AL35" s="181"/>
      <c r="AM35" s="367" t="str">
        <f t="shared" ref="AM35:AM43" si="0">IF(AO35="","",AM34+1)</f>
        <v/>
      </c>
      <c r="AN35" s="367"/>
      <c r="AO35" s="368"/>
      <c r="AP35" s="368"/>
      <c r="AQ35" s="368"/>
      <c r="AR35" s="368"/>
      <c r="AS35" s="368"/>
      <c r="AT35" s="368"/>
      <c r="AU35" s="368"/>
      <c r="AV35" s="368"/>
      <c r="AW35" s="368"/>
      <c r="AX35" s="368"/>
      <c r="AY35" s="368"/>
      <c r="AZ35" s="368"/>
      <c r="BA35" s="368"/>
      <c r="BB35" s="368"/>
      <c r="BC35" s="368"/>
      <c r="BD35" s="181"/>
      <c r="BE35" s="367">
        <f t="shared" ref="BE35:BE43" si="1">IF(BG35="","",BE34+1)</f>
        <v>7</v>
      </c>
      <c r="BF35" s="367"/>
      <c r="BG35" s="368" t="str">
        <f>IF('各会計、関係団体の財政状況及び健全化判断比率'!B33="","",'各会計、関係団体の財政状況及び健全化判断比率'!B33)</f>
        <v>農業集落排水事業特別会計</v>
      </c>
      <c r="BH35" s="368"/>
      <c r="BI35" s="368"/>
      <c r="BJ35" s="368"/>
      <c r="BK35" s="368"/>
      <c r="BL35" s="368"/>
      <c r="BM35" s="368"/>
      <c r="BN35" s="368"/>
      <c r="BO35" s="368"/>
      <c r="BP35" s="368"/>
      <c r="BQ35" s="368"/>
      <c r="BR35" s="368"/>
      <c r="BS35" s="368"/>
      <c r="BT35" s="368"/>
      <c r="BU35" s="368"/>
      <c r="BV35" s="181"/>
      <c r="BW35" s="367">
        <f t="shared" ref="BW35:BW43" si="2">IF(BY35="","",BW34+1)</f>
        <v>9</v>
      </c>
      <c r="BX35" s="367"/>
      <c r="BY35" s="368" t="str">
        <f>IF('各会計、関係団体の財政状況及び健全化判断比率'!B69="","",'各会計、関係団体の財政状況及び健全化判断比率'!B69)</f>
        <v>上川教育センター事務組合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介護保険特別会計（サービス事業勘定）</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10</v>
      </c>
      <c r="BX36" s="367"/>
      <c r="BY36" s="368" t="str">
        <f>IF('各会計、関係団体の財政状況及び健全化判断比率'!B70="","",'各会計、関係団体の財政状況及び健全化判断比率'!B70)</f>
        <v>名寄地区衛生施設事務組合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f t="shared" si="4"/>
        <v>5</v>
      </c>
      <c r="V37" s="367"/>
      <c r="W37" s="368" t="str">
        <f>IF('各会計、関係団体の財政状況及び健全化判断比率'!B31="","",'各会計、関係団体の財政状況及び健全化判断比率'!B31)</f>
        <v>後期高齢者医療特別会計</v>
      </c>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t="str">
        <f t="shared" si="2"/>
        <v/>
      </c>
      <c r="BX37" s="367"/>
      <c r="BY37" s="368" t="str">
        <f>IF('各会計、関係団体の財政状況及び健全化判断比率'!B71="","",'各会計、関係団体の財政状況及び健全化判断比率'!B71)</f>
        <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t="str">
        <f t="shared" si="2"/>
        <v/>
      </c>
      <c r="BX38" s="367"/>
      <c r="BY38" s="368" t="str">
        <f>IF('各会計、関係団体の財政状況及び健全化判断比率'!B72="","",'各会計、関係団体の財政状況及び健全化判断比率'!B72)</f>
        <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192</v>
      </c>
      <c r="E46" s="364" t="s">
        <v>193</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194</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195</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196</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197</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198</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199</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200</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J0MpJ9zwWtxjErLn2pYvdmEZXALCWb4ILwSlckGFAV+N3JmPStO/hSqz0XBW+jin6M5kDgKrNuXVLvQD3CqIOA==" saltValue="jtoyLiX6tKZWE7lIG8gTg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orientation="portrait"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53" t="s">
        <v>532</v>
      </c>
      <c r="D34" s="1153"/>
      <c r="E34" s="1154"/>
      <c r="F34" s="32">
        <v>6.78</v>
      </c>
      <c r="G34" s="33">
        <v>6.78</v>
      </c>
      <c r="H34" s="33">
        <v>6.99</v>
      </c>
      <c r="I34" s="33">
        <v>8.1300000000000008</v>
      </c>
      <c r="J34" s="34">
        <v>5.38</v>
      </c>
      <c r="K34" s="22"/>
      <c r="L34" s="22"/>
      <c r="M34" s="22"/>
      <c r="N34" s="22"/>
      <c r="O34" s="22"/>
      <c r="P34" s="22"/>
    </row>
    <row r="35" spans="1:16" ht="39" customHeight="1" x14ac:dyDescent="0.15">
      <c r="A35" s="22"/>
      <c r="B35" s="35"/>
      <c r="C35" s="1147" t="s">
        <v>533</v>
      </c>
      <c r="D35" s="1148"/>
      <c r="E35" s="1149"/>
      <c r="F35" s="36">
        <v>0.51</v>
      </c>
      <c r="G35" s="37">
        <v>0.64</v>
      </c>
      <c r="H35" s="37">
        <v>1.18</v>
      </c>
      <c r="I35" s="37">
        <v>1.85</v>
      </c>
      <c r="J35" s="38">
        <v>1.37</v>
      </c>
      <c r="K35" s="22"/>
      <c r="L35" s="22"/>
      <c r="M35" s="22"/>
      <c r="N35" s="22"/>
      <c r="O35" s="22"/>
      <c r="P35" s="22"/>
    </row>
    <row r="36" spans="1:16" ht="39" customHeight="1" x14ac:dyDescent="0.15">
      <c r="A36" s="22"/>
      <c r="B36" s="35"/>
      <c r="C36" s="1147" t="s">
        <v>534</v>
      </c>
      <c r="D36" s="1148"/>
      <c r="E36" s="1149"/>
      <c r="F36" s="36">
        <v>0.08</v>
      </c>
      <c r="G36" s="37">
        <v>0.15</v>
      </c>
      <c r="H36" s="37">
        <v>0.15</v>
      </c>
      <c r="I36" s="37">
        <v>0.14000000000000001</v>
      </c>
      <c r="J36" s="38">
        <v>0.23</v>
      </c>
      <c r="K36" s="22"/>
      <c r="L36" s="22"/>
      <c r="M36" s="22"/>
      <c r="N36" s="22"/>
      <c r="O36" s="22"/>
      <c r="P36" s="22"/>
    </row>
    <row r="37" spans="1:16" ht="39" customHeight="1" x14ac:dyDescent="0.15">
      <c r="A37" s="22"/>
      <c r="B37" s="35"/>
      <c r="C37" s="1147" t="s">
        <v>535</v>
      </c>
      <c r="D37" s="1148"/>
      <c r="E37" s="1149"/>
      <c r="F37" s="36">
        <v>7.0000000000000007E-2</v>
      </c>
      <c r="G37" s="37">
        <v>0.05</v>
      </c>
      <c r="H37" s="37">
        <v>0.09</v>
      </c>
      <c r="I37" s="37">
        <v>0.04</v>
      </c>
      <c r="J37" s="38">
        <v>0.11</v>
      </c>
      <c r="K37" s="22"/>
      <c r="L37" s="22"/>
      <c r="M37" s="22"/>
      <c r="N37" s="22"/>
      <c r="O37" s="22"/>
      <c r="P37" s="22"/>
    </row>
    <row r="38" spans="1:16" ht="39" customHeight="1" x14ac:dyDescent="0.15">
      <c r="A38" s="22"/>
      <c r="B38" s="35"/>
      <c r="C38" s="1147" t="s">
        <v>536</v>
      </c>
      <c r="D38" s="1148"/>
      <c r="E38" s="1149"/>
      <c r="F38" s="36">
        <v>0.1</v>
      </c>
      <c r="G38" s="37">
        <v>0.23</v>
      </c>
      <c r="H38" s="37">
        <v>0.15</v>
      </c>
      <c r="I38" s="37">
        <v>0.05</v>
      </c>
      <c r="J38" s="38">
        <v>0.1</v>
      </c>
      <c r="K38" s="22"/>
      <c r="L38" s="22"/>
      <c r="M38" s="22"/>
      <c r="N38" s="22"/>
      <c r="O38" s="22"/>
      <c r="P38" s="22"/>
    </row>
    <row r="39" spans="1:16" ht="39" customHeight="1" x14ac:dyDescent="0.15">
      <c r="A39" s="22"/>
      <c r="B39" s="35"/>
      <c r="C39" s="1147" t="s">
        <v>537</v>
      </c>
      <c r="D39" s="1148"/>
      <c r="E39" s="1149"/>
      <c r="F39" s="36">
        <v>0.62</v>
      </c>
      <c r="G39" s="37">
        <v>0.15</v>
      </c>
      <c r="H39" s="37">
        <v>0.1</v>
      </c>
      <c r="I39" s="37">
        <v>0.02</v>
      </c>
      <c r="J39" s="38">
        <v>0.04</v>
      </c>
      <c r="K39" s="22"/>
      <c r="L39" s="22"/>
      <c r="M39" s="22"/>
      <c r="N39" s="22"/>
      <c r="O39" s="22"/>
      <c r="P39" s="22"/>
    </row>
    <row r="40" spans="1:16" ht="39" customHeight="1" x14ac:dyDescent="0.15">
      <c r="A40" s="22"/>
      <c r="B40" s="35"/>
      <c r="C40" s="1147" t="s">
        <v>538</v>
      </c>
      <c r="D40" s="1148"/>
      <c r="E40" s="1149"/>
      <c r="F40" s="36">
        <v>0.02</v>
      </c>
      <c r="G40" s="37">
        <v>0.02</v>
      </c>
      <c r="H40" s="37">
        <v>0.03</v>
      </c>
      <c r="I40" s="37">
        <v>0.03</v>
      </c>
      <c r="J40" s="38">
        <v>0.03</v>
      </c>
      <c r="K40" s="22"/>
      <c r="L40" s="22"/>
      <c r="M40" s="22"/>
      <c r="N40" s="22"/>
      <c r="O40" s="22"/>
      <c r="P40" s="22"/>
    </row>
    <row r="41" spans="1:16" ht="39" customHeight="1" x14ac:dyDescent="0.15">
      <c r="A41" s="22"/>
      <c r="B41" s="35"/>
      <c r="C41" s="1147"/>
      <c r="D41" s="1148"/>
      <c r="E41" s="1149"/>
      <c r="F41" s="36"/>
      <c r="G41" s="37"/>
      <c r="H41" s="37"/>
      <c r="I41" s="37"/>
      <c r="J41" s="38"/>
      <c r="K41" s="22"/>
      <c r="L41" s="22"/>
      <c r="M41" s="22"/>
      <c r="N41" s="22"/>
      <c r="O41" s="22"/>
      <c r="P41" s="22"/>
    </row>
    <row r="42" spans="1:16" ht="39" customHeight="1" x14ac:dyDescent="0.15">
      <c r="A42" s="22"/>
      <c r="B42" s="39"/>
      <c r="C42" s="1147" t="s">
        <v>539</v>
      </c>
      <c r="D42" s="1148"/>
      <c r="E42" s="1149"/>
      <c r="F42" s="36" t="s">
        <v>485</v>
      </c>
      <c r="G42" s="37" t="s">
        <v>485</v>
      </c>
      <c r="H42" s="37" t="s">
        <v>485</v>
      </c>
      <c r="I42" s="37" t="s">
        <v>485</v>
      </c>
      <c r="J42" s="38" t="s">
        <v>485</v>
      </c>
      <c r="K42" s="22"/>
      <c r="L42" s="22"/>
      <c r="M42" s="22"/>
      <c r="N42" s="22"/>
      <c r="O42" s="22"/>
      <c r="P42" s="22"/>
    </row>
    <row r="43" spans="1:16" ht="39" customHeight="1" thickBot="1" x14ac:dyDescent="0.2">
      <c r="A43" s="22"/>
      <c r="B43" s="40"/>
      <c r="C43" s="1150" t="s">
        <v>540</v>
      </c>
      <c r="D43" s="1151"/>
      <c r="E43" s="1152"/>
      <c r="F43" s="41" t="s">
        <v>485</v>
      </c>
      <c r="G43" s="42" t="s">
        <v>485</v>
      </c>
      <c r="H43" s="42" t="s">
        <v>485</v>
      </c>
      <c r="I43" s="42" t="s">
        <v>485</v>
      </c>
      <c r="J43" s="43" t="s">
        <v>485</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srgtpN8htffVjoaQSTVkDXBVeFwiCTfXgF6JPvTa7iSYFlIo0xk19wJRPbjRV8R6cV4u29iUHPT1csA3kyeqzQ==" saltValue="KZDRdYKzxSTbaNi90xBtG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78" t="s">
        <v>9</v>
      </c>
      <c r="C45" s="1179"/>
      <c r="D45" s="58"/>
      <c r="E45" s="1184" t="s">
        <v>10</v>
      </c>
      <c r="F45" s="1184"/>
      <c r="G45" s="1184"/>
      <c r="H45" s="1184"/>
      <c r="I45" s="1184"/>
      <c r="J45" s="1185"/>
      <c r="K45" s="59">
        <v>236</v>
      </c>
      <c r="L45" s="60">
        <v>320</v>
      </c>
      <c r="M45" s="60">
        <v>323</v>
      </c>
      <c r="N45" s="60">
        <v>334</v>
      </c>
      <c r="O45" s="61">
        <v>339</v>
      </c>
      <c r="P45" s="48"/>
      <c r="Q45" s="48"/>
      <c r="R45" s="48"/>
      <c r="S45" s="48"/>
      <c r="T45" s="48"/>
      <c r="U45" s="48"/>
    </row>
    <row r="46" spans="1:21" ht="30.75" customHeight="1" x14ac:dyDescent="0.15">
      <c r="A46" s="48"/>
      <c r="B46" s="1180"/>
      <c r="C46" s="1181"/>
      <c r="D46" s="62"/>
      <c r="E46" s="1157" t="s">
        <v>11</v>
      </c>
      <c r="F46" s="1157"/>
      <c r="G46" s="1157"/>
      <c r="H46" s="1157"/>
      <c r="I46" s="1157"/>
      <c r="J46" s="1158"/>
      <c r="K46" s="63" t="s">
        <v>485</v>
      </c>
      <c r="L46" s="64" t="s">
        <v>485</v>
      </c>
      <c r="M46" s="64" t="s">
        <v>485</v>
      </c>
      <c r="N46" s="64" t="s">
        <v>485</v>
      </c>
      <c r="O46" s="65" t="s">
        <v>485</v>
      </c>
      <c r="P46" s="48"/>
      <c r="Q46" s="48"/>
      <c r="R46" s="48"/>
      <c r="S46" s="48"/>
      <c r="T46" s="48"/>
      <c r="U46" s="48"/>
    </row>
    <row r="47" spans="1:21" ht="30.75" customHeight="1" x14ac:dyDescent="0.15">
      <c r="A47" s="48"/>
      <c r="B47" s="1180"/>
      <c r="C47" s="1181"/>
      <c r="D47" s="62"/>
      <c r="E47" s="1157" t="s">
        <v>12</v>
      </c>
      <c r="F47" s="1157"/>
      <c r="G47" s="1157"/>
      <c r="H47" s="1157"/>
      <c r="I47" s="1157"/>
      <c r="J47" s="1158"/>
      <c r="K47" s="63" t="s">
        <v>485</v>
      </c>
      <c r="L47" s="64" t="s">
        <v>485</v>
      </c>
      <c r="M47" s="64" t="s">
        <v>485</v>
      </c>
      <c r="N47" s="64" t="s">
        <v>485</v>
      </c>
      <c r="O47" s="65" t="s">
        <v>485</v>
      </c>
      <c r="P47" s="48"/>
      <c r="Q47" s="48"/>
      <c r="R47" s="48"/>
      <c r="S47" s="48"/>
      <c r="T47" s="48"/>
      <c r="U47" s="48"/>
    </row>
    <row r="48" spans="1:21" ht="30.75" customHeight="1" x14ac:dyDescent="0.15">
      <c r="A48" s="48"/>
      <c r="B48" s="1180"/>
      <c r="C48" s="1181"/>
      <c r="D48" s="62"/>
      <c r="E48" s="1157" t="s">
        <v>13</v>
      </c>
      <c r="F48" s="1157"/>
      <c r="G48" s="1157"/>
      <c r="H48" s="1157"/>
      <c r="I48" s="1157"/>
      <c r="J48" s="1158"/>
      <c r="K48" s="63">
        <v>25</v>
      </c>
      <c r="L48" s="64">
        <v>25</v>
      </c>
      <c r="M48" s="64">
        <v>28</v>
      </c>
      <c r="N48" s="64">
        <v>26</v>
      </c>
      <c r="O48" s="65">
        <v>27</v>
      </c>
      <c r="P48" s="48"/>
      <c r="Q48" s="48"/>
      <c r="R48" s="48"/>
      <c r="S48" s="48"/>
      <c r="T48" s="48"/>
      <c r="U48" s="48"/>
    </row>
    <row r="49" spans="1:21" ht="30.75" customHeight="1" x14ac:dyDescent="0.15">
      <c r="A49" s="48"/>
      <c r="B49" s="1180"/>
      <c r="C49" s="1181"/>
      <c r="D49" s="62"/>
      <c r="E49" s="1157" t="s">
        <v>14</v>
      </c>
      <c r="F49" s="1157"/>
      <c r="G49" s="1157"/>
      <c r="H49" s="1157"/>
      <c r="I49" s="1157"/>
      <c r="J49" s="1158"/>
      <c r="K49" s="63">
        <v>0</v>
      </c>
      <c r="L49" s="64" t="s">
        <v>485</v>
      </c>
      <c r="M49" s="64" t="s">
        <v>485</v>
      </c>
      <c r="N49" s="64" t="s">
        <v>485</v>
      </c>
      <c r="O49" s="65" t="s">
        <v>485</v>
      </c>
      <c r="P49" s="48"/>
      <c r="Q49" s="48"/>
      <c r="R49" s="48"/>
      <c r="S49" s="48"/>
      <c r="T49" s="48"/>
      <c r="U49" s="48"/>
    </row>
    <row r="50" spans="1:21" ht="30.75" customHeight="1" x14ac:dyDescent="0.15">
      <c r="A50" s="48"/>
      <c r="B50" s="1180"/>
      <c r="C50" s="1181"/>
      <c r="D50" s="62"/>
      <c r="E50" s="1157" t="s">
        <v>15</v>
      </c>
      <c r="F50" s="1157"/>
      <c r="G50" s="1157"/>
      <c r="H50" s="1157"/>
      <c r="I50" s="1157"/>
      <c r="J50" s="1158"/>
      <c r="K50" s="63" t="s">
        <v>485</v>
      </c>
      <c r="L50" s="64" t="s">
        <v>485</v>
      </c>
      <c r="M50" s="64" t="s">
        <v>485</v>
      </c>
      <c r="N50" s="64" t="s">
        <v>485</v>
      </c>
      <c r="O50" s="65" t="s">
        <v>485</v>
      </c>
      <c r="P50" s="48"/>
      <c r="Q50" s="48"/>
      <c r="R50" s="48"/>
      <c r="S50" s="48"/>
      <c r="T50" s="48"/>
      <c r="U50" s="48"/>
    </row>
    <row r="51" spans="1:21" ht="30.75" customHeight="1" x14ac:dyDescent="0.15">
      <c r="A51" s="48"/>
      <c r="B51" s="1182"/>
      <c r="C51" s="1183"/>
      <c r="D51" s="66"/>
      <c r="E51" s="1157" t="s">
        <v>16</v>
      </c>
      <c r="F51" s="1157"/>
      <c r="G51" s="1157"/>
      <c r="H51" s="1157"/>
      <c r="I51" s="1157"/>
      <c r="J51" s="1158"/>
      <c r="K51" s="63">
        <v>0</v>
      </c>
      <c r="L51" s="64">
        <v>0</v>
      </c>
      <c r="M51" s="64" t="s">
        <v>485</v>
      </c>
      <c r="N51" s="64">
        <v>0</v>
      </c>
      <c r="O51" s="65" t="s">
        <v>485</v>
      </c>
      <c r="P51" s="48"/>
      <c r="Q51" s="48"/>
      <c r="R51" s="48"/>
      <c r="S51" s="48"/>
      <c r="T51" s="48"/>
      <c r="U51" s="48"/>
    </row>
    <row r="52" spans="1:21" ht="30.75" customHeight="1" x14ac:dyDescent="0.15">
      <c r="A52" s="48"/>
      <c r="B52" s="1155" t="s">
        <v>17</v>
      </c>
      <c r="C52" s="1156"/>
      <c r="D52" s="66"/>
      <c r="E52" s="1157" t="s">
        <v>18</v>
      </c>
      <c r="F52" s="1157"/>
      <c r="G52" s="1157"/>
      <c r="H52" s="1157"/>
      <c r="I52" s="1157"/>
      <c r="J52" s="1158"/>
      <c r="K52" s="63">
        <v>187</v>
      </c>
      <c r="L52" s="64">
        <v>268</v>
      </c>
      <c r="M52" s="64">
        <v>267</v>
      </c>
      <c r="N52" s="64">
        <v>273</v>
      </c>
      <c r="O52" s="65">
        <v>274</v>
      </c>
      <c r="P52" s="48"/>
      <c r="Q52" s="48"/>
      <c r="R52" s="48"/>
      <c r="S52" s="48"/>
      <c r="T52" s="48"/>
      <c r="U52" s="48"/>
    </row>
    <row r="53" spans="1:21" ht="30.75" customHeight="1" thickBot="1" x14ac:dyDescent="0.2">
      <c r="A53" s="48"/>
      <c r="B53" s="1159" t="s">
        <v>19</v>
      </c>
      <c r="C53" s="1160"/>
      <c r="D53" s="67"/>
      <c r="E53" s="1161" t="s">
        <v>20</v>
      </c>
      <c r="F53" s="1161"/>
      <c r="G53" s="1161"/>
      <c r="H53" s="1161"/>
      <c r="I53" s="1161"/>
      <c r="J53" s="1162"/>
      <c r="K53" s="68">
        <v>74</v>
      </c>
      <c r="L53" s="69">
        <v>77</v>
      </c>
      <c r="M53" s="69">
        <v>84</v>
      </c>
      <c r="N53" s="69">
        <v>87</v>
      </c>
      <c r="O53" s="70">
        <v>92</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15">
      <c r="B58" s="1163" t="s">
        <v>24</v>
      </c>
      <c r="C58" s="1164"/>
      <c r="D58" s="1169" t="s">
        <v>25</v>
      </c>
      <c r="E58" s="1170"/>
      <c r="F58" s="1170"/>
      <c r="G58" s="1170"/>
      <c r="H58" s="1170"/>
      <c r="I58" s="1170"/>
      <c r="J58" s="1171"/>
      <c r="K58" s="83" t="s">
        <v>551</v>
      </c>
      <c r="L58" s="84" t="s">
        <v>551</v>
      </c>
      <c r="M58" s="84" t="s">
        <v>551</v>
      </c>
      <c r="N58" s="84" t="s">
        <v>551</v>
      </c>
      <c r="O58" s="85" t="s">
        <v>551</v>
      </c>
    </row>
    <row r="59" spans="1:21" ht="31.5" customHeight="1" x14ac:dyDescent="0.15">
      <c r="B59" s="1165"/>
      <c r="C59" s="1166"/>
      <c r="D59" s="1172" t="s">
        <v>26</v>
      </c>
      <c r="E59" s="1173"/>
      <c r="F59" s="1173"/>
      <c r="G59" s="1173"/>
      <c r="H59" s="1173"/>
      <c r="I59" s="1173"/>
      <c r="J59" s="1174"/>
      <c r="K59" s="86" t="s">
        <v>551</v>
      </c>
      <c r="L59" s="87" t="s">
        <v>551</v>
      </c>
      <c r="M59" s="87" t="s">
        <v>551</v>
      </c>
      <c r="N59" s="87" t="s">
        <v>551</v>
      </c>
      <c r="O59" s="88" t="s">
        <v>551</v>
      </c>
    </row>
    <row r="60" spans="1:21" ht="31.5" customHeight="1" thickBot="1" x14ac:dyDescent="0.2">
      <c r="B60" s="1167"/>
      <c r="C60" s="1168"/>
      <c r="D60" s="1175" t="s">
        <v>27</v>
      </c>
      <c r="E60" s="1176"/>
      <c r="F60" s="1176"/>
      <c r="G60" s="1176"/>
      <c r="H60" s="1176"/>
      <c r="I60" s="1176"/>
      <c r="J60" s="1177"/>
      <c r="K60" s="89" t="s">
        <v>551</v>
      </c>
      <c r="L60" s="90" t="s">
        <v>551</v>
      </c>
      <c r="M60" s="90" t="s">
        <v>551</v>
      </c>
      <c r="N60" s="90" t="s">
        <v>551</v>
      </c>
      <c r="O60" s="91" t="s">
        <v>551</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7eqnO5myk69W3vQTcyp+Vr580M4t2tm2h8MywLvIx1HIKqyZpW8VQEwyEjM9BaoaGJI4KlFz31w11eBLZCFe0w==" saltValue="ijzrIa6mc50pb+KjxHSUR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9"/>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524</v>
      </c>
      <c r="J40" s="103" t="s">
        <v>525</v>
      </c>
      <c r="K40" s="103" t="s">
        <v>526</v>
      </c>
      <c r="L40" s="103" t="s">
        <v>527</v>
      </c>
      <c r="M40" s="104" t="s">
        <v>528</v>
      </c>
    </row>
    <row r="41" spans="2:13" ht="27.75" customHeight="1" x14ac:dyDescent="0.15">
      <c r="B41" s="1198" t="s">
        <v>30</v>
      </c>
      <c r="C41" s="1199"/>
      <c r="D41" s="105"/>
      <c r="E41" s="1200" t="s">
        <v>31</v>
      </c>
      <c r="F41" s="1200"/>
      <c r="G41" s="1200"/>
      <c r="H41" s="1201"/>
      <c r="I41" s="355">
        <v>3217</v>
      </c>
      <c r="J41" s="356">
        <v>3011</v>
      </c>
      <c r="K41" s="356">
        <v>2774</v>
      </c>
      <c r="L41" s="356">
        <v>2497</v>
      </c>
      <c r="M41" s="357">
        <v>2240</v>
      </c>
    </row>
    <row r="42" spans="2:13" ht="27.75" customHeight="1" x14ac:dyDescent="0.15">
      <c r="B42" s="1188"/>
      <c r="C42" s="1189"/>
      <c r="D42" s="106"/>
      <c r="E42" s="1192" t="s">
        <v>32</v>
      </c>
      <c r="F42" s="1192"/>
      <c r="G42" s="1192"/>
      <c r="H42" s="1193"/>
      <c r="I42" s="358" t="s">
        <v>485</v>
      </c>
      <c r="J42" s="359" t="s">
        <v>485</v>
      </c>
      <c r="K42" s="359" t="s">
        <v>485</v>
      </c>
      <c r="L42" s="359" t="s">
        <v>485</v>
      </c>
      <c r="M42" s="360">
        <v>5</v>
      </c>
    </row>
    <row r="43" spans="2:13" ht="27.75" customHeight="1" x14ac:dyDescent="0.15">
      <c r="B43" s="1188"/>
      <c r="C43" s="1189"/>
      <c r="D43" s="106"/>
      <c r="E43" s="1192" t="s">
        <v>33</v>
      </c>
      <c r="F43" s="1192"/>
      <c r="G43" s="1192"/>
      <c r="H43" s="1193"/>
      <c r="I43" s="358">
        <v>234</v>
      </c>
      <c r="J43" s="359">
        <v>210</v>
      </c>
      <c r="K43" s="359">
        <v>185</v>
      </c>
      <c r="L43" s="359">
        <v>175</v>
      </c>
      <c r="M43" s="360">
        <v>169</v>
      </c>
    </row>
    <row r="44" spans="2:13" ht="27.75" customHeight="1" x14ac:dyDescent="0.15">
      <c r="B44" s="1188"/>
      <c r="C44" s="1189"/>
      <c r="D44" s="106"/>
      <c r="E44" s="1192" t="s">
        <v>34</v>
      </c>
      <c r="F44" s="1192"/>
      <c r="G44" s="1192"/>
      <c r="H44" s="1193"/>
      <c r="I44" s="358" t="s">
        <v>485</v>
      </c>
      <c r="J44" s="359" t="s">
        <v>485</v>
      </c>
      <c r="K44" s="359" t="s">
        <v>485</v>
      </c>
      <c r="L44" s="359" t="s">
        <v>485</v>
      </c>
      <c r="M44" s="360" t="s">
        <v>485</v>
      </c>
    </row>
    <row r="45" spans="2:13" ht="27.75" customHeight="1" x14ac:dyDescent="0.15">
      <c r="B45" s="1188"/>
      <c r="C45" s="1189"/>
      <c r="D45" s="106"/>
      <c r="E45" s="1192" t="s">
        <v>35</v>
      </c>
      <c r="F45" s="1192"/>
      <c r="G45" s="1192"/>
      <c r="H45" s="1193"/>
      <c r="I45" s="358" t="s">
        <v>485</v>
      </c>
      <c r="J45" s="359">
        <v>13</v>
      </c>
      <c r="K45" s="359">
        <v>31</v>
      </c>
      <c r="L45" s="359">
        <v>66</v>
      </c>
      <c r="M45" s="360">
        <v>80</v>
      </c>
    </row>
    <row r="46" spans="2:13" ht="27.75" customHeight="1" x14ac:dyDescent="0.15">
      <c r="B46" s="1188"/>
      <c r="C46" s="1189"/>
      <c r="D46" s="107"/>
      <c r="E46" s="1192" t="s">
        <v>36</v>
      </c>
      <c r="F46" s="1192"/>
      <c r="G46" s="1192"/>
      <c r="H46" s="1193"/>
      <c r="I46" s="358" t="s">
        <v>485</v>
      </c>
      <c r="J46" s="359" t="s">
        <v>485</v>
      </c>
      <c r="K46" s="359" t="s">
        <v>485</v>
      </c>
      <c r="L46" s="359" t="s">
        <v>485</v>
      </c>
      <c r="M46" s="360" t="s">
        <v>485</v>
      </c>
    </row>
    <row r="47" spans="2:13" ht="27.75" customHeight="1" x14ac:dyDescent="0.15">
      <c r="B47" s="1188"/>
      <c r="C47" s="1189"/>
      <c r="D47" s="108"/>
      <c r="E47" s="1202" t="s">
        <v>37</v>
      </c>
      <c r="F47" s="1203"/>
      <c r="G47" s="1203"/>
      <c r="H47" s="1204"/>
      <c r="I47" s="358" t="s">
        <v>485</v>
      </c>
      <c r="J47" s="359" t="s">
        <v>485</v>
      </c>
      <c r="K47" s="359" t="s">
        <v>485</v>
      </c>
      <c r="L47" s="359" t="s">
        <v>485</v>
      </c>
      <c r="M47" s="360" t="s">
        <v>485</v>
      </c>
    </row>
    <row r="48" spans="2:13" ht="27.75" customHeight="1" x14ac:dyDescent="0.15">
      <c r="B48" s="1188"/>
      <c r="C48" s="1189"/>
      <c r="D48" s="106"/>
      <c r="E48" s="1192" t="s">
        <v>38</v>
      </c>
      <c r="F48" s="1192"/>
      <c r="G48" s="1192"/>
      <c r="H48" s="1193"/>
      <c r="I48" s="358" t="s">
        <v>485</v>
      </c>
      <c r="J48" s="359" t="s">
        <v>485</v>
      </c>
      <c r="K48" s="359" t="s">
        <v>485</v>
      </c>
      <c r="L48" s="359" t="s">
        <v>485</v>
      </c>
      <c r="M48" s="360" t="s">
        <v>485</v>
      </c>
    </row>
    <row r="49" spans="2:13" ht="27.75" customHeight="1" x14ac:dyDescent="0.15">
      <c r="B49" s="1190"/>
      <c r="C49" s="1191"/>
      <c r="D49" s="106"/>
      <c r="E49" s="1192" t="s">
        <v>39</v>
      </c>
      <c r="F49" s="1192"/>
      <c r="G49" s="1192"/>
      <c r="H49" s="1193"/>
      <c r="I49" s="358" t="s">
        <v>485</v>
      </c>
      <c r="J49" s="359" t="s">
        <v>485</v>
      </c>
      <c r="K49" s="359" t="s">
        <v>485</v>
      </c>
      <c r="L49" s="359" t="s">
        <v>485</v>
      </c>
      <c r="M49" s="360" t="s">
        <v>485</v>
      </c>
    </row>
    <row r="50" spans="2:13" ht="27.75" customHeight="1" x14ac:dyDescent="0.15">
      <c r="B50" s="1186" t="s">
        <v>40</v>
      </c>
      <c r="C50" s="1187"/>
      <c r="D50" s="109"/>
      <c r="E50" s="1192" t="s">
        <v>41</v>
      </c>
      <c r="F50" s="1192"/>
      <c r="G50" s="1192"/>
      <c r="H50" s="1193"/>
      <c r="I50" s="358">
        <v>606</v>
      </c>
      <c r="J50" s="359">
        <v>636</v>
      </c>
      <c r="K50" s="359">
        <v>747</v>
      </c>
      <c r="L50" s="359">
        <v>726</v>
      </c>
      <c r="M50" s="360">
        <v>770</v>
      </c>
    </row>
    <row r="51" spans="2:13" ht="27.75" customHeight="1" x14ac:dyDescent="0.15">
      <c r="B51" s="1188"/>
      <c r="C51" s="1189"/>
      <c r="D51" s="106"/>
      <c r="E51" s="1192" t="s">
        <v>42</v>
      </c>
      <c r="F51" s="1192"/>
      <c r="G51" s="1192"/>
      <c r="H51" s="1193"/>
      <c r="I51" s="358">
        <v>168</v>
      </c>
      <c r="J51" s="359">
        <v>182</v>
      </c>
      <c r="K51" s="359">
        <v>160</v>
      </c>
      <c r="L51" s="359">
        <v>134</v>
      </c>
      <c r="M51" s="360">
        <v>98</v>
      </c>
    </row>
    <row r="52" spans="2:13" ht="27.75" customHeight="1" x14ac:dyDescent="0.15">
      <c r="B52" s="1190"/>
      <c r="C52" s="1191"/>
      <c r="D52" s="106"/>
      <c r="E52" s="1192" t="s">
        <v>43</v>
      </c>
      <c r="F52" s="1192"/>
      <c r="G52" s="1192"/>
      <c r="H52" s="1193"/>
      <c r="I52" s="358">
        <v>2222</v>
      </c>
      <c r="J52" s="359">
        <v>2091</v>
      </c>
      <c r="K52" s="359">
        <v>1930</v>
      </c>
      <c r="L52" s="359">
        <v>1755</v>
      </c>
      <c r="M52" s="360">
        <v>1597</v>
      </c>
    </row>
    <row r="53" spans="2:13" ht="27.75" customHeight="1" thickBot="1" x14ac:dyDescent="0.2">
      <c r="B53" s="1194" t="s">
        <v>19</v>
      </c>
      <c r="C53" s="1195"/>
      <c r="D53" s="110"/>
      <c r="E53" s="1196" t="s">
        <v>44</v>
      </c>
      <c r="F53" s="1196"/>
      <c r="G53" s="1196"/>
      <c r="H53" s="1197"/>
      <c r="I53" s="361">
        <v>455</v>
      </c>
      <c r="J53" s="362">
        <v>326</v>
      </c>
      <c r="K53" s="362">
        <v>152</v>
      </c>
      <c r="L53" s="362">
        <v>123</v>
      </c>
      <c r="M53" s="363">
        <v>29</v>
      </c>
    </row>
    <row r="54" spans="2:13" ht="27.75" customHeight="1" x14ac:dyDescent="0.15">
      <c r="B54" s="111"/>
      <c r="C54" s="112"/>
      <c r="D54" s="112"/>
      <c r="E54" s="113"/>
      <c r="F54" s="113"/>
      <c r="G54" s="113"/>
      <c r="H54" s="113"/>
      <c r="I54" s="114"/>
      <c r="J54" s="114"/>
      <c r="K54" s="114"/>
      <c r="L54" s="114"/>
      <c r="M54" s="114"/>
    </row>
    <row r="55" spans="2:13" x14ac:dyDescent="0.15"/>
    <row r="56" spans="2:13" ht="13.5" hidden="1" customHeight="1" x14ac:dyDescent="0.15"/>
    <row r="57" spans="2:13" ht="13.5" hidden="1" customHeight="1" x14ac:dyDescent="0.15"/>
    <row r="58" spans="2:13" ht="13.5" hidden="1" customHeight="1" x14ac:dyDescent="0.15"/>
    <row r="59" spans="2:13" ht="13.5" hidden="1" customHeight="1" x14ac:dyDescent="0.15"/>
  </sheetData>
  <sheetProtection algorithmName="SHA-512" hashValue="PXV1Bc+bDBlnUT1nxOzuLSprTpyX9Y9egwABU0yixn0alhWYhaxPa81prDLzX0gkxuc5ThZi4x3dk1vq44LJyw==" saltValue="wqdZ4/gUc02P+jrZc7eYG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526</v>
      </c>
      <c r="G54" s="119" t="s">
        <v>527</v>
      </c>
      <c r="H54" s="120" t="s">
        <v>528</v>
      </c>
    </row>
    <row r="55" spans="2:8" ht="52.5" customHeight="1" x14ac:dyDescent="0.15">
      <c r="B55" s="121"/>
      <c r="C55" s="1213" t="s">
        <v>46</v>
      </c>
      <c r="D55" s="1213"/>
      <c r="E55" s="1214"/>
      <c r="F55" s="122">
        <v>338</v>
      </c>
      <c r="G55" s="122">
        <v>308</v>
      </c>
      <c r="H55" s="123">
        <v>334</v>
      </c>
    </row>
    <row r="56" spans="2:8" ht="52.5" customHeight="1" x14ac:dyDescent="0.15">
      <c r="B56" s="124"/>
      <c r="C56" s="1215" t="s">
        <v>47</v>
      </c>
      <c r="D56" s="1215"/>
      <c r="E56" s="1216"/>
      <c r="F56" s="125">
        <v>37</v>
      </c>
      <c r="G56" s="125">
        <v>50</v>
      </c>
      <c r="H56" s="126">
        <v>58</v>
      </c>
    </row>
    <row r="57" spans="2:8" ht="53.25" customHeight="1" x14ac:dyDescent="0.15">
      <c r="B57" s="124"/>
      <c r="C57" s="1217" t="s">
        <v>48</v>
      </c>
      <c r="D57" s="1217"/>
      <c r="E57" s="1218"/>
      <c r="F57" s="127">
        <v>327</v>
      </c>
      <c r="G57" s="127">
        <v>326</v>
      </c>
      <c r="H57" s="128">
        <v>341</v>
      </c>
    </row>
    <row r="58" spans="2:8" ht="45.75" customHeight="1" x14ac:dyDescent="0.15">
      <c r="B58" s="129"/>
      <c r="C58" s="1205" t="s">
        <v>546</v>
      </c>
      <c r="D58" s="1206"/>
      <c r="E58" s="1207"/>
      <c r="F58" s="130">
        <v>160</v>
      </c>
      <c r="G58" s="130">
        <v>145</v>
      </c>
      <c r="H58" s="131">
        <v>152</v>
      </c>
    </row>
    <row r="59" spans="2:8" ht="45.75" customHeight="1" x14ac:dyDescent="0.15">
      <c r="B59" s="129"/>
      <c r="C59" s="1205" t="s">
        <v>547</v>
      </c>
      <c r="D59" s="1206"/>
      <c r="E59" s="1207"/>
      <c r="F59" s="130">
        <v>42</v>
      </c>
      <c r="G59" s="130">
        <v>44</v>
      </c>
      <c r="H59" s="131">
        <v>49</v>
      </c>
    </row>
    <row r="60" spans="2:8" ht="45.75" customHeight="1" x14ac:dyDescent="0.15">
      <c r="B60" s="129"/>
      <c r="C60" s="1219" t="s">
        <v>548</v>
      </c>
      <c r="D60" s="1220"/>
      <c r="E60" s="1221"/>
      <c r="F60" s="130">
        <v>20</v>
      </c>
      <c r="G60" s="130">
        <v>22</v>
      </c>
      <c r="H60" s="131">
        <v>32</v>
      </c>
    </row>
    <row r="61" spans="2:8" ht="45.75" customHeight="1" x14ac:dyDescent="0.15">
      <c r="B61" s="129"/>
      <c r="C61" s="1205" t="s">
        <v>549</v>
      </c>
      <c r="D61" s="1206"/>
      <c r="E61" s="1207"/>
      <c r="F61" s="130">
        <v>23</v>
      </c>
      <c r="G61" s="130">
        <v>23</v>
      </c>
      <c r="H61" s="131">
        <v>23</v>
      </c>
    </row>
    <row r="62" spans="2:8" ht="45.75" customHeight="1" thickBot="1" x14ac:dyDescent="0.2">
      <c r="B62" s="132"/>
      <c r="C62" s="1208" t="s">
        <v>550</v>
      </c>
      <c r="D62" s="1209"/>
      <c r="E62" s="1210"/>
      <c r="F62" s="133">
        <v>19</v>
      </c>
      <c r="G62" s="133">
        <v>19</v>
      </c>
      <c r="H62" s="134">
        <v>19</v>
      </c>
    </row>
    <row r="63" spans="2:8" ht="52.5" customHeight="1" thickBot="1" x14ac:dyDescent="0.2">
      <c r="B63" s="135"/>
      <c r="C63" s="1211" t="s">
        <v>49</v>
      </c>
      <c r="D63" s="1211"/>
      <c r="E63" s="1212"/>
      <c r="F63" s="136">
        <v>702</v>
      </c>
      <c r="G63" s="136">
        <v>684</v>
      </c>
      <c r="H63" s="137">
        <v>733</v>
      </c>
    </row>
    <row r="64" spans="2:8"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sheetData>
  <sheetProtection algorithmName="SHA-512" hashValue="BKInGX4fy4AYMfZMdEmpvJsNPcrz2sCyWvKO/D15Lv/e8IChI1XZVgzuxRVwQIth6c6A/U3mWMbG5+wEk8tolw==" saltValue="lvxBnvtf5SRmDoSb+vQma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192B85-608E-418E-92F3-80A9E43FF35D}">
  <sheetPr>
    <pageSetUpPr fitToPage="1"/>
  </sheetPr>
  <dimension ref="A1:DE85"/>
  <sheetViews>
    <sheetView showGridLines="0" zoomScaleNormal="100" zoomScaleSheetLayoutView="55" workbookViewId="0"/>
  </sheetViews>
  <sheetFormatPr defaultColWidth="0" defaultRowHeight="0" customHeight="1" zeroHeight="1" x14ac:dyDescent="0.15"/>
  <cols>
    <col min="1" max="1" width="6.375" style="1222" customWidth="1"/>
    <col min="2" max="107" width="2.5" style="1222" customWidth="1"/>
    <col min="108" max="108" width="6.125" style="1224" customWidth="1"/>
    <col min="109" max="109" width="5.875" style="1223" customWidth="1"/>
    <col min="110" max="16384" width="8.625" style="1222" hidden="1"/>
  </cols>
  <sheetData>
    <row r="1" spans="1:109" ht="42.75" customHeight="1" x14ac:dyDescent="0.15">
      <c r="A1" s="1279"/>
      <c r="B1" s="1278"/>
      <c r="DD1" s="1222"/>
      <c r="DE1" s="1222"/>
    </row>
    <row r="2" spans="1:109" ht="25.5" customHeight="1" x14ac:dyDescent="0.15">
      <c r="A2" s="1277"/>
      <c r="C2" s="1277"/>
      <c r="O2" s="1277"/>
      <c r="P2" s="1277"/>
      <c r="Q2" s="1277"/>
      <c r="R2" s="1277"/>
      <c r="S2" s="1277"/>
      <c r="T2" s="1277"/>
      <c r="U2" s="1277"/>
      <c r="V2" s="1277"/>
      <c r="W2" s="1277"/>
      <c r="X2" s="1277"/>
      <c r="Y2" s="1277"/>
      <c r="Z2" s="1277"/>
      <c r="AA2" s="1277"/>
      <c r="AB2" s="1277"/>
      <c r="AC2" s="1277"/>
      <c r="AD2" s="1277"/>
      <c r="AE2" s="1277"/>
      <c r="AF2" s="1277"/>
      <c r="AG2" s="1277"/>
      <c r="AH2" s="1277"/>
      <c r="AI2" s="1277"/>
      <c r="AU2" s="1277"/>
      <c r="BG2" s="1277"/>
      <c r="BS2" s="1277"/>
      <c r="CE2" s="1277"/>
      <c r="CQ2" s="1277"/>
      <c r="DD2" s="1222"/>
      <c r="DE2" s="1222"/>
    </row>
    <row r="3" spans="1:109" ht="25.5" customHeight="1" x14ac:dyDescent="0.15">
      <c r="A3" s="1277"/>
      <c r="C3" s="1277"/>
      <c r="O3" s="1277"/>
      <c r="P3" s="1277"/>
      <c r="Q3" s="1277"/>
      <c r="R3" s="1277"/>
      <c r="S3" s="1277"/>
      <c r="T3" s="1277"/>
      <c r="U3" s="1277"/>
      <c r="V3" s="1277"/>
      <c r="W3" s="1277"/>
      <c r="X3" s="1277"/>
      <c r="Y3" s="1277"/>
      <c r="Z3" s="1277"/>
      <c r="AA3" s="1277"/>
      <c r="AB3" s="1277"/>
      <c r="AC3" s="1277"/>
      <c r="AD3" s="1277"/>
      <c r="AE3" s="1277"/>
      <c r="AF3" s="1277"/>
      <c r="AG3" s="1277"/>
      <c r="AH3" s="1277"/>
      <c r="AI3" s="1277"/>
      <c r="AU3" s="1277"/>
      <c r="BG3" s="1277"/>
      <c r="BS3" s="1277"/>
      <c r="CE3" s="1277"/>
      <c r="CQ3" s="1277"/>
      <c r="DD3" s="1222"/>
      <c r="DE3" s="1222"/>
    </row>
    <row r="4" spans="1:109" s="259" customFormat="1" ht="13.5" x14ac:dyDescent="0.15">
      <c r="A4" s="1277"/>
      <c r="B4" s="1277"/>
      <c r="C4" s="1277"/>
      <c r="D4" s="1277"/>
      <c r="E4" s="1277"/>
      <c r="F4" s="1277"/>
      <c r="G4" s="1277"/>
      <c r="H4" s="1277"/>
      <c r="I4" s="1277"/>
      <c r="J4" s="1277"/>
      <c r="K4" s="1277"/>
      <c r="L4" s="1277"/>
      <c r="M4" s="1277"/>
      <c r="N4" s="1277"/>
      <c r="O4" s="1277"/>
      <c r="P4" s="1277"/>
      <c r="Q4" s="1277"/>
      <c r="R4" s="1277"/>
      <c r="S4" s="1277"/>
      <c r="T4" s="1277"/>
      <c r="U4" s="1277"/>
      <c r="V4" s="1277"/>
      <c r="W4" s="1277"/>
      <c r="X4" s="1277"/>
      <c r="Y4" s="1277"/>
      <c r="Z4" s="1277"/>
      <c r="AA4" s="1277"/>
      <c r="AB4" s="1277"/>
      <c r="AC4" s="1277"/>
      <c r="AD4" s="1277"/>
      <c r="AE4" s="1277"/>
      <c r="AF4" s="1277"/>
      <c r="AG4" s="1277"/>
      <c r="AH4" s="1277"/>
      <c r="AI4" s="1277"/>
      <c r="AJ4" s="1277"/>
      <c r="AK4" s="1277"/>
      <c r="AL4" s="1277"/>
      <c r="AM4" s="1277"/>
      <c r="AN4" s="1277"/>
      <c r="AO4" s="1277"/>
      <c r="AP4" s="1277"/>
      <c r="AQ4" s="1277"/>
      <c r="AR4" s="1277"/>
      <c r="AS4" s="1277"/>
      <c r="AT4" s="1277"/>
      <c r="AU4" s="1277"/>
      <c r="AV4" s="1277"/>
      <c r="AW4" s="1277"/>
      <c r="AX4" s="1277"/>
      <c r="AY4" s="1277"/>
      <c r="AZ4" s="1277"/>
      <c r="BA4" s="1277"/>
      <c r="BB4" s="1277"/>
      <c r="BC4" s="1277"/>
      <c r="BD4" s="1277"/>
      <c r="BE4" s="1277"/>
      <c r="BF4" s="1277"/>
      <c r="BG4" s="1277"/>
      <c r="BH4" s="1277"/>
      <c r="BI4" s="1277"/>
      <c r="BJ4" s="1277"/>
      <c r="BK4" s="1277"/>
      <c r="BL4" s="1277"/>
      <c r="BM4" s="1277"/>
      <c r="BN4" s="1277"/>
      <c r="BO4" s="1277"/>
      <c r="BP4" s="1277"/>
      <c r="BQ4" s="1277"/>
      <c r="BR4" s="1277"/>
      <c r="BS4" s="1277"/>
      <c r="BT4" s="1277"/>
      <c r="BU4" s="1277"/>
      <c r="BV4" s="1277"/>
      <c r="BW4" s="1277"/>
      <c r="BX4" s="1277"/>
      <c r="BY4" s="1277"/>
      <c r="BZ4" s="1277"/>
      <c r="CA4" s="1277"/>
      <c r="CB4" s="1277"/>
      <c r="CC4" s="1277"/>
      <c r="CD4" s="1277"/>
      <c r="CE4" s="1277"/>
      <c r="CF4" s="1277"/>
      <c r="CG4" s="1277"/>
      <c r="CH4" s="1277"/>
      <c r="CI4" s="1277"/>
      <c r="CJ4" s="1277"/>
      <c r="CK4" s="1277"/>
      <c r="CL4" s="1277"/>
      <c r="CM4" s="1277"/>
      <c r="CN4" s="1277"/>
      <c r="CO4" s="1277"/>
      <c r="CP4" s="1277"/>
      <c r="CQ4" s="1277"/>
      <c r="CR4" s="1277"/>
      <c r="CS4" s="1277"/>
      <c r="CT4" s="1277"/>
      <c r="CU4" s="1277"/>
      <c r="CV4" s="1277"/>
      <c r="CW4" s="1277"/>
      <c r="CX4" s="1277"/>
      <c r="CY4" s="1277"/>
      <c r="CZ4" s="1277"/>
      <c r="DA4" s="1277"/>
      <c r="DB4" s="1277"/>
      <c r="DC4" s="1277"/>
      <c r="DD4" s="1277"/>
      <c r="DE4" s="1277"/>
    </row>
    <row r="5" spans="1:109" s="259" customFormat="1" ht="13.5" x14ac:dyDescent="0.15">
      <c r="A5" s="1277"/>
      <c r="B5" s="1277"/>
      <c r="C5" s="1277"/>
      <c r="D5" s="1277"/>
      <c r="E5" s="1277"/>
      <c r="F5" s="1277"/>
      <c r="G5" s="1277"/>
      <c r="H5" s="1277"/>
      <c r="I5" s="1277"/>
      <c r="J5" s="1277"/>
      <c r="K5" s="1277"/>
      <c r="L5" s="1277"/>
      <c r="M5" s="1277"/>
      <c r="N5" s="1277"/>
      <c r="O5" s="1277"/>
      <c r="P5" s="1277"/>
      <c r="Q5" s="1277"/>
      <c r="R5" s="1277"/>
      <c r="S5" s="1277"/>
      <c r="T5" s="1277"/>
      <c r="U5" s="1277"/>
      <c r="V5" s="1277"/>
      <c r="W5" s="1277"/>
      <c r="X5" s="1277"/>
      <c r="Y5" s="1277"/>
      <c r="Z5" s="1277"/>
      <c r="AA5" s="1277"/>
      <c r="AB5" s="1277"/>
      <c r="AC5" s="1277"/>
      <c r="AD5" s="1277"/>
      <c r="AE5" s="1277"/>
      <c r="AF5" s="1277"/>
      <c r="AG5" s="1277"/>
      <c r="AH5" s="1277"/>
      <c r="AI5" s="1277"/>
      <c r="AJ5" s="1277"/>
      <c r="AK5" s="1277"/>
      <c r="AL5" s="1277"/>
      <c r="AM5" s="1277"/>
      <c r="AN5" s="1277"/>
      <c r="AO5" s="1277"/>
      <c r="AP5" s="1277"/>
      <c r="AQ5" s="1277"/>
      <c r="AR5" s="1277"/>
      <c r="AS5" s="1277"/>
      <c r="AT5" s="1277"/>
      <c r="AU5" s="1277"/>
      <c r="AV5" s="1277"/>
      <c r="AW5" s="1277"/>
      <c r="AX5" s="1277"/>
      <c r="AY5" s="1277"/>
      <c r="AZ5" s="1277"/>
      <c r="BA5" s="1277"/>
      <c r="BB5" s="1277"/>
      <c r="BC5" s="1277"/>
      <c r="BD5" s="1277"/>
      <c r="BE5" s="1277"/>
      <c r="BF5" s="1277"/>
      <c r="BG5" s="1277"/>
      <c r="BH5" s="1277"/>
      <c r="BI5" s="1277"/>
      <c r="BJ5" s="1277"/>
      <c r="BK5" s="1277"/>
      <c r="BL5" s="1277"/>
      <c r="BM5" s="1277"/>
      <c r="BN5" s="1277"/>
      <c r="BO5" s="1277"/>
      <c r="BP5" s="1277"/>
      <c r="BQ5" s="1277"/>
      <c r="BR5" s="1277"/>
      <c r="BS5" s="1277"/>
      <c r="BT5" s="1277"/>
      <c r="BU5" s="1277"/>
      <c r="BV5" s="1277"/>
      <c r="BW5" s="1277"/>
      <c r="BX5" s="1277"/>
      <c r="BY5" s="1277"/>
      <c r="BZ5" s="1277"/>
      <c r="CA5" s="1277"/>
      <c r="CB5" s="1277"/>
      <c r="CC5" s="1277"/>
      <c r="CD5" s="1277"/>
      <c r="CE5" s="1277"/>
      <c r="CF5" s="1277"/>
      <c r="CG5" s="1277"/>
      <c r="CH5" s="1277"/>
      <c r="CI5" s="1277"/>
      <c r="CJ5" s="1277"/>
      <c r="CK5" s="1277"/>
      <c r="CL5" s="1277"/>
      <c r="CM5" s="1277"/>
      <c r="CN5" s="1277"/>
      <c r="CO5" s="1277"/>
      <c r="CP5" s="1277"/>
      <c r="CQ5" s="1277"/>
      <c r="CR5" s="1277"/>
      <c r="CS5" s="1277"/>
      <c r="CT5" s="1277"/>
      <c r="CU5" s="1277"/>
      <c r="CV5" s="1277"/>
      <c r="CW5" s="1277"/>
      <c r="CX5" s="1277"/>
      <c r="CY5" s="1277"/>
      <c r="CZ5" s="1277"/>
      <c r="DA5" s="1277"/>
      <c r="DB5" s="1277"/>
      <c r="DC5" s="1277"/>
      <c r="DD5" s="1277"/>
      <c r="DE5" s="1277"/>
    </row>
    <row r="6" spans="1:109" s="259" customFormat="1" ht="13.5" x14ac:dyDescent="0.15">
      <c r="A6" s="1277"/>
      <c r="B6" s="1277"/>
      <c r="C6" s="1277"/>
      <c r="D6" s="1277"/>
      <c r="E6" s="1277"/>
      <c r="F6" s="1277"/>
      <c r="G6" s="1277"/>
      <c r="H6" s="1277"/>
      <c r="I6" s="1277"/>
      <c r="J6" s="1277"/>
      <c r="K6" s="1277"/>
      <c r="L6" s="1277"/>
      <c r="M6" s="1277"/>
      <c r="N6" s="1277"/>
      <c r="O6" s="1277"/>
      <c r="P6" s="1277"/>
      <c r="Q6" s="1277"/>
      <c r="R6" s="1277"/>
      <c r="S6" s="1277"/>
      <c r="T6" s="1277"/>
      <c r="U6" s="1277"/>
      <c r="V6" s="1277"/>
      <c r="W6" s="1277"/>
      <c r="X6" s="1277"/>
      <c r="Y6" s="1277"/>
      <c r="Z6" s="1277"/>
      <c r="AA6" s="1277"/>
      <c r="AB6" s="1277"/>
      <c r="AC6" s="1277"/>
      <c r="AD6" s="1277"/>
      <c r="AE6" s="1277"/>
      <c r="AF6" s="1277"/>
      <c r="AG6" s="1277"/>
      <c r="AH6" s="1277"/>
      <c r="AI6" s="1277"/>
      <c r="AJ6" s="1277"/>
      <c r="AK6" s="1277"/>
      <c r="AL6" s="1277"/>
      <c r="AM6" s="1277"/>
      <c r="AN6" s="1277"/>
      <c r="AO6" s="1277"/>
      <c r="AP6" s="1277"/>
      <c r="AQ6" s="1277"/>
      <c r="AR6" s="1277"/>
      <c r="AS6" s="1277"/>
      <c r="AT6" s="1277"/>
      <c r="AU6" s="1277"/>
      <c r="AV6" s="1277"/>
      <c r="AW6" s="1277"/>
      <c r="AX6" s="1277"/>
      <c r="AY6" s="1277"/>
      <c r="AZ6" s="1277"/>
      <c r="BA6" s="1277"/>
      <c r="BB6" s="1277"/>
      <c r="BC6" s="1277"/>
      <c r="BD6" s="1277"/>
      <c r="BE6" s="1277"/>
      <c r="BF6" s="1277"/>
      <c r="BG6" s="1277"/>
      <c r="BH6" s="1277"/>
      <c r="BI6" s="1277"/>
      <c r="BJ6" s="1277"/>
      <c r="BK6" s="1277"/>
      <c r="BL6" s="1277"/>
      <c r="BM6" s="1277"/>
      <c r="BN6" s="1277"/>
      <c r="BO6" s="1277"/>
      <c r="BP6" s="1277"/>
      <c r="BQ6" s="1277"/>
      <c r="BR6" s="1277"/>
      <c r="BS6" s="1277"/>
      <c r="BT6" s="1277"/>
      <c r="BU6" s="1277"/>
      <c r="BV6" s="1277"/>
      <c r="BW6" s="1277"/>
      <c r="BX6" s="1277"/>
      <c r="BY6" s="1277"/>
      <c r="BZ6" s="1277"/>
      <c r="CA6" s="1277"/>
      <c r="CB6" s="1277"/>
      <c r="CC6" s="1277"/>
      <c r="CD6" s="1277"/>
      <c r="CE6" s="1277"/>
      <c r="CF6" s="1277"/>
      <c r="CG6" s="1277"/>
      <c r="CH6" s="1277"/>
      <c r="CI6" s="1277"/>
      <c r="CJ6" s="1277"/>
      <c r="CK6" s="1277"/>
      <c r="CL6" s="1277"/>
      <c r="CM6" s="1277"/>
      <c r="CN6" s="1277"/>
      <c r="CO6" s="1277"/>
      <c r="CP6" s="1277"/>
      <c r="CQ6" s="1277"/>
      <c r="CR6" s="1277"/>
      <c r="CS6" s="1277"/>
      <c r="CT6" s="1277"/>
      <c r="CU6" s="1277"/>
      <c r="CV6" s="1277"/>
      <c r="CW6" s="1277"/>
      <c r="CX6" s="1277"/>
      <c r="CY6" s="1277"/>
      <c r="CZ6" s="1277"/>
      <c r="DA6" s="1277"/>
      <c r="DB6" s="1277"/>
      <c r="DC6" s="1277"/>
      <c r="DD6" s="1277"/>
      <c r="DE6" s="1277"/>
    </row>
    <row r="7" spans="1:109" s="259" customFormat="1" ht="13.5" x14ac:dyDescent="0.15">
      <c r="A7" s="1277"/>
      <c r="B7" s="1277"/>
      <c r="C7" s="1277"/>
      <c r="D7" s="1277"/>
      <c r="E7" s="1277"/>
      <c r="F7" s="1277"/>
      <c r="G7" s="1277"/>
      <c r="H7" s="1277"/>
      <c r="I7" s="1277"/>
      <c r="J7" s="1277"/>
      <c r="K7" s="1277"/>
      <c r="L7" s="1277"/>
      <c r="M7" s="1277"/>
      <c r="N7" s="1277"/>
      <c r="O7" s="1277"/>
      <c r="P7" s="1277"/>
      <c r="Q7" s="1277"/>
      <c r="R7" s="1277"/>
      <c r="S7" s="1277"/>
      <c r="T7" s="1277"/>
      <c r="U7" s="1277"/>
      <c r="V7" s="1277"/>
      <c r="W7" s="1277"/>
      <c r="X7" s="1277"/>
      <c r="Y7" s="1277"/>
      <c r="Z7" s="1277"/>
      <c r="AA7" s="1277"/>
      <c r="AB7" s="1277"/>
      <c r="AC7" s="1277"/>
      <c r="AD7" s="1277"/>
      <c r="AE7" s="1277"/>
      <c r="AF7" s="1277"/>
      <c r="AG7" s="1277"/>
      <c r="AH7" s="1277"/>
      <c r="AI7" s="1277"/>
      <c r="AJ7" s="1277"/>
      <c r="AK7" s="1277"/>
      <c r="AL7" s="1277"/>
      <c r="AM7" s="1277"/>
      <c r="AN7" s="1277"/>
      <c r="AO7" s="1277"/>
      <c r="AP7" s="1277"/>
      <c r="AQ7" s="1277"/>
      <c r="AR7" s="1277"/>
      <c r="AS7" s="1277"/>
      <c r="AT7" s="1277"/>
      <c r="AU7" s="1277"/>
      <c r="AV7" s="1277"/>
      <c r="AW7" s="1277"/>
      <c r="AX7" s="1277"/>
      <c r="AY7" s="1277"/>
      <c r="AZ7" s="1277"/>
      <c r="BA7" s="1277"/>
      <c r="BB7" s="1277"/>
      <c r="BC7" s="1277"/>
      <c r="BD7" s="1277"/>
      <c r="BE7" s="1277"/>
      <c r="BF7" s="1277"/>
      <c r="BG7" s="1277"/>
      <c r="BH7" s="1277"/>
      <c r="BI7" s="1277"/>
      <c r="BJ7" s="1277"/>
      <c r="BK7" s="1277"/>
      <c r="BL7" s="1277"/>
      <c r="BM7" s="1277"/>
      <c r="BN7" s="1277"/>
      <c r="BO7" s="1277"/>
      <c r="BP7" s="1277"/>
      <c r="BQ7" s="1277"/>
      <c r="BR7" s="1277"/>
      <c r="BS7" s="1277"/>
      <c r="BT7" s="1277"/>
      <c r="BU7" s="1277"/>
      <c r="BV7" s="1277"/>
      <c r="BW7" s="1277"/>
      <c r="BX7" s="1277"/>
      <c r="BY7" s="1277"/>
      <c r="BZ7" s="1277"/>
      <c r="CA7" s="1277"/>
      <c r="CB7" s="1277"/>
      <c r="CC7" s="1277"/>
      <c r="CD7" s="1277"/>
      <c r="CE7" s="1277"/>
      <c r="CF7" s="1277"/>
      <c r="CG7" s="1277"/>
      <c r="CH7" s="1277"/>
      <c r="CI7" s="1277"/>
      <c r="CJ7" s="1277"/>
      <c r="CK7" s="1277"/>
      <c r="CL7" s="1277"/>
      <c r="CM7" s="1277"/>
      <c r="CN7" s="1277"/>
      <c r="CO7" s="1277"/>
      <c r="CP7" s="1277"/>
      <c r="CQ7" s="1277"/>
      <c r="CR7" s="1277"/>
      <c r="CS7" s="1277"/>
      <c r="CT7" s="1277"/>
      <c r="CU7" s="1277"/>
      <c r="CV7" s="1277"/>
      <c r="CW7" s="1277"/>
      <c r="CX7" s="1277"/>
      <c r="CY7" s="1277"/>
      <c r="CZ7" s="1277"/>
      <c r="DA7" s="1277"/>
      <c r="DB7" s="1277"/>
      <c r="DC7" s="1277"/>
      <c r="DD7" s="1277"/>
      <c r="DE7" s="1277"/>
    </row>
    <row r="8" spans="1:109" s="259" customFormat="1" ht="13.5" x14ac:dyDescent="0.15">
      <c r="A8" s="1277"/>
      <c r="B8" s="1277"/>
      <c r="C8" s="1277"/>
      <c r="D8" s="1277"/>
      <c r="E8" s="1277"/>
      <c r="F8" s="1277"/>
      <c r="G8" s="1277"/>
      <c r="H8" s="1277"/>
      <c r="I8" s="1277"/>
      <c r="J8" s="1277"/>
      <c r="K8" s="1277"/>
      <c r="L8" s="1277"/>
      <c r="M8" s="1277"/>
      <c r="N8" s="1277"/>
      <c r="O8" s="1277"/>
      <c r="P8" s="1277"/>
      <c r="Q8" s="1277"/>
      <c r="R8" s="1277"/>
      <c r="S8" s="1277"/>
      <c r="T8" s="1277"/>
      <c r="U8" s="1277"/>
      <c r="V8" s="1277"/>
      <c r="W8" s="1277"/>
      <c r="X8" s="1277"/>
      <c r="Y8" s="1277"/>
      <c r="Z8" s="1277"/>
      <c r="AA8" s="1277"/>
      <c r="AB8" s="1277"/>
      <c r="AC8" s="1277"/>
      <c r="AD8" s="1277"/>
      <c r="AE8" s="1277"/>
      <c r="AF8" s="1277"/>
      <c r="AG8" s="1277"/>
      <c r="AH8" s="1277"/>
      <c r="AI8" s="1277"/>
      <c r="AJ8" s="1277"/>
      <c r="AK8" s="1277"/>
      <c r="AL8" s="1277"/>
      <c r="AM8" s="1277"/>
      <c r="AN8" s="1277"/>
      <c r="AO8" s="1277"/>
      <c r="AP8" s="1277"/>
      <c r="AQ8" s="1277"/>
      <c r="AR8" s="1277"/>
      <c r="AS8" s="1277"/>
      <c r="AT8" s="1277"/>
      <c r="AU8" s="1277"/>
      <c r="AV8" s="1277"/>
      <c r="AW8" s="1277"/>
      <c r="AX8" s="1277"/>
      <c r="AY8" s="1277"/>
      <c r="AZ8" s="1277"/>
      <c r="BA8" s="1277"/>
      <c r="BB8" s="1277"/>
      <c r="BC8" s="1277"/>
      <c r="BD8" s="1277"/>
      <c r="BE8" s="1277"/>
      <c r="BF8" s="1277"/>
      <c r="BG8" s="1277"/>
      <c r="BH8" s="1277"/>
      <c r="BI8" s="1277"/>
      <c r="BJ8" s="1277"/>
      <c r="BK8" s="1277"/>
      <c r="BL8" s="1277"/>
      <c r="BM8" s="1277"/>
      <c r="BN8" s="1277"/>
      <c r="BO8" s="1277"/>
      <c r="BP8" s="1277"/>
      <c r="BQ8" s="1277"/>
      <c r="BR8" s="1277"/>
      <c r="BS8" s="1277"/>
      <c r="BT8" s="1277"/>
      <c r="BU8" s="1277"/>
      <c r="BV8" s="1277"/>
      <c r="BW8" s="1277"/>
      <c r="BX8" s="1277"/>
      <c r="BY8" s="1277"/>
      <c r="BZ8" s="1277"/>
      <c r="CA8" s="1277"/>
      <c r="CB8" s="1277"/>
      <c r="CC8" s="1277"/>
      <c r="CD8" s="1277"/>
      <c r="CE8" s="1277"/>
      <c r="CF8" s="1277"/>
      <c r="CG8" s="1277"/>
      <c r="CH8" s="1277"/>
      <c r="CI8" s="1277"/>
      <c r="CJ8" s="1277"/>
      <c r="CK8" s="1277"/>
      <c r="CL8" s="1277"/>
      <c r="CM8" s="1277"/>
      <c r="CN8" s="1277"/>
      <c r="CO8" s="1277"/>
      <c r="CP8" s="1277"/>
      <c r="CQ8" s="1277"/>
      <c r="CR8" s="1277"/>
      <c r="CS8" s="1277"/>
      <c r="CT8" s="1277"/>
      <c r="CU8" s="1277"/>
      <c r="CV8" s="1277"/>
      <c r="CW8" s="1277"/>
      <c r="CX8" s="1277"/>
      <c r="CY8" s="1277"/>
      <c r="CZ8" s="1277"/>
      <c r="DA8" s="1277"/>
      <c r="DB8" s="1277"/>
      <c r="DC8" s="1277"/>
      <c r="DD8" s="1277"/>
      <c r="DE8" s="1277"/>
    </row>
    <row r="9" spans="1:109" s="259" customFormat="1" ht="13.5" x14ac:dyDescent="0.15">
      <c r="A9" s="1277"/>
      <c r="B9" s="1277"/>
      <c r="C9" s="1277"/>
      <c r="D9" s="1277"/>
      <c r="E9" s="1277"/>
      <c r="F9" s="1277"/>
      <c r="G9" s="1277"/>
      <c r="H9" s="1277"/>
      <c r="I9" s="1277"/>
      <c r="J9" s="1277"/>
      <c r="K9" s="1277"/>
      <c r="L9" s="1277"/>
      <c r="M9" s="1277"/>
      <c r="N9" s="1277"/>
      <c r="O9" s="1277"/>
      <c r="P9" s="1277"/>
      <c r="Q9" s="1277"/>
      <c r="R9" s="1277"/>
      <c r="S9" s="1277"/>
      <c r="T9" s="1277"/>
      <c r="U9" s="1277"/>
      <c r="V9" s="1277"/>
      <c r="W9" s="1277"/>
      <c r="X9" s="1277"/>
      <c r="Y9" s="1277"/>
      <c r="Z9" s="1277"/>
      <c r="AA9" s="1277"/>
      <c r="AB9" s="1277"/>
      <c r="AC9" s="1277"/>
      <c r="AD9" s="1277"/>
      <c r="AE9" s="1277"/>
      <c r="AF9" s="1277"/>
      <c r="AG9" s="1277"/>
      <c r="AH9" s="1277"/>
      <c r="AI9" s="1277"/>
      <c r="AJ9" s="1277"/>
      <c r="AK9" s="1277"/>
      <c r="AL9" s="1277"/>
      <c r="AM9" s="1277"/>
      <c r="AN9" s="1277"/>
      <c r="AO9" s="1277"/>
      <c r="AP9" s="1277"/>
      <c r="AQ9" s="1277"/>
      <c r="AR9" s="1277"/>
      <c r="AS9" s="1277"/>
      <c r="AT9" s="1277"/>
      <c r="AU9" s="1277"/>
      <c r="AV9" s="1277"/>
      <c r="AW9" s="1277"/>
      <c r="AX9" s="1277"/>
      <c r="AY9" s="1277"/>
      <c r="AZ9" s="1277"/>
      <c r="BA9" s="1277"/>
      <c r="BB9" s="1277"/>
      <c r="BC9" s="1277"/>
      <c r="BD9" s="1277"/>
      <c r="BE9" s="1277"/>
      <c r="BF9" s="1277"/>
      <c r="BG9" s="1277"/>
      <c r="BH9" s="1277"/>
      <c r="BI9" s="1277"/>
      <c r="BJ9" s="1277"/>
      <c r="BK9" s="1277"/>
      <c r="BL9" s="1277"/>
      <c r="BM9" s="1277"/>
      <c r="BN9" s="1277"/>
      <c r="BO9" s="1277"/>
      <c r="BP9" s="1277"/>
      <c r="BQ9" s="1277"/>
      <c r="BR9" s="1277"/>
      <c r="BS9" s="1277"/>
      <c r="BT9" s="1277"/>
      <c r="BU9" s="1277"/>
      <c r="BV9" s="1277"/>
      <c r="BW9" s="1277"/>
      <c r="BX9" s="1277"/>
      <c r="BY9" s="1277"/>
      <c r="BZ9" s="1277"/>
      <c r="CA9" s="1277"/>
      <c r="CB9" s="1277"/>
      <c r="CC9" s="1277"/>
      <c r="CD9" s="1277"/>
      <c r="CE9" s="1277"/>
      <c r="CF9" s="1277"/>
      <c r="CG9" s="1277"/>
      <c r="CH9" s="1277"/>
      <c r="CI9" s="1277"/>
      <c r="CJ9" s="1277"/>
      <c r="CK9" s="1277"/>
      <c r="CL9" s="1277"/>
      <c r="CM9" s="1277"/>
      <c r="CN9" s="1277"/>
      <c r="CO9" s="1277"/>
      <c r="CP9" s="1277"/>
      <c r="CQ9" s="1277"/>
      <c r="CR9" s="1277"/>
      <c r="CS9" s="1277"/>
      <c r="CT9" s="1277"/>
      <c r="CU9" s="1277"/>
      <c r="CV9" s="1277"/>
      <c r="CW9" s="1277"/>
      <c r="CX9" s="1277"/>
      <c r="CY9" s="1277"/>
      <c r="CZ9" s="1277"/>
      <c r="DA9" s="1277"/>
      <c r="DB9" s="1277"/>
      <c r="DC9" s="1277"/>
      <c r="DD9" s="1277"/>
      <c r="DE9" s="1277"/>
    </row>
    <row r="10" spans="1:109" s="259" customFormat="1" ht="13.5" x14ac:dyDescent="0.15">
      <c r="A10" s="1277"/>
      <c r="B10" s="1277"/>
      <c r="C10" s="1277"/>
      <c r="D10" s="1277"/>
      <c r="E10" s="1277"/>
      <c r="F10" s="1277"/>
      <c r="G10" s="1277"/>
      <c r="H10" s="1277"/>
      <c r="I10" s="1277"/>
      <c r="J10" s="1277"/>
      <c r="K10" s="1277"/>
      <c r="L10" s="1277"/>
      <c r="M10" s="1277"/>
      <c r="N10" s="1277"/>
      <c r="O10" s="1277"/>
      <c r="P10" s="1277"/>
      <c r="Q10" s="1277"/>
      <c r="R10" s="1277"/>
      <c r="S10" s="1277"/>
      <c r="T10" s="1277"/>
      <c r="U10" s="1277"/>
      <c r="V10" s="1277"/>
      <c r="W10" s="1277"/>
      <c r="X10" s="1277"/>
      <c r="Y10" s="1277"/>
      <c r="Z10" s="1277"/>
      <c r="AA10" s="1277"/>
      <c r="AB10" s="1277"/>
      <c r="AC10" s="1277"/>
      <c r="AD10" s="1277"/>
      <c r="AE10" s="1277"/>
      <c r="AF10" s="1277"/>
      <c r="AG10" s="1277"/>
      <c r="AH10" s="1277"/>
      <c r="AI10" s="1277"/>
      <c r="AJ10" s="1277"/>
      <c r="AK10" s="1277"/>
      <c r="AL10" s="1277"/>
      <c r="AM10" s="1277"/>
      <c r="AN10" s="1277"/>
      <c r="AO10" s="1277"/>
      <c r="AP10" s="1277"/>
      <c r="AQ10" s="1277"/>
      <c r="AR10" s="1277"/>
      <c r="AS10" s="1277"/>
      <c r="AT10" s="1277"/>
      <c r="AU10" s="1277"/>
      <c r="AV10" s="1277"/>
      <c r="AW10" s="1277"/>
      <c r="AX10" s="1277"/>
      <c r="AY10" s="1277"/>
      <c r="AZ10" s="1277"/>
      <c r="BA10" s="1277"/>
      <c r="BB10" s="1277"/>
      <c r="BC10" s="1277"/>
      <c r="BD10" s="1277"/>
      <c r="BE10" s="1277"/>
      <c r="BF10" s="1277"/>
      <c r="BG10" s="1277"/>
      <c r="BH10" s="1277"/>
      <c r="BI10" s="1277"/>
      <c r="BJ10" s="1277"/>
      <c r="BK10" s="1277"/>
      <c r="BL10" s="1277"/>
      <c r="BM10" s="1277"/>
      <c r="BN10" s="1277"/>
      <c r="BO10" s="1277"/>
      <c r="BP10" s="1277"/>
      <c r="BQ10" s="1277"/>
      <c r="BR10" s="1277"/>
      <c r="BS10" s="1277"/>
      <c r="BT10" s="1277"/>
      <c r="BU10" s="1277"/>
      <c r="BV10" s="1277"/>
      <c r="BW10" s="1277"/>
      <c r="BX10" s="1277"/>
      <c r="BY10" s="1277"/>
      <c r="BZ10" s="1277"/>
      <c r="CA10" s="1277"/>
      <c r="CB10" s="1277"/>
      <c r="CC10" s="1277"/>
      <c r="CD10" s="1277"/>
      <c r="CE10" s="1277"/>
      <c r="CF10" s="1277"/>
      <c r="CG10" s="1277"/>
      <c r="CH10" s="1277"/>
      <c r="CI10" s="1277"/>
      <c r="CJ10" s="1277"/>
      <c r="CK10" s="1277"/>
      <c r="CL10" s="1277"/>
      <c r="CM10" s="1277"/>
      <c r="CN10" s="1277"/>
      <c r="CO10" s="1277"/>
      <c r="CP10" s="1277"/>
      <c r="CQ10" s="1277"/>
      <c r="CR10" s="1277"/>
      <c r="CS10" s="1277"/>
      <c r="CT10" s="1277"/>
      <c r="CU10" s="1277"/>
      <c r="CV10" s="1277"/>
      <c r="CW10" s="1277"/>
      <c r="CX10" s="1277"/>
      <c r="CY10" s="1277"/>
      <c r="CZ10" s="1277"/>
      <c r="DA10" s="1277"/>
      <c r="DB10" s="1277"/>
      <c r="DC10" s="1277"/>
      <c r="DD10" s="1277"/>
      <c r="DE10" s="1277"/>
    </row>
    <row r="11" spans="1:109" s="259" customFormat="1" ht="13.5" x14ac:dyDescent="0.15">
      <c r="A11" s="1277"/>
      <c r="B11" s="1277"/>
      <c r="C11" s="1277"/>
      <c r="D11" s="1277"/>
      <c r="E11" s="1277"/>
      <c r="F11" s="1277"/>
      <c r="G11" s="1277"/>
      <c r="H11" s="1277"/>
      <c r="I11" s="1277"/>
      <c r="J11" s="1277"/>
      <c r="K11" s="1277"/>
      <c r="L11" s="1277"/>
      <c r="M11" s="1277"/>
      <c r="N11" s="1277"/>
      <c r="O11" s="1277"/>
      <c r="P11" s="1277"/>
      <c r="Q11" s="1277"/>
      <c r="R11" s="1277"/>
      <c r="S11" s="1277"/>
      <c r="T11" s="1277"/>
      <c r="U11" s="1277"/>
      <c r="V11" s="1277"/>
      <c r="W11" s="1277"/>
      <c r="X11" s="1277"/>
      <c r="Y11" s="1277"/>
      <c r="Z11" s="1277"/>
      <c r="AA11" s="1277"/>
      <c r="AB11" s="1277"/>
      <c r="AC11" s="1277"/>
      <c r="AD11" s="1277"/>
      <c r="AE11" s="1277"/>
      <c r="AF11" s="1277"/>
      <c r="AG11" s="1277"/>
      <c r="AH11" s="1277"/>
      <c r="AI11" s="1277"/>
      <c r="AJ11" s="1277"/>
      <c r="AK11" s="1277"/>
      <c r="AL11" s="1277"/>
      <c r="AM11" s="1277"/>
      <c r="AN11" s="1277"/>
      <c r="AO11" s="1277"/>
      <c r="AP11" s="1277"/>
      <c r="AQ11" s="1277"/>
      <c r="AR11" s="1277"/>
      <c r="AS11" s="1277"/>
      <c r="AT11" s="1277"/>
      <c r="AU11" s="1277"/>
      <c r="AV11" s="1277"/>
      <c r="AW11" s="1277"/>
      <c r="AX11" s="1277"/>
      <c r="AY11" s="1277"/>
      <c r="AZ11" s="1277"/>
      <c r="BA11" s="1277"/>
      <c r="BB11" s="1277"/>
      <c r="BC11" s="1277"/>
      <c r="BD11" s="1277"/>
      <c r="BE11" s="1277"/>
      <c r="BF11" s="1277"/>
      <c r="BG11" s="1277"/>
      <c r="BH11" s="1277"/>
      <c r="BI11" s="1277"/>
      <c r="BJ11" s="1277"/>
      <c r="BK11" s="1277"/>
      <c r="BL11" s="1277"/>
      <c r="BM11" s="1277"/>
      <c r="BN11" s="1277"/>
      <c r="BO11" s="1277"/>
      <c r="BP11" s="1277"/>
      <c r="BQ11" s="1277"/>
      <c r="BR11" s="1277"/>
      <c r="BS11" s="1277"/>
      <c r="BT11" s="1277"/>
      <c r="BU11" s="1277"/>
      <c r="BV11" s="1277"/>
      <c r="BW11" s="1277"/>
      <c r="BX11" s="1277"/>
      <c r="BY11" s="1277"/>
      <c r="BZ11" s="1277"/>
      <c r="CA11" s="1277"/>
      <c r="CB11" s="1277"/>
      <c r="CC11" s="1277"/>
      <c r="CD11" s="1277"/>
      <c r="CE11" s="1277"/>
      <c r="CF11" s="1277"/>
      <c r="CG11" s="1277"/>
      <c r="CH11" s="1277"/>
      <c r="CI11" s="1277"/>
      <c r="CJ11" s="1277"/>
      <c r="CK11" s="1277"/>
      <c r="CL11" s="1277"/>
      <c r="CM11" s="1277"/>
      <c r="CN11" s="1277"/>
      <c r="CO11" s="1277"/>
      <c r="CP11" s="1277"/>
      <c r="CQ11" s="1277"/>
      <c r="CR11" s="1277"/>
      <c r="CS11" s="1277"/>
      <c r="CT11" s="1277"/>
      <c r="CU11" s="1277"/>
      <c r="CV11" s="1277"/>
      <c r="CW11" s="1277"/>
      <c r="CX11" s="1277"/>
      <c r="CY11" s="1277"/>
      <c r="CZ11" s="1277"/>
      <c r="DA11" s="1277"/>
      <c r="DB11" s="1277"/>
      <c r="DC11" s="1277"/>
      <c r="DD11" s="1277"/>
      <c r="DE11" s="1277"/>
    </row>
    <row r="12" spans="1:109" s="259" customFormat="1" ht="13.5" x14ac:dyDescent="0.15">
      <c r="A12" s="1277"/>
      <c r="B12" s="1277"/>
      <c r="C12" s="1277"/>
      <c r="D12" s="1277"/>
      <c r="E12" s="1277"/>
      <c r="F12" s="1277"/>
      <c r="G12" s="1277"/>
      <c r="H12" s="1277"/>
      <c r="I12" s="1277"/>
      <c r="J12" s="1277"/>
      <c r="K12" s="1277"/>
      <c r="L12" s="1277"/>
      <c r="M12" s="1277"/>
      <c r="N12" s="1277"/>
      <c r="O12" s="1277"/>
      <c r="P12" s="1277"/>
      <c r="Q12" s="1277"/>
      <c r="R12" s="1277"/>
      <c r="S12" s="1277"/>
      <c r="T12" s="1277"/>
      <c r="U12" s="1277"/>
      <c r="V12" s="1277"/>
      <c r="W12" s="1277"/>
      <c r="X12" s="1277"/>
      <c r="Y12" s="1277"/>
      <c r="Z12" s="1277"/>
      <c r="AA12" s="1277"/>
      <c r="AB12" s="1277"/>
      <c r="AC12" s="1277"/>
      <c r="AD12" s="1277"/>
      <c r="AE12" s="1277"/>
      <c r="AF12" s="1277"/>
      <c r="AG12" s="1277"/>
      <c r="AH12" s="1277"/>
      <c r="AI12" s="1277"/>
      <c r="AJ12" s="1277"/>
      <c r="AK12" s="1277"/>
      <c r="AL12" s="1277"/>
      <c r="AM12" s="1277"/>
      <c r="AN12" s="1277"/>
      <c r="AO12" s="1277"/>
      <c r="AP12" s="1277"/>
      <c r="AQ12" s="1277"/>
      <c r="AR12" s="1277"/>
      <c r="AS12" s="1277"/>
      <c r="AT12" s="1277"/>
      <c r="AU12" s="1277"/>
      <c r="AV12" s="1277"/>
      <c r="AW12" s="1277"/>
      <c r="AX12" s="1277"/>
      <c r="AY12" s="1277"/>
      <c r="AZ12" s="1277"/>
      <c r="BA12" s="1277"/>
      <c r="BB12" s="1277"/>
      <c r="BC12" s="1277"/>
      <c r="BD12" s="1277"/>
      <c r="BE12" s="1277"/>
      <c r="BF12" s="1277"/>
      <c r="BG12" s="1277"/>
      <c r="BH12" s="1277"/>
      <c r="BI12" s="1277"/>
      <c r="BJ12" s="1277"/>
      <c r="BK12" s="1277"/>
      <c r="BL12" s="1277"/>
      <c r="BM12" s="1277"/>
      <c r="BN12" s="1277"/>
      <c r="BO12" s="1277"/>
      <c r="BP12" s="1277"/>
      <c r="BQ12" s="1277"/>
      <c r="BR12" s="1277"/>
      <c r="BS12" s="1277"/>
      <c r="BT12" s="1277"/>
      <c r="BU12" s="1277"/>
      <c r="BV12" s="1277"/>
      <c r="BW12" s="1277"/>
      <c r="BX12" s="1277"/>
      <c r="BY12" s="1277"/>
      <c r="BZ12" s="1277"/>
      <c r="CA12" s="1277"/>
      <c r="CB12" s="1277"/>
      <c r="CC12" s="1277"/>
      <c r="CD12" s="1277"/>
      <c r="CE12" s="1277"/>
      <c r="CF12" s="1277"/>
      <c r="CG12" s="1277"/>
      <c r="CH12" s="1277"/>
      <c r="CI12" s="1277"/>
      <c r="CJ12" s="1277"/>
      <c r="CK12" s="1277"/>
      <c r="CL12" s="1277"/>
      <c r="CM12" s="1277"/>
      <c r="CN12" s="1277"/>
      <c r="CO12" s="1277"/>
      <c r="CP12" s="1277"/>
      <c r="CQ12" s="1277"/>
      <c r="CR12" s="1277"/>
      <c r="CS12" s="1277"/>
      <c r="CT12" s="1277"/>
      <c r="CU12" s="1277"/>
      <c r="CV12" s="1277"/>
      <c r="CW12" s="1277"/>
      <c r="CX12" s="1277"/>
      <c r="CY12" s="1277"/>
      <c r="CZ12" s="1277"/>
      <c r="DA12" s="1277"/>
      <c r="DB12" s="1277"/>
      <c r="DC12" s="1277"/>
      <c r="DD12" s="1277"/>
      <c r="DE12" s="1277"/>
    </row>
    <row r="13" spans="1:109" s="259" customFormat="1" ht="13.5" x14ac:dyDescent="0.15">
      <c r="A13" s="1277"/>
      <c r="B13" s="1277"/>
      <c r="C13" s="1277"/>
      <c r="D13" s="1277"/>
      <c r="E13" s="1277"/>
      <c r="F13" s="1277"/>
      <c r="G13" s="1277"/>
      <c r="H13" s="1277"/>
      <c r="I13" s="1277"/>
      <c r="J13" s="1277"/>
      <c r="K13" s="1277"/>
      <c r="L13" s="1277"/>
      <c r="M13" s="1277"/>
      <c r="N13" s="1277"/>
      <c r="O13" s="1277"/>
      <c r="P13" s="1277"/>
      <c r="Q13" s="1277"/>
      <c r="R13" s="1277"/>
      <c r="S13" s="1277"/>
      <c r="T13" s="1277"/>
      <c r="U13" s="1277"/>
      <c r="V13" s="1277"/>
      <c r="W13" s="1277"/>
      <c r="X13" s="1277"/>
      <c r="Y13" s="1277"/>
      <c r="Z13" s="1277"/>
      <c r="AA13" s="1277"/>
      <c r="AB13" s="1277"/>
      <c r="AC13" s="1277"/>
      <c r="AD13" s="1277"/>
      <c r="AE13" s="1277"/>
      <c r="AF13" s="1277"/>
      <c r="AG13" s="1277"/>
      <c r="AH13" s="1277"/>
      <c r="AI13" s="1277"/>
      <c r="AJ13" s="1277"/>
      <c r="AK13" s="1277"/>
      <c r="AL13" s="1277"/>
      <c r="AM13" s="1277"/>
      <c r="AN13" s="1277"/>
      <c r="AO13" s="1277"/>
      <c r="AP13" s="1277"/>
      <c r="AQ13" s="1277"/>
      <c r="AR13" s="1277"/>
      <c r="AS13" s="1277"/>
      <c r="AT13" s="1277"/>
      <c r="AU13" s="1277"/>
      <c r="AV13" s="1277"/>
      <c r="AW13" s="1277"/>
      <c r="AX13" s="1277"/>
      <c r="AY13" s="1277"/>
      <c r="AZ13" s="1277"/>
      <c r="BA13" s="1277"/>
      <c r="BB13" s="1277"/>
      <c r="BC13" s="1277"/>
      <c r="BD13" s="1277"/>
      <c r="BE13" s="1277"/>
      <c r="BF13" s="1277"/>
      <c r="BG13" s="1277"/>
      <c r="BH13" s="1277"/>
      <c r="BI13" s="1277"/>
      <c r="BJ13" s="1277"/>
      <c r="BK13" s="1277"/>
      <c r="BL13" s="1277"/>
      <c r="BM13" s="1277"/>
      <c r="BN13" s="1277"/>
      <c r="BO13" s="1277"/>
      <c r="BP13" s="1277"/>
      <c r="BQ13" s="1277"/>
      <c r="BR13" s="1277"/>
      <c r="BS13" s="1277"/>
      <c r="BT13" s="1277"/>
      <c r="BU13" s="1277"/>
      <c r="BV13" s="1277"/>
      <c r="BW13" s="1277"/>
      <c r="BX13" s="1277"/>
      <c r="BY13" s="1277"/>
      <c r="BZ13" s="1277"/>
      <c r="CA13" s="1277"/>
      <c r="CB13" s="1277"/>
      <c r="CC13" s="1277"/>
      <c r="CD13" s="1277"/>
      <c r="CE13" s="1277"/>
      <c r="CF13" s="1277"/>
      <c r="CG13" s="1277"/>
      <c r="CH13" s="1277"/>
      <c r="CI13" s="1277"/>
      <c r="CJ13" s="1277"/>
      <c r="CK13" s="1277"/>
      <c r="CL13" s="1277"/>
      <c r="CM13" s="1277"/>
      <c r="CN13" s="1277"/>
      <c r="CO13" s="1277"/>
      <c r="CP13" s="1277"/>
      <c r="CQ13" s="1277"/>
      <c r="CR13" s="1277"/>
      <c r="CS13" s="1277"/>
      <c r="CT13" s="1277"/>
      <c r="CU13" s="1277"/>
      <c r="CV13" s="1277"/>
      <c r="CW13" s="1277"/>
      <c r="CX13" s="1277"/>
      <c r="CY13" s="1277"/>
      <c r="CZ13" s="1277"/>
      <c r="DA13" s="1277"/>
      <c r="DB13" s="1277"/>
      <c r="DC13" s="1277"/>
      <c r="DD13" s="1277"/>
      <c r="DE13" s="1277"/>
    </row>
    <row r="14" spans="1:109" s="259" customFormat="1" ht="13.5" x14ac:dyDescent="0.15">
      <c r="A14" s="1277"/>
      <c r="B14" s="1277"/>
      <c r="C14" s="1277"/>
      <c r="D14" s="1277"/>
      <c r="E14" s="1277"/>
      <c r="F14" s="1277"/>
      <c r="G14" s="1277"/>
      <c r="H14" s="1277"/>
      <c r="I14" s="1277"/>
      <c r="J14" s="1277"/>
      <c r="K14" s="1277"/>
      <c r="L14" s="1277"/>
      <c r="M14" s="1277"/>
      <c r="N14" s="1277"/>
      <c r="O14" s="1277"/>
      <c r="P14" s="1277"/>
      <c r="Q14" s="1277"/>
      <c r="R14" s="1277"/>
      <c r="S14" s="1277"/>
      <c r="T14" s="1277"/>
      <c r="U14" s="1277"/>
      <c r="V14" s="1277"/>
      <c r="W14" s="1277"/>
      <c r="X14" s="1277"/>
      <c r="Y14" s="1277"/>
      <c r="Z14" s="1277"/>
      <c r="AA14" s="1277"/>
      <c r="AB14" s="1277"/>
      <c r="AC14" s="1277"/>
      <c r="AD14" s="1277"/>
      <c r="AE14" s="1277"/>
      <c r="AF14" s="1277"/>
      <c r="AG14" s="1277"/>
      <c r="AH14" s="1277"/>
      <c r="AI14" s="1277"/>
      <c r="AJ14" s="1277"/>
      <c r="AK14" s="1277"/>
      <c r="AL14" s="1277"/>
      <c r="AM14" s="1277"/>
      <c r="AN14" s="1277"/>
      <c r="AO14" s="1277"/>
      <c r="AP14" s="1277"/>
      <c r="AQ14" s="1277"/>
      <c r="AR14" s="1277"/>
      <c r="AS14" s="1277"/>
      <c r="AT14" s="1277"/>
      <c r="AU14" s="1277"/>
      <c r="AV14" s="1277"/>
      <c r="AW14" s="1277"/>
      <c r="AX14" s="1277"/>
      <c r="AY14" s="1277"/>
      <c r="AZ14" s="1277"/>
      <c r="BA14" s="1277"/>
      <c r="BB14" s="1277"/>
      <c r="BC14" s="1277"/>
      <c r="BD14" s="1277"/>
      <c r="BE14" s="1277"/>
      <c r="BF14" s="1277"/>
      <c r="BG14" s="1277"/>
      <c r="BH14" s="1277"/>
      <c r="BI14" s="1277"/>
      <c r="BJ14" s="1277"/>
      <c r="BK14" s="1277"/>
      <c r="BL14" s="1277"/>
      <c r="BM14" s="1277"/>
      <c r="BN14" s="1277"/>
      <c r="BO14" s="1277"/>
      <c r="BP14" s="1277"/>
      <c r="BQ14" s="1277"/>
      <c r="BR14" s="1277"/>
      <c r="BS14" s="1277"/>
      <c r="BT14" s="1277"/>
      <c r="BU14" s="1277"/>
      <c r="BV14" s="1277"/>
      <c r="BW14" s="1277"/>
      <c r="BX14" s="1277"/>
      <c r="BY14" s="1277"/>
      <c r="BZ14" s="1277"/>
      <c r="CA14" s="1277"/>
      <c r="CB14" s="1277"/>
      <c r="CC14" s="1277"/>
      <c r="CD14" s="1277"/>
      <c r="CE14" s="1277"/>
      <c r="CF14" s="1277"/>
      <c r="CG14" s="1277"/>
      <c r="CH14" s="1277"/>
      <c r="CI14" s="1277"/>
      <c r="CJ14" s="1277"/>
      <c r="CK14" s="1277"/>
      <c r="CL14" s="1277"/>
      <c r="CM14" s="1277"/>
      <c r="CN14" s="1277"/>
      <c r="CO14" s="1277"/>
      <c r="CP14" s="1277"/>
      <c r="CQ14" s="1277"/>
      <c r="CR14" s="1277"/>
      <c r="CS14" s="1277"/>
      <c r="CT14" s="1277"/>
      <c r="CU14" s="1277"/>
      <c r="CV14" s="1277"/>
      <c r="CW14" s="1277"/>
      <c r="CX14" s="1277"/>
      <c r="CY14" s="1277"/>
      <c r="CZ14" s="1277"/>
      <c r="DA14" s="1277"/>
      <c r="DB14" s="1277"/>
      <c r="DC14" s="1277"/>
      <c r="DD14" s="1277"/>
      <c r="DE14" s="1277"/>
    </row>
    <row r="15" spans="1:109" s="259" customFormat="1" ht="13.5" x14ac:dyDescent="0.15">
      <c r="A15" s="1222"/>
      <c r="B15" s="1277"/>
      <c r="C15" s="1277"/>
      <c r="D15" s="1277"/>
      <c r="E15" s="1277"/>
      <c r="F15" s="1277"/>
      <c r="G15" s="1277"/>
      <c r="H15" s="1277"/>
      <c r="I15" s="1277"/>
      <c r="J15" s="1277"/>
      <c r="K15" s="1277"/>
      <c r="L15" s="1277"/>
      <c r="M15" s="1277"/>
      <c r="N15" s="1277"/>
      <c r="O15" s="1277"/>
      <c r="P15" s="1277"/>
      <c r="Q15" s="1277"/>
      <c r="R15" s="1277"/>
      <c r="S15" s="1277"/>
      <c r="T15" s="1277"/>
      <c r="U15" s="1277"/>
      <c r="V15" s="1277"/>
      <c r="W15" s="1277"/>
      <c r="X15" s="1277"/>
      <c r="Y15" s="1277"/>
      <c r="Z15" s="1277"/>
      <c r="AA15" s="1277"/>
      <c r="AB15" s="1277"/>
      <c r="AC15" s="1277"/>
      <c r="AD15" s="1277"/>
      <c r="AE15" s="1277"/>
      <c r="AF15" s="1277"/>
      <c r="AG15" s="1277"/>
      <c r="AH15" s="1277"/>
      <c r="AI15" s="1277"/>
      <c r="AJ15" s="1277"/>
      <c r="AK15" s="1277"/>
      <c r="AL15" s="1277"/>
      <c r="AM15" s="1277"/>
      <c r="AN15" s="1277"/>
      <c r="AO15" s="1277"/>
      <c r="AP15" s="1277"/>
      <c r="AQ15" s="1277"/>
      <c r="AR15" s="1277"/>
      <c r="AS15" s="1277"/>
      <c r="AT15" s="1277"/>
      <c r="AU15" s="1277"/>
      <c r="AV15" s="1277"/>
      <c r="AW15" s="1277"/>
      <c r="AX15" s="1277"/>
      <c r="AY15" s="1277"/>
      <c r="AZ15" s="1277"/>
      <c r="BA15" s="1277"/>
      <c r="BB15" s="1277"/>
      <c r="BC15" s="1277"/>
      <c r="BD15" s="1277"/>
      <c r="BE15" s="1277"/>
      <c r="BF15" s="1277"/>
      <c r="BG15" s="1277"/>
      <c r="BH15" s="1277"/>
      <c r="BI15" s="1277"/>
      <c r="BJ15" s="1277"/>
      <c r="BK15" s="1277"/>
      <c r="BL15" s="1277"/>
      <c r="BM15" s="1277"/>
      <c r="BN15" s="1277"/>
      <c r="BO15" s="1277"/>
      <c r="BP15" s="1277"/>
      <c r="BQ15" s="1277"/>
      <c r="BR15" s="1277"/>
      <c r="BS15" s="1277"/>
      <c r="BT15" s="1277"/>
      <c r="BU15" s="1277"/>
      <c r="BV15" s="1277"/>
      <c r="BW15" s="1277"/>
      <c r="BX15" s="1277"/>
      <c r="BY15" s="1277"/>
      <c r="BZ15" s="1277"/>
      <c r="CA15" s="1277"/>
      <c r="CB15" s="1277"/>
      <c r="CC15" s="1277"/>
      <c r="CD15" s="1277"/>
      <c r="CE15" s="1277"/>
      <c r="CF15" s="1277"/>
      <c r="CG15" s="1277"/>
      <c r="CH15" s="1277"/>
      <c r="CI15" s="1277"/>
      <c r="CJ15" s="1277"/>
      <c r="CK15" s="1277"/>
      <c r="CL15" s="1277"/>
      <c r="CM15" s="1277"/>
      <c r="CN15" s="1277"/>
      <c r="CO15" s="1277"/>
      <c r="CP15" s="1277"/>
      <c r="CQ15" s="1277"/>
      <c r="CR15" s="1277"/>
      <c r="CS15" s="1277"/>
      <c r="CT15" s="1277"/>
      <c r="CU15" s="1277"/>
      <c r="CV15" s="1277"/>
      <c r="CW15" s="1277"/>
      <c r="CX15" s="1277"/>
      <c r="CY15" s="1277"/>
      <c r="CZ15" s="1277"/>
      <c r="DA15" s="1277"/>
      <c r="DB15" s="1277"/>
      <c r="DC15" s="1277"/>
      <c r="DD15" s="1277"/>
      <c r="DE15" s="1277"/>
    </row>
    <row r="16" spans="1:109" s="259" customFormat="1" ht="13.5" x14ac:dyDescent="0.15">
      <c r="A16" s="1222"/>
      <c r="B16" s="1277"/>
      <c r="C16" s="1277"/>
      <c r="D16" s="1277"/>
      <c r="E16" s="1277"/>
      <c r="F16" s="1277"/>
      <c r="G16" s="1277"/>
      <c r="H16" s="1277"/>
      <c r="I16" s="1277"/>
      <c r="J16" s="1277"/>
      <c r="K16" s="1277"/>
      <c r="L16" s="1277"/>
      <c r="M16" s="1277"/>
      <c r="N16" s="1277"/>
      <c r="O16" s="1277"/>
      <c r="P16" s="1277"/>
      <c r="Q16" s="1277"/>
      <c r="R16" s="1277"/>
      <c r="S16" s="1277"/>
      <c r="T16" s="1277"/>
      <c r="U16" s="1277"/>
      <c r="V16" s="1277"/>
      <c r="W16" s="1277"/>
      <c r="X16" s="1277"/>
      <c r="Y16" s="1277"/>
      <c r="Z16" s="1277"/>
      <c r="AA16" s="1277"/>
      <c r="AB16" s="1277"/>
      <c r="AC16" s="1277"/>
      <c r="AD16" s="1277"/>
      <c r="AE16" s="1277"/>
      <c r="AF16" s="1277"/>
      <c r="AG16" s="1277"/>
      <c r="AH16" s="1277"/>
      <c r="AI16" s="1277"/>
      <c r="AJ16" s="1277"/>
      <c r="AK16" s="1277"/>
      <c r="AL16" s="1277"/>
      <c r="AM16" s="1277"/>
      <c r="AN16" s="1277"/>
      <c r="AO16" s="1277"/>
      <c r="AP16" s="1277"/>
      <c r="AQ16" s="1277"/>
      <c r="AR16" s="1277"/>
      <c r="AS16" s="1277"/>
      <c r="AT16" s="1277"/>
      <c r="AU16" s="1277"/>
      <c r="AV16" s="1277"/>
      <c r="AW16" s="1277"/>
      <c r="AX16" s="1277"/>
      <c r="AY16" s="1277"/>
      <c r="AZ16" s="1277"/>
      <c r="BA16" s="1277"/>
      <c r="BB16" s="1277"/>
      <c r="BC16" s="1277"/>
      <c r="BD16" s="1277"/>
      <c r="BE16" s="1277"/>
      <c r="BF16" s="1277"/>
      <c r="BG16" s="1277"/>
      <c r="BH16" s="1277"/>
      <c r="BI16" s="1277"/>
      <c r="BJ16" s="1277"/>
      <c r="BK16" s="1277"/>
      <c r="BL16" s="1277"/>
      <c r="BM16" s="1277"/>
      <c r="BN16" s="1277"/>
      <c r="BO16" s="1277"/>
      <c r="BP16" s="1277"/>
      <c r="BQ16" s="1277"/>
      <c r="BR16" s="1277"/>
      <c r="BS16" s="1277"/>
      <c r="BT16" s="1277"/>
      <c r="BU16" s="1277"/>
      <c r="BV16" s="1277"/>
      <c r="BW16" s="1277"/>
      <c r="BX16" s="1277"/>
      <c r="BY16" s="1277"/>
      <c r="BZ16" s="1277"/>
      <c r="CA16" s="1277"/>
      <c r="CB16" s="1277"/>
      <c r="CC16" s="1277"/>
      <c r="CD16" s="1277"/>
      <c r="CE16" s="1277"/>
      <c r="CF16" s="1277"/>
      <c r="CG16" s="1277"/>
      <c r="CH16" s="1277"/>
      <c r="CI16" s="1277"/>
      <c r="CJ16" s="1277"/>
      <c r="CK16" s="1277"/>
      <c r="CL16" s="1277"/>
      <c r="CM16" s="1277"/>
      <c r="CN16" s="1277"/>
      <c r="CO16" s="1277"/>
      <c r="CP16" s="1277"/>
      <c r="CQ16" s="1277"/>
      <c r="CR16" s="1277"/>
      <c r="CS16" s="1277"/>
      <c r="CT16" s="1277"/>
      <c r="CU16" s="1277"/>
      <c r="CV16" s="1277"/>
      <c r="CW16" s="1277"/>
      <c r="CX16" s="1277"/>
      <c r="CY16" s="1277"/>
      <c r="CZ16" s="1277"/>
      <c r="DA16" s="1277"/>
      <c r="DB16" s="1277"/>
      <c r="DC16" s="1277"/>
      <c r="DD16" s="1277"/>
      <c r="DE16" s="1277"/>
    </row>
    <row r="17" spans="1:109" s="259" customFormat="1" ht="13.5" x14ac:dyDescent="0.15">
      <c r="A17" s="1222"/>
      <c r="B17" s="1277"/>
      <c r="C17" s="1277"/>
      <c r="D17" s="1277"/>
      <c r="E17" s="1277"/>
      <c r="F17" s="1277"/>
      <c r="G17" s="1277"/>
      <c r="H17" s="1277"/>
      <c r="I17" s="1277"/>
      <c r="J17" s="1277"/>
      <c r="K17" s="1277"/>
      <c r="L17" s="1277"/>
      <c r="M17" s="1277"/>
      <c r="N17" s="1277"/>
      <c r="O17" s="1277"/>
      <c r="P17" s="1277"/>
      <c r="Q17" s="1277"/>
      <c r="R17" s="1277"/>
      <c r="S17" s="1277"/>
      <c r="T17" s="1277"/>
      <c r="U17" s="1277"/>
      <c r="V17" s="1277"/>
      <c r="W17" s="1277"/>
      <c r="X17" s="1277"/>
      <c r="Y17" s="1277"/>
      <c r="Z17" s="1277"/>
      <c r="AA17" s="1277"/>
      <c r="AB17" s="1277"/>
      <c r="AC17" s="1277"/>
      <c r="AD17" s="1277"/>
      <c r="AE17" s="1277"/>
      <c r="AF17" s="1277"/>
      <c r="AG17" s="1277"/>
      <c r="AH17" s="1277"/>
      <c r="AI17" s="1277"/>
      <c r="AJ17" s="1277"/>
      <c r="AK17" s="1277"/>
      <c r="AL17" s="1277"/>
      <c r="AM17" s="1277"/>
      <c r="AN17" s="1277"/>
      <c r="AO17" s="1277"/>
      <c r="AP17" s="1277"/>
      <c r="AQ17" s="1277"/>
      <c r="AR17" s="1277"/>
      <c r="AS17" s="1277"/>
      <c r="AT17" s="1277"/>
      <c r="AU17" s="1277"/>
      <c r="AV17" s="1277"/>
      <c r="AW17" s="1277"/>
      <c r="AX17" s="1277"/>
      <c r="AY17" s="1277"/>
      <c r="AZ17" s="1277"/>
      <c r="BA17" s="1277"/>
      <c r="BB17" s="1277"/>
      <c r="BC17" s="1277"/>
      <c r="BD17" s="1277"/>
      <c r="BE17" s="1277"/>
      <c r="BF17" s="1277"/>
      <c r="BG17" s="1277"/>
      <c r="BH17" s="1277"/>
      <c r="BI17" s="1277"/>
      <c r="BJ17" s="1277"/>
      <c r="BK17" s="1277"/>
      <c r="BL17" s="1277"/>
      <c r="BM17" s="1277"/>
      <c r="BN17" s="1277"/>
      <c r="BO17" s="1277"/>
      <c r="BP17" s="1277"/>
      <c r="BQ17" s="1277"/>
      <c r="BR17" s="1277"/>
      <c r="BS17" s="1277"/>
      <c r="BT17" s="1277"/>
      <c r="BU17" s="1277"/>
      <c r="BV17" s="1277"/>
      <c r="BW17" s="1277"/>
      <c r="BX17" s="1277"/>
      <c r="BY17" s="1277"/>
      <c r="BZ17" s="1277"/>
      <c r="CA17" s="1277"/>
      <c r="CB17" s="1277"/>
      <c r="CC17" s="1277"/>
      <c r="CD17" s="1277"/>
      <c r="CE17" s="1277"/>
      <c r="CF17" s="1277"/>
      <c r="CG17" s="1277"/>
      <c r="CH17" s="1277"/>
      <c r="CI17" s="1277"/>
      <c r="CJ17" s="1277"/>
      <c r="CK17" s="1277"/>
      <c r="CL17" s="1277"/>
      <c r="CM17" s="1277"/>
      <c r="CN17" s="1277"/>
      <c r="CO17" s="1277"/>
      <c r="CP17" s="1277"/>
      <c r="CQ17" s="1277"/>
      <c r="CR17" s="1277"/>
      <c r="CS17" s="1277"/>
      <c r="CT17" s="1277"/>
      <c r="CU17" s="1277"/>
      <c r="CV17" s="1277"/>
      <c r="CW17" s="1277"/>
      <c r="CX17" s="1277"/>
      <c r="CY17" s="1277"/>
      <c r="CZ17" s="1277"/>
      <c r="DA17" s="1277"/>
      <c r="DB17" s="1277"/>
      <c r="DC17" s="1277"/>
      <c r="DD17" s="1277"/>
      <c r="DE17" s="1277"/>
    </row>
    <row r="18" spans="1:109" s="259" customFormat="1" ht="13.5" x14ac:dyDescent="0.15">
      <c r="A18" s="1222"/>
      <c r="B18" s="1277"/>
      <c r="C18" s="1277"/>
      <c r="D18" s="1277"/>
      <c r="E18" s="1277"/>
      <c r="F18" s="1277"/>
      <c r="G18" s="1277"/>
      <c r="H18" s="1277"/>
      <c r="I18" s="1277"/>
      <c r="J18" s="1277"/>
      <c r="K18" s="1277"/>
      <c r="L18" s="1277"/>
      <c r="M18" s="1277"/>
      <c r="N18" s="1277"/>
      <c r="O18" s="1277"/>
      <c r="P18" s="1277"/>
      <c r="Q18" s="1277"/>
      <c r="R18" s="1277"/>
      <c r="S18" s="1277"/>
      <c r="T18" s="1277"/>
      <c r="U18" s="1277"/>
      <c r="V18" s="1277"/>
      <c r="W18" s="1277"/>
      <c r="X18" s="1277"/>
      <c r="Y18" s="1277"/>
      <c r="Z18" s="1277"/>
      <c r="AA18" s="1277"/>
      <c r="AB18" s="1277"/>
      <c r="AC18" s="1277"/>
      <c r="AD18" s="1277"/>
      <c r="AE18" s="1277"/>
      <c r="AF18" s="1277"/>
      <c r="AG18" s="1277"/>
      <c r="AH18" s="1277"/>
      <c r="AI18" s="1277"/>
      <c r="AJ18" s="1277"/>
      <c r="AK18" s="1277"/>
      <c r="AL18" s="1277"/>
      <c r="AM18" s="1277"/>
      <c r="AN18" s="1277"/>
      <c r="AO18" s="1277"/>
      <c r="AP18" s="1277"/>
      <c r="AQ18" s="1277"/>
      <c r="AR18" s="1277"/>
      <c r="AS18" s="1277"/>
      <c r="AT18" s="1277"/>
      <c r="AU18" s="1277"/>
      <c r="AV18" s="1277"/>
      <c r="AW18" s="1277"/>
      <c r="AX18" s="1277"/>
      <c r="AY18" s="1277"/>
      <c r="AZ18" s="1277"/>
      <c r="BA18" s="1277"/>
      <c r="BB18" s="1277"/>
      <c r="BC18" s="1277"/>
      <c r="BD18" s="1277"/>
      <c r="BE18" s="1277"/>
      <c r="BF18" s="1277"/>
      <c r="BG18" s="1277"/>
      <c r="BH18" s="1277"/>
      <c r="BI18" s="1277"/>
      <c r="BJ18" s="1277"/>
      <c r="BK18" s="1277"/>
      <c r="BL18" s="1277"/>
      <c r="BM18" s="1277"/>
      <c r="BN18" s="1277"/>
      <c r="BO18" s="1277"/>
      <c r="BP18" s="1277"/>
      <c r="BQ18" s="1277"/>
      <c r="BR18" s="1277"/>
      <c r="BS18" s="1277"/>
      <c r="BT18" s="1277"/>
      <c r="BU18" s="1277"/>
      <c r="BV18" s="1277"/>
      <c r="BW18" s="1277"/>
      <c r="BX18" s="1277"/>
      <c r="BY18" s="1277"/>
      <c r="BZ18" s="1277"/>
      <c r="CA18" s="1277"/>
      <c r="CB18" s="1277"/>
      <c r="CC18" s="1277"/>
      <c r="CD18" s="1277"/>
      <c r="CE18" s="1277"/>
      <c r="CF18" s="1277"/>
      <c r="CG18" s="1277"/>
      <c r="CH18" s="1277"/>
      <c r="CI18" s="1277"/>
      <c r="CJ18" s="1277"/>
      <c r="CK18" s="1277"/>
      <c r="CL18" s="1277"/>
      <c r="CM18" s="1277"/>
      <c r="CN18" s="1277"/>
      <c r="CO18" s="1277"/>
      <c r="CP18" s="1277"/>
      <c r="CQ18" s="1277"/>
      <c r="CR18" s="1277"/>
      <c r="CS18" s="1277"/>
      <c r="CT18" s="1277"/>
      <c r="CU18" s="1277"/>
      <c r="CV18" s="1277"/>
      <c r="CW18" s="1277"/>
      <c r="CX18" s="1277"/>
      <c r="CY18" s="1277"/>
      <c r="CZ18" s="1277"/>
      <c r="DA18" s="1277"/>
      <c r="DB18" s="1277"/>
      <c r="DC18" s="1277"/>
      <c r="DD18" s="1277"/>
      <c r="DE18" s="1277"/>
    </row>
    <row r="19" spans="1:109" ht="13.5" x14ac:dyDescent="0.15">
      <c r="DD19" s="1222"/>
      <c r="DE19" s="1222"/>
    </row>
    <row r="20" spans="1:109" ht="13.5" x14ac:dyDescent="0.15">
      <c r="DD20" s="1222"/>
      <c r="DE20" s="1222"/>
    </row>
    <row r="21" spans="1:109" ht="17.25" customHeight="1" x14ac:dyDescent="0.15">
      <c r="B21" s="1276"/>
      <c r="C21" s="1273"/>
      <c r="D21" s="1273"/>
      <c r="E21" s="1273"/>
      <c r="F21" s="1273"/>
      <c r="G21" s="1273"/>
      <c r="H21" s="1273"/>
      <c r="I21" s="1273"/>
      <c r="J21" s="1273"/>
      <c r="K21" s="1273"/>
      <c r="L21" s="1273"/>
      <c r="M21" s="1273"/>
      <c r="N21" s="1275"/>
      <c r="O21" s="1273"/>
      <c r="P21" s="1273"/>
      <c r="Q21" s="1273"/>
      <c r="R21" s="1273"/>
      <c r="S21" s="1273"/>
      <c r="T21" s="1273"/>
      <c r="U21" s="1273"/>
      <c r="V21" s="1273"/>
      <c r="W21" s="1273"/>
      <c r="X21" s="1273"/>
      <c r="Y21" s="1273"/>
      <c r="Z21" s="1273"/>
      <c r="AA21" s="1273"/>
      <c r="AB21" s="1273"/>
      <c r="AC21" s="1273"/>
      <c r="AD21" s="1273"/>
      <c r="AE21" s="1273"/>
      <c r="AF21" s="1273"/>
      <c r="AG21" s="1273"/>
      <c r="AH21" s="1273"/>
      <c r="AI21" s="1273"/>
      <c r="AJ21" s="1273"/>
      <c r="AK21" s="1273"/>
      <c r="AL21" s="1273"/>
      <c r="AM21" s="1273"/>
      <c r="AN21" s="1273"/>
      <c r="AO21" s="1273"/>
      <c r="AP21" s="1273"/>
      <c r="AQ21" s="1273"/>
      <c r="AR21" s="1273"/>
      <c r="AS21" s="1273"/>
      <c r="AT21" s="1275"/>
      <c r="AU21" s="1273"/>
      <c r="AV21" s="1273"/>
      <c r="AW21" s="1273"/>
      <c r="AX21" s="1273"/>
      <c r="AY21" s="1273"/>
      <c r="AZ21" s="1273"/>
      <c r="BA21" s="1273"/>
      <c r="BB21" s="1273"/>
      <c r="BC21" s="1273"/>
      <c r="BD21" s="1273"/>
      <c r="BE21" s="1273"/>
      <c r="BF21" s="1275"/>
      <c r="BG21" s="1273"/>
      <c r="BH21" s="1273"/>
      <c r="BI21" s="1273"/>
      <c r="BJ21" s="1273"/>
      <c r="BK21" s="1273"/>
      <c r="BL21" s="1273"/>
      <c r="BM21" s="1273"/>
      <c r="BN21" s="1273"/>
      <c r="BO21" s="1273"/>
      <c r="BP21" s="1273"/>
      <c r="BQ21" s="1273"/>
      <c r="BR21" s="1275"/>
      <c r="BS21" s="1273"/>
      <c r="BT21" s="1273"/>
      <c r="BU21" s="1273"/>
      <c r="BV21" s="1273"/>
      <c r="BW21" s="1273"/>
      <c r="BX21" s="1273"/>
      <c r="BY21" s="1273"/>
      <c r="BZ21" s="1273"/>
      <c r="CA21" s="1273"/>
      <c r="CB21" s="1273"/>
      <c r="CC21" s="1273"/>
      <c r="CD21" s="1275"/>
      <c r="CE21" s="1273"/>
      <c r="CF21" s="1273"/>
      <c r="CG21" s="1273"/>
      <c r="CH21" s="1273"/>
      <c r="CI21" s="1273"/>
      <c r="CJ21" s="1273"/>
      <c r="CK21" s="1273"/>
      <c r="CL21" s="1273"/>
      <c r="CM21" s="1273"/>
      <c r="CN21" s="1273"/>
      <c r="CO21" s="1273"/>
      <c r="CP21" s="1275"/>
      <c r="CQ21" s="1273"/>
      <c r="CR21" s="1273"/>
      <c r="CS21" s="1273"/>
      <c r="CT21" s="1273"/>
      <c r="CU21" s="1273"/>
      <c r="CV21" s="1273"/>
      <c r="CW21" s="1273"/>
      <c r="CX21" s="1273"/>
      <c r="CY21" s="1273"/>
      <c r="CZ21" s="1273"/>
      <c r="DA21" s="1273"/>
      <c r="DB21" s="1275"/>
      <c r="DC21" s="1273"/>
      <c r="DD21" s="1272"/>
      <c r="DE21" s="1222"/>
    </row>
    <row r="22" spans="1:109" ht="17.25" customHeight="1" x14ac:dyDescent="0.15">
      <c r="B22" s="1223"/>
    </row>
    <row r="23" spans="1:109" ht="13.5" x14ac:dyDescent="0.15">
      <c r="B23" s="1223"/>
    </row>
    <row r="24" spans="1:109" ht="13.5" x14ac:dyDescent="0.15">
      <c r="B24" s="1223"/>
    </row>
    <row r="25" spans="1:109" ht="13.5" x14ac:dyDescent="0.15">
      <c r="B25" s="1223"/>
    </row>
    <row r="26" spans="1:109" ht="13.5" x14ac:dyDescent="0.15">
      <c r="B26" s="1223"/>
    </row>
    <row r="27" spans="1:109" ht="13.5" x14ac:dyDescent="0.15">
      <c r="B27" s="1223"/>
    </row>
    <row r="28" spans="1:109" ht="13.5" x14ac:dyDescent="0.15">
      <c r="B28" s="1223"/>
    </row>
    <row r="29" spans="1:109" ht="13.5" x14ac:dyDescent="0.15">
      <c r="B29" s="1223"/>
    </row>
    <row r="30" spans="1:109" ht="13.5" x14ac:dyDescent="0.15">
      <c r="B30" s="1223"/>
    </row>
    <row r="31" spans="1:109" ht="13.5" x14ac:dyDescent="0.15">
      <c r="B31" s="1223"/>
    </row>
    <row r="32" spans="1:109" ht="13.5" x14ac:dyDescent="0.15">
      <c r="B32" s="1223"/>
    </row>
    <row r="33" spans="2:109" ht="13.5" x14ac:dyDescent="0.15">
      <c r="B33" s="1223"/>
    </row>
    <row r="34" spans="2:109" ht="13.5" x14ac:dyDescent="0.15">
      <c r="B34" s="1223"/>
    </row>
    <row r="35" spans="2:109" ht="13.5" x14ac:dyDescent="0.15">
      <c r="B35" s="1223"/>
    </row>
    <row r="36" spans="2:109" ht="13.5" x14ac:dyDescent="0.15">
      <c r="B36" s="1223"/>
    </row>
    <row r="37" spans="2:109" ht="13.5" x14ac:dyDescent="0.15">
      <c r="B37" s="1223"/>
    </row>
    <row r="38" spans="2:109" ht="13.5" x14ac:dyDescent="0.15">
      <c r="B38" s="1223"/>
    </row>
    <row r="39" spans="2:109" ht="13.5" x14ac:dyDescent="0.15">
      <c r="B39" s="1227"/>
      <c r="C39" s="1226"/>
      <c r="D39" s="1226"/>
      <c r="E39" s="1226"/>
      <c r="F39" s="1226"/>
      <c r="G39" s="1226"/>
      <c r="H39" s="1226"/>
      <c r="I39" s="1226"/>
      <c r="J39" s="1226"/>
      <c r="K39" s="1226"/>
      <c r="L39" s="1226"/>
      <c r="M39" s="1226"/>
      <c r="N39" s="1226"/>
      <c r="O39" s="1226"/>
      <c r="P39" s="1226"/>
      <c r="Q39" s="1226"/>
      <c r="R39" s="1226"/>
      <c r="S39" s="1226"/>
      <c r="T39" s="1226"/>
      <c r="U39" s="1226"/>
      <c r="V39" s="1226"/>
      <c r="W39" s="1226"/>
      <c r="X39" s="1226"/>
      <c r="Y39" s="1226"/>
      <c r="Z39" s="1226"/>
      <c r="AA39" s="1226"/>
      <c r="AB39" s="1226"/>
      <c r="AC39" s="1226"/>
      <c r="AD39" s="1226"/>
      <c r="AE39" s="1226"/>
      <c r="AF39" s="1226"/>
      <c r="AG39" s="1226"/>
      <c r="AH39" s="1226"/>
      <c r="AI39" s="1226"/>
      <c r="AJ39" s="1226"/>
      <c r="AK39" s="1226"/>
      <c r="AL39" s="1226"/>
      <c r="AM39" s="1226"/>
      <c r="AN39" s="1226"/>
      <c r="AO39" s="1226"/>
      <c r="AP39" s="1226"/>
      <c r="AQ39" s="1226"/>
      <c r="AR39" s="1226"/>
      <c r="AS39" s="1226"/>
      <c r="AT39" s="1226"/>
      <c r="AU39" s="1226"/>
      <c r="AV39" s="1226"/>
      <c r="AW39" s="1226"/>
      <c r="AX39" s="1226"/>
      <c r="AY39" s="1226"/>
      <c r="AZ39" s="1226"/>
      <c r="BA39" s="1226"/>
      <c r="BB39" s="1226"/>
      <c r="BC39" s="1226"/>
      <c r="BD39" s="1226"/>
      <c r="BE39" s="1226"/>
      <c r="BF39" s="1226"/>
      <c r="BG39" s="1226"/>
      <c r="BH39" s="1226"/>
      <c r="BI39" s="1226"/>
      <c r="BJ39" s="1226"/>
      <c r="BK39" s="1226"/>
      <c r="BL39" s="1226"/>
      <c r="BM39" s="1226"/>
      <c r="BN39" s="1226"/>
      <c r="BO39" s="1226"/>
      <c r="BP39" s="1226"/>
      <c r="BQ39" s="1226"/>
      <c r="BR39" s="1226"/>
      <c r="BS39" s="1226"/>
      <c r="BT39" s="1226"/>
      <c r="BU39" s="1226"/>
      <c r="BV39" s="1226"/>
      <c r="BW39" s="1226"/>
      <c r="BX39" s="1226"/>
      <c r="BY39" s="1226"/>
      <c r="BZ39" s="1226"/>
      <c r="CA39" s="1226"/>
      <c r="CB39" s="1226"/>
      <c r="CC39" s="1226"/>
      <c r="CD39" s="1226"/>
      <c r="CE39" s="1226"/>
      <c r="CF39" s="1226"/>
      <c r="CG39" s="1226"/>
      <c r="CH39" s="1226"/>
      <c r="CI39" s="1226"/>
      <c r="CJ39" s="1226"/>
      <c r="CK39" s="1226"/>
      <c r="CL39" s="1226"/>
      <c r="CM39" s="1226"/>
      <c r="CN39" s="1226"/>
      <c r="CO39" s="1226"/>
      <c r="CP39" s="1226"/>
      <c r="CQ39" s="1226"/>
      <c r="CR39" s="1226"/>
      <c r="CS39" s="1226"/>
      <c r="CT39" s="1226"/>
      <c r="CU39" s="1226"/>
      <c r="CV39" s="1226"/>
      <c r="CW39" s="1226"/>
      <c r="CX39" s="1226"/>
      <c r="CY39" s="1226"/>
      <c r="CZ39" s="1226"/>
      <c r="DA39" s="1226"/>
      <c r="DB39" s="1226"/>
      <c r="DC39" s="1226"/>
      <c r="DD39" s="1225"/>
    </row>
    <row r="40" spans="2:109" ht="13.5" x14ac:dyDescent="0.15">
      <c r="B40" s="1263"/>
      <c r="DD40" s="1263"/>
      <c r="DE40" s="1222"/>
    </row>
    <row r="41" spans="2:109" ht="17.25" x14ac:dyDescent="0.15">
      <c r="B41" s="1274" t="s">
        <v>565</v>
      </c>
      <c r="C41" s="1273"/>
      <c r="D41" s="1273"/>
      <c r="E41" s="1273"/>
      <c r="F41" s="1273"/>
      <c r="G41" s="1273"/>
      <c r="H41" s="1273"/>
      <c r="I41" s="1273"/>
      <c r="J41" s="1273"/>
      <c r="K41" s="1273"/>
      <c r="L41" s="1273"/>
      <c r="M41" s="1273"/>
      <c r="N41" s="1273"/>
      <c r="O41" s="1273"/>
      <c r="P41" s="1273"/>
      <c r="Q41" s="1273"/>
      <c r="R41" s="1273"/>
      <c r="S41" s="1273"/>
      <c r="T41" s="1273"/>
      <c r="U41" s="1273"/>
      <c r="V41" s="1273"/>
      <c r="W41" s="1273"/>
      <c r="X41" s="1273"/>
      <c r="Y41" s="1273"/>
      <c r="Z41" s="1273"/>
      <c r="AA41" s="1273"/>
      <c r="AB41" s="1273"/>
      <c r="AC41" s="1273"/>
      <c r="AD41" s="1273"/>
      <c r="AE41" s="1273"/>
      <c r="AF41" s="1273"/>
      <c r="AG41" s="1273"/>
      <c r="AH41" s="1273"/>
      <c r="AI41" s="1273"/>
      <c r="AJ41" s="1273"/>
      <c r="AK41" s="1273"/>
      <c r="AL41" s="1273"/>
      <c r="AM41" s="1273"/>
      <c r="AN41" s="1273"/>
      <c r="AO41" s="1273"/>
      <c r="AP41" s="1273"/>
      <c r="AQ41" s="1273"/>
      <c r="AR41" s="1273"/>
      <c r="AS41" s="1273"/>
      <c r="AT41" s="1273"/>
      <c r="AU41" s="1273"/>
      <c r="AV41" s="1273"/>
      <c r="AW41" s="1273"/>
      <c r="AX41" s="1273"/>
      <c r="AY41" s="1273"/>
      <c r="AZ41" s="1273"/>
      <c r="BA41" s="1273"/>
      <c r="BB41" s="1273"/>
      <c r="BC41" s="1273"/>
      <c r="BD41" s="1273"/>
      <c r="BE41" s="1273"/>
      <c r="BF41" s="1273"/>
      <c r="BG41" s="1273"/>
      <c r="BH41" s="1273"/>
      <c r="BI41" s="1273"/>
      <c r="BJ41" s="1273"/>
      <c r="BK41" s="1273"/>
      <c r="BL41" s="1273"/>
      <c r="BM41" s="1273"/>
      <c r="BN41" s="1273"/>
      <c r="BO41" s="1273"/>
      <c r="BP41" s="1273"/>
      <c r="BQ41" s="1273"/>
      <c r="BR41" s="1273"/>
      <c r="BS41" s="1273"/>
      <c r="BT41" s="1273"/>
      <c r="BU41" s="1273"/>
      <c r="BV41" s="1273"/>
      <c r="BW41" s="1273"/>
      <c r="BX41" s="1273"/>
      <c r="BY41" s="1273"/>
      <c r="BZ41" s="1273"/>
      <c r="CA41" s="1273"/>
      <c r="CB41" s="1273"/>
      <c r="CC41" s="1273"/>
      <c r="CD41" s="1273"/>
      <c r="CE41" s="1273"/>
      <c r="CF41" s="1273"/>
      <c r="CG41" s="1273"/>
      <c r="CH41" s="1273"/>
      <c r="CI41" s="1273"/>
      <c r="CJ41" s="1273"/>
      <c r="CK41" s="1273"/>
      <c r="CL41" s="1273"/>
      <c r="CM41" s="1273"/>
      <c r="CN41" s="1273"/>
      <c r="CO41" s="1273"/>
      <c r="CP41" s="1273"/>
      <c r="CQ41" s="1273"/>
      <c r="CR41" s="1273"/>
      <c r="CS41" s="1273"/>
      <c r="CT41" s="1273"/>
      <c r="CU41" s="1273"/>
      <c r="CV41" s="1273"/>
      <c r="CW41" s="1273"/>
      <c r="CX41" s="1273"/>
      <c r="CY41" s="1273"/>
      <c r="CZ41" s="1273"/>
      <c r="DA41" s="1273"/>
      <c r="DB41" s="1273"/>
      <c r="DC41" s="1273"/>
      <c r="DD41" s="1272"/>
    </row>
    <row r="42" spans="2:109" ht="13.5" x14ac:dyDescent="0.15">
      <c r="B42" s="1223"/>
      <c r="G42" s="1259"/>
      <c r="I42" s="1258"/>
      <c r="J42" s="1258"/>
      <c r="K42" s="1258"/>
      <c r="AM42" s="1259"/>
      <c r="AN42" s="1259" t="s">
        <v>561</v>
      </c>
      <c r="AP42" s="1258"/>
      <c r="AQ42" s="1258"/>
      <c r="AR42" s="1258"/>
      <c r="AY42" s="1259"/>
      <c r="BA42" s="1258"/>
      <c r="BB42" s="1258"/>
      <c r="BC42" s="1258"/>
      <c r="BK42" s="1259"/>
      <c r="BM42" s="1258"/>
      <c r="BN42" s="1258"/>
      <c r="BO42" s="1258"/>
      <c r="BW42" s="1259"/>
      <c r="BY42" s="1258"/>
      <c r="BZ42" s="1258"/>
      <c r="CA42" s="1258"/>
      <c r="CI42" s="1259"/>
      <c r="CK42" s="1258"/>
      <c r="CL42" s="1258"/>
      <c r="CM42" s="1258"/>
      <c r="CU42" s="1259"/>
      <c r="CW42" s="1258"/>
      <c r="CX42" s="1258"/>
      <c r="CY42" s="1258"/>
    </row>
    <row r="43" spans="2:109" ht="13.5" customHeight="1" x14ac:dyDescent="0.15">
      <c r="B43" s="1223"/>
      <c r="AN43" s="1257" t="s">
        <v>564</v>
      </c>
      <c r="AO43" s="1256"/>
      <c r="AP43" s="1256"/>
      <c r="AQ43" s="1256"/>
      <c r="AR43" s="1256"/>
      <c r="AS43" s="1256"/>
      <c r="AT43" s="1256"/>
      <c r="AU43" s="1256"/>
      <c r="AV43" s="1256"/>
      <c r="AW43" s="1256"/>
      <c r="AX43" s="1256"/>
      <c r="AY43" s="1256"/>
      <c r="AZ43" s="1256"/>
      <c r="BA43" s="1256"/>
      <c r="BB43" s="1256"/>
      <c r="BC43" s="1256"/>
      <c r="BD43" s="1256"/>
      <c r="BE43" s="1256"/>
      <c r="BF43" s="1256"/>
      <c r="BG43" s="1256"/>
      <c r="BH43" s="1256"/>
      <c r="BI43" s="1256"/>
      <c r="BJ43" s="1256"/>
      <c r="BK43" s="1256"/>
      <c r="BL43" s="1256"/>
      <c r="BM43" s="1256"/>
      <c r="BN43" s="1256"/>
      <c r="BO43" s="1256"/>
      <c r="BP43" s="1256"/>
      <c r="BQ43" s="1256"/>
      <c r="BR43" s="1256"/>
      <c r="BS43" s="1256"/>
      <c r="BT43" s="1256"/>
      <c r="BU43" s="1256"/>
      <c r="BV43" s="1256"/>
      <c r="BW43" s="1256"/>
      <c r="BX43" s="1256"/>
      <c r="BY43" s="1256"/>
      <c r="BZ43" s="1256"/>
      <c r="CA43" s="1256"/>
      <c r="CB43" s="1256"/>
      <c r="CC43" s="1256"/>
      <c r="CD43" s="1256"/>
      <c r="CE43" s="1256"/>
      <c r="CF43" s="1256"/>
      <c r="CG43" s="1256"/>
      <c r="CH43" s="1256"/>
      <c r="CI43" s="1256"/>
      <c r="CJ43" s="1256"/>
      <c r="CK43" s="1256"/>
      <c r="CL43" s="1256"/>
      <c r="CM43" s="1256"/>
      <c r="CN43" s="1256"/>
      <c r="CO43" s="1256"/>
      <c r="CP43" s="1256"/>
      <c r="CQ43" s="1256"/>
      <c r="CR43" s="1256"/>
      <c r="CS43" s="1256"/>
      <c r="CT43" s="1256"/>
      <c r="CU43" s="1256"/>
      <c r="CV43" s="1256"/>
      <c r="CW43" s="1256"/>
      <c r="CX43" s="1256"/>
      <c r="CY43" s="1256"/>
      <c r="CZ43" s="1256"/>
      <c r="DA43" s="1256"/>
      <c r="DB43" s="1256"/>
      <c r="DC43" s="1255"/>
    </row>
    <row r="44" spans="2:109" ht="13.5" x14ac:dyDescent="0.15">
      <c r="B44" s="1223"/>
      <c r="AN44" s="1254"/>
      <c r="AO44" s="1253"/>
      <c r="AP44" s="1253"/>
      <c r="AQ44" s="1253"/>
      <c r="AR44" s="1253"/>
      <c r="AS44" s="1253"/>
      <c r="AT44" s="1253"/>
      <c r="AU44" s="1253"/>
      <c r="AV44" s="1253"/>
      <c r="AW44" s="1253"/>
      <c r="AX44" s="1253"/>
      <c r="AY44" s="1253"/>
      <c r="AZ44" s="1253"/>
      <c r="BA44" s="1253"/>
      <c r="BB44" s="1253"/>
      <c r="BC44" s="1253"/>
      <c r="BD44" s="1253"/>
      <c r="BE44" s="1253"/>
      <c r="BF44" s="1253"/>
      <c r="BG44" s="1253"/>
      <c r="BH44" s="1253"/>
      <c r="BI44" s="1253"/>
      <c r="BJ44" s="1253"/>
      <c r="BK44" s="1253"/>
      <c r="BL44" s="1253"/>
      <c r="BM44" s="1253"/>
      <c r="BN44" s="1253"/>
      <c r="BO44" s="1253"/>
      <c r="BP44" s="1253"/>
      <c r="BQ44" s="1253"/>
      <c r="BR44" s="1253"/>
      <c r="BS44" s="1253"/>
      <c r="BT44" s="1253"/>
      <c r="BU44" s="1253"/>
      <c r="BV44" s="1253"/>
      <c r="BW44" s="1253"/>
      <c r="BX44" s="1253"/>
      <c r="BY44" s="1253"/>
      <c r="BZ44" s="1253"/>
      <c r="CA44" s="1253"/>
      <c r="CB44" s="1253"/>
      <c r="CC44" s="1253"/>
      <c r="CD44" s="1253"/>
      <c r="CE44" s="1253"/>
      <c r="CF44" s="1253"/>
      <c r="CG44" s="1253"/>
      <c r="CH44" s="1253"/>
      <c r="CI44" s="1253"/>
      <c r="CJ44" s="1253"/>
      <c r="CK44" s="1253"/>
      <c r="CL44" s="1253"/>
      <c r="CM44" s="1253"/>
      <c r="CN44" s="1253"/>
      <c r="CO44" s="1253"/>
      <c r="CP44" s="1253"/>
      <c r="CQ44" s="1253"/>
      <c r="CR44" s="1253"/>
      <c r="CS44" s="1253"/>
      <c r="CT44" s="1253"/>
      <c r="CU44" s="1253"/>
      <c r="CV44" s="1253"/>
      <c r="CW44" s="1253"/>
      <c r="CX44" s="1253"/>
      <c r="CY44" s="1253"/>
      <c r="CZ44" s="1253"/>
      <c r="DA44" s="1253"/>
      <c r="DB44" s="1253"/>
      <c r="DC44" s="1252"/>
    </row>
    <row r="45" spans="2:109" ht="13.5" x14ac:dyDescent="0.15">
      <c r="B45" s="1223"/>
      <c r="AN45" s="1254"/>
      <c r="AO45" s="1253"/>
      <c r="AP45" s="1253"/>
      <c r="AQ45" s="1253"/>
      <c r="AR45" s="1253"/>
      <c r="AS45" s="1253"/>
      <c r="AT45" s="1253"/>
      <c r="AU45" s="1253"/>
      <c r="AV45" s="1253"/>
      <c r="AW45" s="1253"/>
      <c r="AX45" s="1253"/>
      <c r="AY45" s="1253"/>
      <c r="AZ45" s="1253"/>
      <c r="BA45" s="1253"/>
      <c r="BB45" s="1253"/>
      <c r="BC45" s="1253"/>
      <c r="BD45" s="1253"/>
      <c r="BE45" s="1253"/>
      <c r="BF45" s="1253"/>
      <c r="BG45" s="1253"/>
      <c r="BH45" s="1253"/>
      <c r="BI45" s="1253"/>
      <c r="BJ45" s="1253"/>
      <c r="BK45" s="1253"/>
      <c r="BL45" s="1253"/>
      <c r="BM45" s="1253"/>
      <c r="BN45" s="1253"/>
      <c r="BO45" s="1253"/>
      <c r="BP45" s="1253"/>
      <c r="BQ45" s="1253"/>
      <c r="BR45" s="1253"/>
      <c r="BS45" s="1253"/>
      <c r="BT45" s="1253"/>
      <c r="BU45" s="1253"/>
      <c r="BV45" s="1253"/>
      <c r="BW45" s="1253"/>
      <c r="BX45" s="1253"/>
      <c r="BY45" s="1253"/>
      <c r="BZ45" s="1253"/>
      <c r="CA45" s="1253"/>
      <c r="CB45" s="1253"/>
      <c r="CC45" s="1253"/>
      <c r="CD45" s="1253"/>
      <c r="CE45" s="1253"/>
      <c r="CF45" s="1253"/>
      <c r="CG45" s="1253"/>
      <c r="CH45" s="1253"/>
      <c r="CI45" s="1253"/>
      <c r="CJ45" s="1253"/>
      <c r="CK45" s="1253"/>
      <c r="CL45" s="1253"/>
      <c r="CM45" s="1253"/>
      <c r="CN45" s="1253"/>
      <c r="CO45" s="1253"/>
      <c r="CP45" s="1253"/>
      <c r="CQ45" s="1253"/>
      <c r="CR45" s="1253"/>
      <c r="CS45" s="1253"/>
      <c r="CT45" s="1253"/>
      <c r="CU45" s="1253"/>
      <c r="CV45" s="1253"/>
      <c r="CW45" s="1253"/>
      <c r="CX45" s="1253"/>
      <c r="CY45" s="1253"/>
      <c r="CZ45" s="1253"/>
      <c r="DA45" s="1253"/>
      <c r="DB45" s="1253"/>
      <c r="DC45" s="1252"/>
    </row>
    <row r="46" spans="2:109" ht="13.5" x14ac:dyDescent="0.15">
      <c r="B46" s="1223"/>
      <c r="AN46" s="1254"/>
      <c r="AO46" s="1253"/>
      <c r="AP46" s="1253"/>
      <c r="AQ46" s="1253"/>
      <c r="AR46" s="1253"/>
      <c r="AS46" s="1253"/>
      <c r="AT46" s="1253"/>
      <c r="AU46" s="1253"/>
      <c r="AV46" s="1253"/>
      <c r="AW46" s="1253"/>
      <c r="AX46" s="1253"/>
      <c r="AY46" s="1253"/>
      <c r="AZ46" s="1253"/>
      <c r="BA46" s="1253"/>
      <c r="BB46" s="1253"/>
      <c r="BC46" s="1253"/>
      <c r="BD46" s="1253"/>
      <c r="BE46" s="1253"/>
      <c r="BF46" s="1253"/>
      <c r="BG46" s="1253"/>
      <c r="BH46" s="1253"/>
      <c r="BI46" s="1253"/>
      <c r="BJ46" s="1253"/>
      <c r="BK46" s="1253"/>
      <c r="BL46" s="1253"/>
      <c r="BM46" s="1253"/>
      <c r="BN46" s="1253"/>
      <c r="BO46" s="1253"/>
      <c r="BP46" s="1253"/>
      <c r="BQ46" s="1253"/>
      <c r="BR46" s="1253"/>
      <c r="BS46" s="1253"/>
      <c r="BT46" s="1253"/>
      <c r="BU46" s="1253"/>
      <c r="BV46" s="1253"/>
      <c r="BW46" s="1253"/>
      <c r="BX46" s="1253"/>
      <c r="BY46" s="1253"/>
      <c r="BZ46" s="1253"/>
      <c r="CA46" s="1253"/>
      <c r="CB46" s="1253"/>
      <c r="CC46" s="1253"/>
      <c r="CD46" s="1253"/>
      <c r="CE46" s="1253"/>
      <c r="CF46" s="1253"/>
      <c r="CG46" s="1253"/>
      <c r="CH46" s="1253"/>
      <c r="CI46" s="1253"/>
      <c r="CJ46" s="1253"/>
      <c r="CK46" s="1253"/>
      <c r="CL46" s="1253"/>
      <c r="CM46" s="1253"/>
      <c r="CN46" s="1253"/>
      <c r="CO46" s="1253"/>
      <c r="CP46" s="1253"/>
      <c r="CQ46" s="1253"/>
      <c r="CR46" s="1253"/>
      <c r="CS46" s="1253"/>
      <c r="CT46" s="1253"/>
      <c r="CU46" s="1253"/>
      <c r="CV46" s="1253"/>
      <c r="CW46" s="1253"/>
      <c r="CX46" s="1253"/>
      <c r="CY46" s="1253"/>
      <c r="CZ46" s="1253"/>
      <c r="DA46" s="1253"/>
      <c r="DB46" s="1253"/>
      <c r="DC46" s="1252"/>
    </row>
    <row r="47" spans="2:109" ht="13.5" x14ac:dyDescent="0.15">
      <c r="B47" s="1223"/>
      <c r="AN47" s="1251"/>
      <c r="AO47" s="1250"/>
      <c r="AP47" s="1250"/>
      <c r="AQ47" s="1250"/>
      <c r="AR47" s="1250"/>
      <c r="AS47" s="1250"/>
      <c r="AT47" s="1250"/>
      <c r="AU47" s="1250"/>
      <c r="AV47" s="1250"/>
      <c r="AW47" s="1250"/>
      <c r="AX47" s="1250"/>
      <c r="AY47" s="1250"/>
      <c r="AZ47" s="1250"/>
      <c r="BA47" s="1250"/>
      <c r="BB47" s="1250"/>
      <c r="BC47" s="1250"/>
      <c r="BD47" s="1250"/>
      <c r="BE47" s="1250"/>
      <c r="BF47" s="1250"/>
      <c r="BG47" s="1250"/>
      <c r="BH47" s="1250"/>
      <c r="BI47" s="1250"/>
      <c r="BJ47" s="1250"/>
      <c r="BK47" s="1250"/>
      <c r="BL47" s="1250"/>
      <c r="BM47" s="1250"/>
      <c r="BN47" s="1250"/>
      <c r="BO47" s="1250"/>
      <c r="BP47" s="1250"/>
      <c r="BQ47" s="1250"/>
      <c r="BR47" s="1250"/>
      <c r="BS47" s="1250"/>
      <c r="BT47" s="1250"/>
      <c r="BU47" s="1250"/>
      <c r="BV47" s="1250"/>
      <c r="BW47" s="1250"/>
      <c r="BX47" s="1250"/>
      <c r="BY47" s="1250"/>
      <c r="BZ47" s="1250"/>
      <c r="CA47" s="1250"/>
      <c r="CB47" s="1250"/>
      <c r="CC47" s="1250"/>
      <c r="CD47" s="1250"/>
      <c r="CE47" s="1250"/>
      <c r="CF47" s="1250"/>
      <c r="CG47" s="1250"/>
      <c r="CH47" s="1250"/>
      <c r="CI47" s="1250"/>
      <c r="CJ47" s="1250"/>
      <c r="CK47" s="1250"/>
      <c r="CL47" s="1250"/>
      <c r="CM47" s="1250"/>
      <c r="CN47" s="1250"/>
      <c r="CO47" s="1250"/>
      <c r="CP47" s="1250"/>
      <c r="CQ47" s="1250"/>
      <c r="CR47" s="1250"/>
      <c r="CS47" s="1250"/>
      <c r="CT47" s="1250"/>
      <c r="CU47" s="1250"/>
      <c r="CV47" s="1250"/>
      <c r="CW47" s="1250"/>
      <c r="CX47" s="1250"/>
      <c r="CY47" s="1250"/>
      <c r="CZ47" s="1250"/>
      <c r="DA47" s="1250"/>
      <c r="DB47" s="1250"/>
      <c r="DC47" s="1249"/>
    </row>
    <row r="48" spans="2:109" ht="13.5" x14ac:dyDescent="0.15">
      <c r="B48" s="1223"/>
      <c r="H48" s="1236"/>
      <c r="I48" s="1236"/>
      <c r="J48" s="1236"/>
      <c r="AN48" s="1236"/>
      <c r="AO48" s="1236"/>
      <c r="AP48" s="1236"/>
      <c r="AZ48" s="1236"/>
      <c r="BA48" s="1236"/>
      <c r="BB48" s="1236"/>
      <c r="BL48" s="1236"/>
      <c r="BM48" s="1236"/>
      <c r="BN48" s="1236"/>
      <c r="BX48" s="1236"/>
      <c r="BY48" s="1236"/>
      <c r="BZ48" s="1236"/>
      <c r="CJ48" s="1236"/>
      <c r="CK48" s="1236"/>
      <c r="CL48" s="1236"/>
      <c r="CV48" s="1236"/>
      <c r="CW48" s="1236"/>
      <c r="CX48" s="1236"/>
    </row>
    <row r="49" spans="1:109" ht="13.5" x14ac:dyDescent="0.15">
      <c r="B49" s="1223"/>
      <c r="AN49" s="1222" t="s">
        <v>559</v>
      </c>
    </row>
    <row r="50" spans="1:109" ht="13.5" x14ac:dyDescent="0.15">
      <c r="B50" s="1223"/>
      <c r="G50" s="1234"/>
      <c r="H50" s="1234"/>
      <c r="I50" s="1234"/>
      <c r="J50" s="1234"/>
      <c r="K50" s="1243"/>
      <c r="L50" s="1243"/>
      <c r="M50" s="1242"/>
      <c r="N50" s="1242"/>
      <c r="AN50" s="1241"/>
      <c r="AO50" s="1240"/>
      <c r="AP50" s="1240"/>
      <c r="AQ50" s="1240"/>
      <c r="AR50" s="1240"/>
      <c r="AS50" s="1240"/>
      <c r="AT50" s="1240"/>
      <c r="AU50" s="1240"/>
      <c r="AV50" s="1240"/>
      <c r="AW50" s="1240"/>
      <c r="AX50" s="1240"/>
      <c r="AY50" s="1240"/>
      <c r="AZ50" s="1240"/>
      <c r="BA50" s="1240"/>
      <c r="BB50" s="1240"/>
      <c r="BC50" s="1240"/>
      <c r="BD50" s="1240"/>
      <c r="BE50" s="1240"/>
      <c r="BF50" s="1240"/>
      <c r="BG50" s="1240"/>
      <c r="BH50" s="1240"/>
      <c r="BI50" s="1240"/>
      <c r="BJ50" s="1240"/>
      <c r="BK50" s="1240"/>
      <c r="BL50" s="1240"/>
      <c r="BM50" s="1240"/>
      <c r="BN50" s="1240"/>
      <c r="BO50" s="1239"/>
      <c r="BP50" s="1231" t="s">
        <v>524</v>
      </c>
      <c r="BQ50" s="1231"/>
      <c r="BR50" s="1231"/>
      <c r="BS50" s="1231"/>
      <c r="BT50" s="1231"/>
      <c r="BU50" s="1231"/>
      <c r="BV50" s="1231"/>
      <c r="BW50" s="1231"/>
      <c r="BX50" s="1231" t="s">
        <v>525</v>
      </c>
      <c r="BY50" s="1231"/>
      <c r="BZ50" s="1231"/>
      <c r="CA50" s="1231"/>
      <c r="CB50" s="1231"/>
      <c r="CC50" s="1231"/>
      <c r="CD50" s="1231"/>
      <c r="CE50" s="1231"/>
      <c r="CF50" s="1231" t="s">
        <v>526</v>
      </c>
      <c r="CG50" s="1231"/>
      <c r="CH50" s="1231"/>
      <c r="CI50" s="1231"/>
      <c r="CJ50" s="1231"/>
      <c r="CK50" s="1231"/>
      <c r="CL50" s="1231"/>
      <c r="CM50" s="1231"/>
      <c r="CN50" s="1231" t="s">
        <v>527</v>
      </c>
      <c r="CO50" s="1231"/>
      <c r="CP50" s="1231"/>
      <c r="CQ50" s="1231"/>
      <c r="CR50" s="1231"/>
      <c r="CS50" s="1231"/>
      <c r="CT50" s="1231"/>
      <c r="CU50" s="1231"/>
      <c r="CV50" s="1231" t="s">
        <v>528</v>
      </c>
      <c r="CW50" s="1231"/>
      <c r="CX50" s="1231"/>
      <c r="CY50" s="1231"/>
      <c r="CZ50" s="1231"/>
      <c r="DA50" s="1231"/>
      <c r="DB50" s="1231"/>
      <c r="DC50" s="1231"/>
    </row>
    <row r="51" spans="1:109" ht="13.5" customHeight="1" x14ac:dyDescent="0.15">
      <c r="B51" s="1223"/>
      <c r="G51" s="1238"/>
      <c r="H51" s="1238"/>
      <c r="I51" s="1271"/>
      <c r="J51" s="1271"/>
      <c r="K51" s="1237"/>
      <c r="L51" s="1237"/>
      <c r="M51" s="1237"/>
      <c r="N51" s="1237"/>
      <c r="AM51" s="1236"/>
      <c r="AN51" s="1230" t="s">
        <v>558</v>
      </c>
      <c r="AO51" s="1230"/>
      <c r="AP51" s="1230"/>
      <c r="AQ51" s="1230"/>
      <c r="AR51" s="1230"/>
      <c r="AS51" s="1230"/>
      <c r="AT51" s="1230"/>
      <c r="AU51" s="1230"/>
      <c r="AV51" s="1230"/>
      <c r="AW51" s="1230"/>
      <c r="AX51" s="1230"/>
      <c r="AY51" s="1230"/>
      <c r="AZ51" s="1230"/>
      <c r="BA51" s="1230"/>
      <c r="BB51" s="1230" t="s">
        <v>556</v>
      </c>
      <c r="BC51" s="1230"/>
      <c r="BD51" s="1230"/>
      <c r="BE51" s="1230"/>
      <c r="BF51" s="1230"/>
      <c r="BG51" s="1230"/>
      <c r="BH51" s="1230"/>
      <c r="BI51" s="1230"/>
      <c r="BJ51" s="1230"/>
      <c r="BK51" s="1230"/>
      <c r="BL51" s="1230"/>
      <c r="BM51" s="1230"/>
      <c r="BN51" s="1230"/>
      <c r="BO51" s="1230"/>
      <c r="BP51" s="1229">
        <v>40.6</v>
      </c>
      <c r="BQ51" s="1229"/>
      <c r="BR51" s="1229"/>
      <c r="BS51" s="1229"/>
      <c r="BT51" s="1229"/>
      <c r="BU51" s="1229"/>
      <c r="BV51" s="1229"/>
      <c r="BW51" s="1229"/>
      <c r="BX51" s="1229">
        <v>27.8</v>
      </c>
      <c r="BY51" s="1229"/>
      <c r="BZ51" s="1229"/>
      <c r="CA51" s="1229"/>
      <c r="CB51" s="1229"/>
      <c r="CC51" s="1229"/>
      <c r="CD51" s="1229"/>
      <c r="CE51" s="1229"/>
      <c r="CF51" s="1229">
        <v>12.1</v>
      </c>
      <c r="CG51" s="1229"/>
      <c r="CH51" s="1229"/>
      <c r="CI51" s="1229"/>
      <c r="CJ51" s="1229"/>
      <c r="CK51" s="1229"/>
      <c r="CL51" s="1229"/>
      <c r="CM51" s="1229"/>
      <c r="CN51" s="1229">
        <v>10.199999999999999</v>
      </c>
      <c r="CO51" s="1229"/>
      <c r="CP51" s="1229"/>
      <c r="CQ51" s="1229"/>
      <c r="CR51" s="1229"/>
      <c r="CS51" s="1229"/>
      <c r="CT51" s="1229"/>
      <c r="CU51" s="1229"/>
      <c r="CV51" s="1229">
        <v>2.2999999999999998</v>
      </c>
      <c r="CW51" s="1229"/>
      <c r="CX51" s="1229"/>
      <c r="CY51" s="1229"/>
      <c r="CZ51" s="1229"/>
      <c r="DA51" s="1229"/>
      <c r="DB51" s="1229"/>
      <c r="DC51" s="1229"/>
    </row>
    <row r="52" spans="1:109" ht="13.5" x14ac:dyDescent="0.15">
      <c r="B52" s="1223"/>
      <c r="G52" s="1238"/>
      <c r="H52" s="1238"/>
      <c r="I52" s="1271"/>
      <c r="J52" s="1271"/>
      <c r="K52" s="1237"/>
      <c r="L52" s="1237"/>
      <c r="M52" s="1237"/>
      <c r="N52" s="1237"/>
      <c r="AM52" s="1236"/>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29"/>
      <c r="BQ52" s="1229"/>
      <c r="BR52" s="1229"/>
      <c r="BS52" s="1229"/>
      <c r="BT52" s="1229"/>
      <c r="BU52" s="1229"/>
      <c r="BV52" s="1229"/>
      <c r="BW52" s="1229"/>
      <c r="BX52" s="1229"/>
      <c r="BY52" s="1229"/>
      <c r="BZ52" s="1229"/>
      <c r="CA52" s="1229"/>
      <c r="CB52" s="1229"/>
      <c r="CC52" s="1229"/>
      <c r="CD52" s="1229"/>
      <c r="CE52" s="1229"/>
      <c r="CF52" s="1229"/>
      <c r="CG52" s="1229"/>
      <c r="CH52" s="1229"/>
      <c r="CI52" s="1229"/>
      <c r="CJ52" s="1229"/>
      <c r="CK52" s="1229"/>
      <c r="CL52" s="1229"/>
      <c r="CM52" s="1229"/>
      <c r="CN52" s="1229"/>
      <c r="CO52" s="1229"/>
      <c r="CP52" s="1229"/>
      <c r="CQ52" s="1229"/>
      <c r="CR52" s="1229"/>
      <c r="CS52" s="1229"/>
      <c r="CT52" s="1229"/>
      <c r="CU52" s="1229"/>
      <c r="CV52" s="1229"/>
      <c r="CW52" s="1229"/>
      <c r="CX52" s="1229"/>
      <c r="CY52" s="1229"/>
      <c r="CZ52" s="1229"/>
      <c r="DA52" s="1229"/>
      <c r="DB52" s="1229"/>
      <c r="DC52" s="1229"/>
    </row>
    <row r="53" spans="1:109" ht="13.5" x14ac:dyDescent="0.15">
      <c r="A53" s="1258"/>
      <c r="B53" s="1223"/>
      <c r="G53" s="1238"/>
      <c r="H53" s="1238"/>
      <c r="I53" s="1234"/>
      <c r="J53" s="1234"/>
      <c r="K53" s="1237"/>
      <c r="L53" s="1237"/>
      <c r="M53" s="1237"/>
      <c r="N53" s="1237"/>
      <c r="AM53" s="1236"/>
      <c r="AN53" s="1230"/>
      <c r="AO53" s="1230"/>
      <c r="AP53" s="1230"/>
      <c r="AQ53" s="1230"/>
      <c r="AR53" s="1230"/>
      <c r="AS53" s="1230"/>
      <c r="AT53" s="1230"/>
      <c r="AU53" s="1230"/>
      <c r="AV53" s="1230"/>
      <c r="AW53" s="1230"/>
      <c r="AX53" s="1230"/>
      <c r="AY53" s="1230"/>
      <c r="AZ53" s="1230"/>
      <c r="BA53" s="1230"/>
      <c r="BB53" s="1230" t="s">
        <v>563</v>
      </c>
      <c r="BC53" s="1230"/>
      <c r="BD53" s="1230"/>
      <c r="BE53" s="1230"/>
      <c r="BF53" s="1230"/>
      <c r="BG53" s="1230"/>
      <c r="BH53" s="1230"/>
      <c r="BI53" s="1230"/>
      <c r="BJ53" s="1230"/>
      <c r="BK53" s="1230"/>
      <c r="BL53" s="1230"/>
      <c r="BM53" s="1230"/>
      <c r="BN53" s="1230"/>
      <c r="BO53" s="1230"/>
      <c r="BP53" s="1229">
        <v>62.9</v>
      </c>
      <c r="BQ53" s="1229"/>
      <c r="BR53" s="1229"/>
      <c r="BS53" s="1229"/>
      <c r="BT53" s="1229"/>
      <c r="BU53" s="1229"/>
      <c r="BV53" s="1229"/>
      <c r="BW53" s="1229"/>
      <c r="BX53" s="1229">
        <v>64.7</v>
      </c>
      <c r="BY53" s="1229"/>
      <c r="BZ53" s="1229"/>
      <c r="CA53" s="1229"/>
      <c r="CB53" s="1229"/>
      <c r="CC53" s="1229"/>
      <c r="CD53" s="1229"/>
      <c r="CE53" s="1229"/>
      <c r="CF53" s="1229">
        <v>66.599999999999994</v>
      </c>
      <c r="CG53" s="1229"/>
      <c r="CH53" s="1229"/>
      <c r="CI53" s="1229"/>
      <c r="CJ53" s="1229"/>
      <c r="CK53" s="1229"/>
      <c r="CL53" s="1229"/>
      <c r="CM53" s="1229"/>
      <c r="CN53" s="1229">
        <v>68.2</v>
      </c>
      <c r="CO53" s="1229"/>
      <c r="CP53" s="1229"/>
      <c r="CQ53" s="1229"/>
      <c r="CR53" s="1229"/>
      <c r="CS53" s="1229"/>
      <c r="CT53" s="1229"/>
      <c r="CU53" s="1229"/>
      <c r="CV53" s="1229">
        <v>70.3</v>
      </c>
      <c r="CW53" s="1229"/>
      <c r="CX53" s="1229"/>
      <c r="CY53" s="1229"/>
      <c r="CZ53" s="1229"/>
      <c r="DA53" s="1229"/>
      <c r="DB53" s="1229"/>
      <c r="DC53" s="1229"/>
    </row>
    <row r="54" spans="1:109" ht="13.5" x14ac:dyDescent="0.15">
      <c r="A54" s="1258"/>
      <c r="B54" s="1223"/>
      <c r="G54" s="1238"/>
      <c r="H54" s="1238"/>
      <c r="I54" s="1234"/>
      <c r="J54" s="1234"/>
      <c r="K54" s="1237"/>
      <c r="L54" s="1237"/>
      <c r="M54" s="1237"/>
      <c r="N54" s="1237"/>
      <c r="AM54" s="1236"/>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29"/>
      <c r="BQ54" s="1229"/>
      <c r="BR54" s="1229"/>
      <c r="BS54" s="1229"/>
      <c r="BT54" s="1229"/>
      <c r="BU54" s="1229"/>
      <c r="BV54" s="1229"/>
      <c r="BW54" s="1229"/>
      <c r="BX54" s="1229"/>
      <c r="BY54" s="1229"/>
      <c r="BZ54" s="1229"/>
      <c r="CA54" s="1229"/>
      <c r="CB54" s="1229"/>
      <c r="CC54" s="1229"/>
      <c r="CD54" s="1229"/>
      <c r="CE54" s="1229"/>
      <c r="CF54" s="1229"/>
      <c r="CG54" s="1229"/>
      <c r="CH54" s="1229"/>
      <c r="CI54" s="1229"/>
      <c r="CJ54" s="1229"/>
      <c r="CK54" s="1229"/>
      <c r="CL54" s="1229"/>
      <c r="CM54" s="1229"/>
      <c r="CN54" s="1229"/>
      <c r="CO54" s="1229"/>
      <c r="CP54" s="1229"/>
      <c r="CQ54" s="1229"/>
      <c r="CR54" s="1229"/>
      <c r="CS54" s="1229"/>
      <c r="CT54" s="1229"/>
      <c r="CU54" s="1229"/>
      <c r="CV54" s="1229"/>
      <c r="CW54" s="1229"/>
      <c r="CX54" s="1229"/>
      <c r="CY54" s="1229"/>
      <c r="CZ54" s="1229"/>
      <c r="DA54" s="1229"/>
      <c r="DB54" s="1229"/>
      <c r="DC54" s="1229"/>
    </row>
    <row r="55" spans="1:109" ht="13.5" x14ac:dyDescent="0.15">
      <c r="A55" s="1258"/>
      <c r="B55" s="1223"/>
      <c r="G55" s="1234"/>
      <c r="H55" s="1234"/>
      <c r="I55" s="1234"/>
      <c r="J55" s="1234"/>
      <c r="K55" s="1237"/>
      <c r="L55" s="1237"/>
      <c r="M55" s="1237"/>
      <c r="N55" s="1237"/>
      <c r="AN55" s="1231" t="s">
        <v>557</v>
      </c>
      <c r="AO55" s="1231"/>
      <c r="AP55" s="1231"/>
      <c r="AQ55" s="1231"/>
      <c r="AR55" s="1231"/>
      <c r="AS55" s="1231"/>
      <c r="AT55" s="1231"/>
      <c r="AU55" s="1231"/>
      <c r="AV55" s="1231"/>
      <c r="AW55" s="1231"/>
      <c r="AX55" s="1231"/>
      <c r="AY55" s="1231"/>
      <c r="AZ55" s="1231"/>
      <c r="BA55" s="1231"/>
      <c r="BB55" s="1230" t="s">
        <v>556</v>
      </c>
      <c r="BC55" s="1230"/>
      <c r="BD55" s="1230"/>
      <c r="BE55" s="1230"/>
      <c r="BF55" s="1230"/>
      <c r="BG55" s="1230"/>
      <c r="BH55" s="1230"/>
      <c r="BI55" s="1230"/>
      <c r="BJ55" s="1230"/>
      <c r="BK55" s="1230"/>
      <c r="BL55" s="1230"/>
      <c r="BM55" s="1230"/>
      <c r="BN55" s="1230"/>
      <c r="BO55" s="1230"/>
      <c r="BP55" s="1229">
        <v>0</v>
      </c>
      <c r="BQ55" s="1229"/>
      <c r="BR55" s="1229"/>
      <c r="BS55" s="1229"/>
      <c r="BT55" s="1229"/>
      <c r="BU55" s="1229"/>
      <c r="BV55" s="1229"/>
      <c r="BW55" s="1229"/>
      <c r="BX55" s="1229">
        <v>0</v>
      </c>
      <c r="BY55" s="1229"/>
      <c r="BZ55" s="1229"/>
      <c r="CA55" s="1229"/>
      <c r="CB55" s="1229"/>
      <c r="CC55" s="1229"/>
      <c r="CD55" s="1229"/>
      <c r="CE55" s="1229"/>
      <c r="CF55" s="1229">
        <v>0</v>
      </c>
      <c r="CG55" s="1229"/>
      <c r="CH55" s="1229"/>
      <c r="CI55" s="1229"/>
      <c r="CJ55" s="1229"/>
      <c r="CK55" s="1229"/>
      <c r="CL55" s="1229"/>
      <c r="CM55" s="1229"/>
      <c r="CN55" s="1229">
        <v>0</v>
      </c>
      <c r="CO55" s="1229"/>
      <c r="CP55" s="1229"/>
      <c r="CQ55" s="1229"/>
      <c r="CR55" s="1229"/>
      <c r="CS55" s="1229"/>
      <c r="CT55" s="1229"/>
      <c r="CU55" s="1229"/>
      <c r="CV55" s="1229">
        <v>0</v>
      </c>
      <c r="CW55" s="1229"/>
      <c r="CX55" s="1229"/>
      <c r="CY55" s="1229"/>
      <c r="CZ55" s="1229"/>
      <c r="DA55" s="1229"/>
      <c r="DB55" s="1229"/>
      <c r="DC55" s="1229"/>
    </row>
    <row r="56" spans="1:109" ht="13.5" x14ac:dyDescent="0.15">
      <c r="A56" s="1258"/>
      <c r="B56" s="1223"/>
      <c r="G56" s="1234"/>
      <c r="H56" s="1234"/>
      <c r="I56" s="1234"/>
      <c r="J56" s="1234"/>
      <c r="K56" s="1237"/>
      <c r="L56" s="1237"/>
      <c r="M56" s="1237"/>
      <c r="N56" s="1237"/>
      <c r="AN56" s="1231"/>
      <c r="AO56" s="1231"/>
      <c r="AP56" s="1231"/>
      <c r="AQ56" s="1231"/>
      <c r="AR56" s="1231"/>
      <c r="AS56" s="1231"/>
      <c r="AT56" s="1231"/>
      <c r="AU56" s="1231"/>
      <c r="AV56" s="1231"/>
      <c r="AW56" s="1231"/>
      <c r="AX56" s="1231"/>
      <c r="AY56" s="1231"/>
      <c r="AZ56" s="1231"/>
      <c r="BA56" s="1231"/>
      <c r="BB56" s="1230"/>
      <c r="BC56" s="1230"/>
      <c r="BD56" s="1230"/>
      <c r="BE56" s="1230"/>
      <c r="BF56" s="1230"/>
      <c r="BG56" s="1230"/>
      <c r="BH56" s="1230"/>
      <c r="BI56" s="1230"/>
      <c r="BJ56" s="1230"/>
      <c r="BK56" s="1230"/>
      <c r="BL56" s="1230"/>
      <c r="BM56" s="1230"/>
      <c r="BN56" s="1230"/>
      <c r="BO56" s="1230"/>
      <c r="BP56" s="1229"/>
      <c r="BQ56" s="1229"/>
      <c r="BR56" s="1229"/>
      <c r="BS56" s="1229"/>
      <c r="BT56" s="1229"/>
      <c r="BU56" s="1229"/>
      <c r="BV56" s="1229"/>
      <c r="BW56" s="1229"/>
      <c r="BX56" s="1229"/>
      <c r="BY56" s="1229"/>
      <c r="BZ56" s="1229"/>
      <c r="CA56" s="1229"/>
      <c r="CB56" s="1229"/>
      <c r="CC56" s="1229"/>
      <c r="CD56" s="1229"/>
      <c r="CE56" s="1229"/>
      <c r="CF56" s="1229"/>
      <c r="CG56" s="1229"/>
      <c r="CH56" s="1229"/>
      <c r="CI56" s="1229"/>
      <c r="CJ56" s="1229"/>
      <c r="CK56" s="1229"/>
      <c r="CL56" s="1229"/>
      <c r="CM56" s="1229"/>
      <c r="CN56" s="1229"/>
      <c r="CO56" s="1229"/>
      <c r="CP56" s="1229"/>
      <c r="CQ56" s="1229"/>
      <c r="CR56" s="1229"/>
      <c r="CS56" s="1229"/>
      <c r="CT56" s="1229"/>
      <c r="CU56" s="1229"/>
      <c r="CV56" s="1229"/>
      <c r="CW56" s="1229"/>
      <c r="CX56" s="1229"/>
      <c r="CY56" s="1229"/>
      <c r="CZ56" s="1229"/>
      <c r="DA56" s="1229"/>
      <c r="DB56" s="1229"/>
      <c r="DC56" s="1229"/>
    </row>
    <row r="57" spans="1:109" s="1258" customFormat="1" ht="13.5" x14ac:dyDescent="0.15">
      <c r="B57" s="1264"/>
      <c r="G57" s="1234"/>
      <c r="H57" s="1234"/>
      <c r="I57" s="1233"/>
      <c r="J57" s="1233"/>
      <c r="K57" s="1237"/>
      <c r="L57" s="1237"/>
      <c r="M57" s="1237"/>
      <c r="N57" s="1237"/>
      <c r="AM57" s="1222"/>
      <c r="AN57" s="1231"/>
      <c r="AO57" s="1231"/>
      <c r="AP57" s="1231"/>
      <c r="AQ57" s="1231"/>
      <c r="AR57" s="1231"/>
      <c r="AS57" s="1231"/>
      <c r="AT57" s="1231"/>
      <c r="AU57" s="1231"/>
      <c r="AV57" s="1231"/>
      <c r="AW57" s="1231"/>
      <c r="AX57" s="1231"/>
      <c r="AY57" s="1231"/>
      <c r="AZ57" s="1231"/>
      <c r="BA57" s="1231"/>
      <c r="BB57" s="1230" t="s">
        <v>563</v>
      </c>
      <c r="BC57" s="1230"/>
      <c r="BD57" s="1230"/>
      <c r="BE57" s="1230"/>
      <c r="BF57" s="1230"/>
      <c r="BG57" s="1230"/>
      <c r="BH57" s="1230"/>
      <c r="BI57" s="1230"/>
      <c r="BJ57" s="1230"/>
      <c r="BK57" s="1230"/>
      <c r="BL57" s="1230"/>
      <c r="BM57" s="1230"/>
      <c r="BN57" s="1230"/>
      <c r="BO57" s="1230"/>
      <c r="BP57" s="1229">
        <v>60.4</v>
      </c>
      <c r="BQ57" s="1229"/>
      <c r="BR57" s="1229"/>
      <c r="BS57" s="1229"/>
      <c r="BT57" s="1229"/>
      <c r="BU57" s="1229"/>
      <c r="BV57" s="1229"/>
      <c r="BW57" s="1229"/>
      <c r="BX57" s="1229">
        <v>61.5</v>
      </c>
      <c r="BY57" s="1229"/>
      <c r="BZ57" s="1229"/>
      <c r="CA57" s="1229"/>
      <c r="CB57" s="1229"/>
      <c r="CC57" s="1229"/>
      <c r="CD57" s="1229"/>
      <c r="CE57" s="1229"/>
      <c r="CF57" s="1229">
        <v>60.8</v>
      </c>
      <c r="CG57" s="1229"/>
      <c r="CH57" s="1229"/>
      <c r="CI57" s="1229"/>
      <c r="CJ57" s="1229"/>
      <c r="CK57" s="1229"/>
      <c r="CL57" s="1229"/>
      <c r="CM57" s="1229"/>
      <c r="CN57" s="1229">
        <v>62.2</v>
      </c>
      <c r="CO57" s="1229"/>
      <c r="CP57" s="1229"/>
      <c r="CQ57" s="1229"/>
      <c r="CR57" s="1229"/>
      <c r="CS57" s="1229"/>
      <c r="CT57" s="1229"/>
      <c r="CU57" s="1229"/>
      <c r="CV57" s="1229">
        <v>62.5</v>
      </c>
      <c r="CW57" s="1229"/>
      <c r="CX57" s="1229"/>
      <c r="CY57" s="1229"/>
      <c r="CZ57" s="1229"/>
      <c r="DA57" s="1229"/>
      <c r="DB57" s="1229"/>
      <c r="DC57" s="1229"/>
      <c r="DD57" s="1269"/>
      <c r="DE57" s="1264"/>
    </row>
    <row r="58" spans="1:109" s="1258" customFormat="1" ht="13.5" x14ac:dyDescent="0.15">
      <c r="A58" s="1222"/>
      <c r="B58" s="1264"/>
      <c r="G58" s="1234"/>
      <c r="H58" s="1234"/>
      <c r="I58" s="1233"/>
      <c r="J58" s="1233"/>
      <c r="K58" s="1237"/>
      <c r="L58" s="1237"/>
      <c r="M58" s="1237"/>
      <c r="N58" s="1237"/>
      <c r="AM58" s="1222"/>
      <c r="AN58" s="1231"/>
      <c r="AO58" s="1231"/>
      <c r="AP58" s="1231"/>
      <c r="AQ58" s="1231"/>
      <c r="AR58" s="1231"/>
      <c r="AS58" s="1231"/>
      <c r="AT58" s="1231"/>
      <c r="AU58" s="1231"/>
      <c r="AV58" s="1231"/>
      <c r="AW58" s="1231"/>
      <c r="AX58" s="1231"/>
      <c r="AY58" s="1231"/>
      <c r="AZ58" s="1231"/>
      <c r="BA58" s="1231"/>
      <c r="BB58" s="1230"/>
      <c r="BC58" s="1230"/>
      <c r="BD58" s="1230"/>
      <c r="BE58" s="1230"/>
      <c r="BF58" s="1230"/>
      <c r="BG58" s="1230"/>
      <c r="BH58" s="1230"/>
      <c r="BI58" s="1230"/>
      <c r="BJ58" s="1230"/>
      <c r="BK58" s="1230"/>
      <c r="BL58" s="1230"/>
      <c r="BM58" s="1230"/>
      <c r="BN58" s="1230"/>
      <c r="BO58" s="1230"/>
      <c r="BP58" s="1229"/>
      <c r="BQ58" s="1229"/>
      <c r="BR58" s="1229"/>
      <c r="BS58" s="1229"/>
      <c r="BT58" s="1229"/>
      <c r="BU58" s="1229"/>
      <c r="BV58" s="1229"/>
      <c r="BW58" s="1229"/>
      <c r="BX58" s="1229"/>
      <c r="BY58" s="1229"/>
      <c r="BZ58" s="1229"/>
      <c r="CA58" s="1229"/>
      <c r="CB58" s="1229"/>
      <c r="CC58" s="1229"/>
      <c r="CD58" s="1229"/>
      <c r="CE58" s="1229"/>
      <c r="CF58" s="1229"/>
      <c r="CG58" s="1229"/>
      <c r="CH58" s="1229"/>
      <c r="CI58" s="1229"/>
      <c r="CJ58" s="1229"/>
      <c r="CK58" s="1229"/>
      <c r="CL58" s="1229"/>
      <c r="CM58" s="1229"/>
      <c r="CN58" s="1229"/>
      <c r="CO58" s="1229"/>
      <c r="CP58" s="1229"/>
      <c r="CQ58" s="1229"/>
      <c r="CR58" s="1229"/>
      <c r="CS58" s="1229"/>
      <c r="CT58" s="1229"/>
      <c r="CU58" s="1229"/>
      <c r="CV58" s="1229"/>
      <c r="CW58" s="1229"/>
      <c r="CX58" s="1229"/>
      <c r="CY58" s="1229"/>
      <c r="CZ58" s="1229"/>
      <c r="DA58" s="1229"/>
      <c r="DB58" s="1229"/>
      <c r="DC58" s="1229"/>
      <c r="DD58" s="1269"/>
      <c r="DE58" s="1264"/>
    </row>
    <row r="59" spans="1:109" s="1258" customFormat="1" ht="13.5" x14ac:dyDescent="0.15">
      <c r="A59" s="1222"/>
      <c r="B59" s="1264"/>
      <c r="K59" s="1270"/>
      <c r="L59" s="1270"/>
      <c r="M59" s="1270"/>
      <c r="N59" s="1270"/>
      <c r="AQ59" s="1270"/>
      <c r="AR59" s="1270"/>
      <c r="AS59" s="1270"/>
      <c r="AT59" s="1270"/>
      <c r="BC59" s="1270"/>
      <c r="BD59" s="1270"/>
      <c r="BE59" s="1270"/>
      <c r="BF59" s="1270"/>
      <c r="BO59" s="1270"/>
      <c r="BP59" s="1270"/>
      <c r="BQ59" s="1270"/>
      <c r="BR59" s="1270"/>
      <c r="CA59" s="1270"/>
      <c r="CB59" s="1270"/>
      <c r="CC59" s="1270"/>
      <c r="CD59" s="1270"/>
      <c r="CM59" s="1270"/>
      <c r="CN59" s="1270"/>
      <c r="CO59" s="1270"/>
      <c r="CP59" s="1270"/>
      <c r="CY59" s="1270"/>
      <c r="CZ59" s="1270"/>
      <c r="DA59" s="1270"/>
      <c r="DB59" s="1270"/>
      <c r="DC59" s="1270"/>
      <c r="DD59" s="1269"/>
      <c r="DE59" s="1264"/>
    </row>
    <row r="60" spans="1:109" s="1258" customFormat="1" ht="13.5" x14ac:dyDescent="0.15">
      <c r="A60" s="1222"/>
      <c r="B60" s="1264"/>
      <c r="K60" s="1270"/>
      <c r="L60" s="1270"/>
      <c r="M60" s="1270"/>
      <c r="N60" s="1270"/>
      <c r="AQ60" s="1270"/>
      <c r="AR60" s="1270"/>
      <c r="AS60" s="1270"/>
      <c r="AT60" s="1270"/>
      <c r="BC60" s="1270"/>
      <c r="BD60" s="1270"/>
      <c r="BE60" s="1270"/>
      <c r="BF60" s="1270"/>
      <c r="BO60" s="1270"/>
      <c r="BP60" s="1270"/>
      <c r="BQ60" s="1270"/>
      <c r="BR60" s="1270"/>
      <c r="CA60" s="1270"/>
      <c r="CB60" s="1270"/>
      <c r="CC60" s="1270"/>
      <c r="CD60" s="1270"/>
      <c r="CM60" s="1270"/>
      <c r="CN60" s="1270"/>
      <c r="CO60" s="1270"/>
      <c r="CP60" s="1270"/>
      <c r="CY60" s="1270"/>
      <c r="CZ60" s="1270"/>
      <c r="DA60" s="1270"/>
      <c r="DB60" s="1270"/>
      <c r="DC60" s="1270"/>
      <c r="DD60" s="1269"/>
      <c r="DE60" s="1264"/>
    </row>
    <row r="61" spans="1:109" s="1258" customFormat="1" ht="13.5" x14ac:dyDescent="0.15">
      <c r="A61" s="1222"/>
      <c r="B61" s="1268"/>
      <c r="C61" s="1267"/>
      <c r="D61" s="1267"/>
      <c r="E61" s="1267"/>
      <c r="F61" s="1267"/>
      <c r="G61" s="1267"/>
      <c r="H61" s="1267"/>
      <c r="I61" s="1267"/>
      <c r="J61" s="1267"/>
      <c r="K61" s="1267"/>
      <c r="L61" s="1267"/>
      <c r="M61" s="1266"/>
      <c r="N61" s="1266"/>
      <c r="O61" s="1267"/>
      <c r="P61" s="1267"/>
      <c r="Q61" s="1267"/>
      <c r="R61" s="1267"/>
      <c r="S61" s="1267"/>
      <c r="T61" s="1267"/>
      <c r="U61" s="1267"/>
      <c r="V61" s="1267"/>
      <c r="W61" s="1267"/>
      <c r="X61" s="1267"/>
      <c r="Y61" s="1267"/>
      <c r="Z61" s="1267"/>
      <c r="AA61" s="1267"/>
      <c r="AB61" s="1267"/>
      <c r="AC61" s="1267"/>
      <c r="AD61" s="1267"/>
      <c r="AE61" s="1267"/>
      <c r="AF61" s="1267"/>
      <c r="AG61" s="1267"/>
      <c r="AH61" s="1267"/>
      <c r="AI61" s="1267"/>
      <c r="AJ61" s="1267"/>
      <c r="AK61" s="1267"/>
      <c r="AL61" s="1267"/>
      <c r="AM61" s="1267"/>
      <c r="AN61" s="1267"/>
      <c r="AO61" s="1267"/>
      <c r="AP61" s="1267"/>
      <c r="AQ61" s="1267"/>
      <c r="AR61" s="1267"/>
      <c r="AS61" s="1266"/>
      <c r="AT61" s="1266"/>
      <c r="AU61" s="1267"/>
      <c r="AV61" s="1267"/>
      <c r="AW61" s="1267"/>
      <c r="AX61" s="1267"/>
      <c r="AY61" s="1267"/>
      <c r="AZ61" s="1267"/>
      <c r="BA61" s="1267"/>
      <c r="BB61" s="1267"/>
      <c r="BC61" s="1267"/>
      <c r="BD61" s="1267"/>
      <c r="BE61" s="1266"/>
      <c r="BF61" s="1266"/>
      <c r="BG61" s="1267"/>
      <c r="BH61" s="1267"/>
      <c r="BI61" s="1267"/>
      <c r="BJ61" s="1267"/>
      <c r="BK61" s="1267"/>
      <c r="BL61" s="1267"/>
      <c r="BM61" s="1267"/>
      <c r="BN61" s="1267"/>
      <c r="BO61" s="1267"/>
      <c r="BP61" s="1267"/>
      <c r="BQ61" s="1266"/>
      <c r="BR61" s="1266"/>
      <c r="BS61" s="1267"/>
      <c r="BT61" s="1267"/>
      <c r="BU61" s="1267"/>
      <c r="BV61" s="1267"/>
      <c r="BW61" s="1267"/>
      <c r="BX61" s="1267"/>
      <c r="BY61" s="1267"/>
      <c r="BZ61" s="1267"/>
      <c r="CA61" s="1267"/>
      <c r="CB61" s="1267"/>
      <c r="CC61" s="1266"/>
      <c r="CD61" s="1266"/>
      <c r="CE61" s="1267"/>
      <c r="CF61" s="1267"/>
      <c r="CG61" s="1267"/>
      <c r="CH61" s="1267"/>
      <c r="CI61" s="1267"/>
      <c r="CJ61" s="1267"/>
      <c r="CK61" s="1267"/>
      <c r="CL61" s="1267"/>
      <c r="CM61" s="1267"/>
      <c r="CN61" s="1267"/>
      <c r="CO61" s="1266"/>
      <c r="CP61" s="1266"/>
      <c r="CQ61" s="1267"/>
      <c r="CR61" s="1267"/>
      <c r="CS61" s="1267"/>
      <c r="CT61" s="1267"/>
      <c r="CU61" s="1267"/>
      <c r="CV61" s="1267"/>
      <c r="CW61" s="1267"/>
      <c r="CX61" s="1267"/>
      <c r="CY61" s="1267"/>
      <c r="CZ61" s="1267"/>
      <c r="DA61" s="1266"/>
      <c r="DB61" s="1266"/>
      <c r="DC61" s="1266"/>
      <c r="DD61" s="1265"/>
      <c r="DE61" s="1264"/>
    </row>
    <row r="62" spans="1:109" ht="13.5" x14ac:dyDescent="0.15">
      <c r="B62" s="1263"/>
      <c r="C62" s="1263"/>
      <c r="D62" s="1263"/>
      <c r="E62" s="1263"/>
      <c r="F62" s="1263"/>
      <c r="G62" s="1263"/>
      <c r="H62" s="1263"/>
      <c r="I62" s="1263"/>
      <c r="J62" s="1263"/>
      <c r="K62" s="1263"/>
      <c r="L62" s="1263"/>
      <c r="M62" s="1263"/>
      <c r="N62" s="1263"/>
      <c r="O62" s="1263"/>
      <c r="P62" s="1263"/>
      <c r="Q62" s="1263"/>
      <c r="R62" s="1263"/>
      <c r="S62" s="1263"/>
      <c r="T62" s="1263"/>
      <c r="U62" s="1263"/>
      <c r="V62" s="1263"/>
      <c r="W62" s="1263"/>
      <c r="X62" s="1263"/>
      <c r="Y62" s="1263"/>
      <c r="Z62" s="1263"/>
      <c r="AA62" s="1263"/>
      <c r="AB62" s="1263"/>
      <c r="AC62" s="1263"/>
      <c r="AD62" s="1263"/>
      <c r="AE62" s="1263"/>
      <c r="AF62" s="1263"/>
      <c r="AG62" s="1263"/>
      <c r="AH62" s="1263"/>
      <c r="AI62" s="1263"/>
      <c r="AJ62" s="1263"/>
      <c r="AK62" s="1263"/>
      <c r="AL62" s="1263"/>
      <c r="AM62" s="1263"/>
      <c r="AN62" s="1263"/>
      <c r="AO62" s="1263"/>
      <c r="AP62" s="1263"/>
      <c r="AQ62" s="1263"/>
      <c r="AR62" s="1263"/>
      <c r="AS62" s="1263"/>
      <c r="AT62" s="1263"/>
      <c r="AU62" s="1263"/>
      <c r="AV62" s="1263"/>
      <c r="AW62" s="1263"/>
      <c r="AX62" s="1263"/>
      <c r="AY62" s="1263"/>
      <c r="AZ62" s="1263"/>
      <c r="BA62" s="1263"/>
      <c r="BB62" s="1263"/>
      <c r="BC62" s="1263"/>
      <c r="BD62" s="1263"/>
      <c r="BE62" s="1263"/>
      <c r="BF62" s="1263"/>
      <c r="BG62" s="1263"/>
      <c r="BH62" s="1263"/>
      <c r="BI62" s="1263"/>
      <c r="BJ62" s="1263"/>
      <c r="BK62" s="1263"/>
      <c r="BL62" s="1263"/>
      <c r="BM62" s="1263"/>
      <c r="BN62" s="1263"/>
      <c r="BO62" s="1263"/>
      <c r="BP62" s="1263"/>
      <c r="BQ62" s="1263"/>
      <c r="BR62" s="1263"/>
      <c r="BS62" s="1263"/>
      <c r="BT62" s="1263"/>
      <c r="BU62" s="1263"/>
      <c r="BV62" s="1263"/>
      <c r="BW62" s="1263"/>
      <c r="BX62" s="1263"/>
      <c r="BY62" s="1263"/>
      <c r="BZ62" s="1263"/>
      <c r="CA62" s="1263"/>
      <c r="CB62" s="1263"/>
      <c r="CC62" s="1263"/>
      <c r="CD62" s="1263"/>
      <c r="CE62" s="1263"/>
      <c r="CF62" s="1263"/>
      <c r="CG62" s="1263"/>
      <c r="CH62" s="1263"/>
      <c r="CI62" s="1263"/>
      <c r="CJ62" s="1263"/>
      <c r="CK62" s="1263"/>
      <c r="CL62" s="1263"/>
      <c r="CM62" s="1263"/>
      <c r="CN62" s="1263"/>
      <c r="CO62" s="1263"/>
      <c r="CP62" s="1263"/>
      <c r="CQ62" s="1263"/>
      <c r="CR62" s="1263"/>
      <c r="CS62" s="1263"/>
      <c r="CT62" s="1263"/>
      <c r="CU62" s="1263"/>
      <c r="CV62" s="1263"/>
      <c r="CW62" s="1263"/>
      <c r="CX62" s="1263"/>
      <c r="CY62" s="1263"/>
      <c r="CZ62" s="1263"/>
      <c r="DA62" s="1263"/>
      <c r="DB62" s="1263"/>
      <c r="DC62" s="1263"/>
      <c r="DD62" s="1263"/>
      <c r="DE62" s="1222"/>
    </row>
    <row r="63" spans="1:109" ht="17.25" x14ac:dyDescent="0.15">
      <c r="B63" s="1262" t="s">
        <v>562</v>
      </c>
    </row>
    <row r="64" spans="1:109" ht="13.5" x14ac:dyDescent="0.15">
      <c r="B64" s="1223"/>
      <c r="G64" s="1259"/>
      <c r="I64" s="1261"/>
      <c r="J64" s="1261"/>
      <c r="K64" s="1261"/>
      <c r="L64" s="1261"/>
      <c r="M64" s="1261"/>
      <c r="N64" s="1260"/>
      <c r="AM64" s="1259"/>
      <c r="AN64" s="1259" t="s">
        <v>561</v>
      </c>
      <c r="AP64" s="1258"/>
      <c r="AQ64" s="1258"/>
      <c r="AR64" s="1258"/>
      <c r="AY64" s="1259"/>
      <c r="BA64" s="1258"/>
      <c r="BB64" s="1258"/>
      <c r="BC64" s="1258"/>
      <c r="BK64" s="1259"/>
      <c r="BM64" s="1258"/>
      <c r="BN64" s="1258"/>
      <c r="BO64" s="1258"/>
      <c r="BW64" s="1259"/>
      <c r="BY64" s="1258"/>
      <c r="BZ64" s="1258"/>
      <c r="CA64" s="1258"/>
      <c r="CI64" s="1259"/>
      <c r="CK64" s="1258"/>
      <c r="CL64" s="1258"/>
      <c r="CM64" s="1258"/>
      <c r="CU64" s="1259"/>
      <c r="CW64" s="1258"/>
      <c r="CX64" s="1258"/>
      <c r="CY64" s="1258"/>
    </row>
    <row r="65" spans="2:107" ht="13.5" x14ac:dyDescent="0.15">
      <c r="B65" s="1223"/>
      <c r="AN65" s="1257" t="s">
        <v>560</v>
      </c>
      <c r="AO65" s="1256"/>
      <c r="AP65" s="1256"/>
      <c r="AQ65" s="1256"/>
      <c r="AR65" s="1256"/>
      <c r="AS65" s="1256"/>
      <c r="AT65" s="1256"/>
      <c r="AU65" s="1256"/>
      <c r="AV65" s="1256"/>
      <c r="AW65" s="1256"/>
      <c r="AX65" s="1256"/>
      <c r="AY65" s="1256"/>
      <c r="AZ65" s="1256"/>
      <c r="BA65" s="1256"/>
      <c r="BB65" s="1256"/>
      <c r="BC65" s="1256"/>
      <c r="BD65" s="1256"/>
      <c r="BE65" s="1256"/>
      <c r="BF65" s="1256"/>
      <c r="BG65" s="1256"/>
      <c r="BH65" s="1256"/>
      <c r="BI65" s="1256"/>
      <c r="BJ65" s="1256"/>
      <c r="BK65" s="1256"/>
      <c r="BL65" s="1256"/>
      <c r="BM65" s="1256"/>
      <c r="BN65" s="1256"/>
      <c r="BO65" s="1256"/>
      <c r="BP65" s="1256"/>
      <c r="BQ65" s="1256"/>
      <c r="BR65" s="1256"/>
      <c r="BS65" s="1256"/>
      <c r="BT65" s="1256"/>
      <c r="BU65" s="1256"/>
      <c r="BV65" s="1256"/>
      <c r="BW65" s="1256"/>
      <c r="BX65" s="1256"/>
      <c r="BY65" s="1256"/>
      <c r="BZ65" s="1256"/>
      <c r="CA65" s="1256"/>
      <c r="CB65" s="1256"/>
      <c r="CC65" s="1256"/>
      <c r="CD65" s="1256"/>
      <c r="CE65" s="1256"/>
      <c r="CF65" s="1256"/>
      <c r="CG65" s="1256"/>
      <c r="CH65" s="1256"/>
      <c r="CI65" s="1256"/>
      <c r="CJ65" s="1256"/>
      <c r="CK65" s="1256"/>
      <c r="CL65" s="1256"/>
      <c r="CM65" s="1256"/>
      <c r="CN65" s="1256"/>
      <c r="CO65" s="1256"/>
      <c r="CP65" s="1256"/>
      <c r="CQ65" s="1256"/>
      <c r="CR65" s="1256"/>
      <c r="CS65" s="1256"/>
      <c r="CT65" s="1256"/>
      <c r="CU65" s="1256"/>
      <c r="CV65" s="1256"/>
      <c r="CW65" s="1256"/>
      <c r="CX65" s="1256"/>
      <c r="CY65" s="1256"/>
      <c r="CZ65" s="1256"/>
      <c r="DA65" s="1256"/>
      <c r="DB65" s="1256"/>
      <c r="DC65" s="1255"/>
    </row>
    <row r="66" spans="2:107" ht="13.5" x14ac:dyDescent="0.15">
      <c r="B66" s="1223"/>
      <c r="AN66" s="1254"/>
      <c r="AO66" s="1253"/>
      <c r="AP66" s="1253"/>
      <c r="AQ66" s="1253"/>
      <c r="AR66" s="1253"/>
      <c r="AS66" s="1253"/>
      <c r="AT66" s="1253"/>
      <c r="AU66" s="1253"/>
      <c r="AV66" s="1253"/>
      <c r="AW66" s="1253"/>
      <c r="AX66" s="1253"/>
      <c r="AY66" s="1253"/>
      <c r="AZ66" s="1253"/>
      <c r="BA66" s="1253"/>
      <c r="BB66" s="1253"/>
      <c r="BC66" s="1253"/>
      <c r="BD66" s="1253"/>
      <c r="BE66" s="1253"/>
      <c r="BF66" s="1253"/>
      <c r="BG66" s="1253"/>
      <c r="BH66" s="1253"/>
      <c r="BI66" s="1253"/>
      <c r="BJ66" s="1253"/>
      <c r="BK66" s="1253"/>
      <c r="BL66" s="1253"/>
      <c r="BM66" s="1253"/>
      <c r="BN66" s="1253"/>
      <c r="BO66" s="1253"/>
      <c r="BP66" s="1253"/>
      <c r="BQ66" s="1253"/>
      <c r="BR66" s="1253"/>
      <c r="BS66" s="1253"/>
      <c r="BT66" s="1253"/>
      <c r="BU66" s="1253"/>
      <c r="BV66" s="1253"/>
      <c r="BW66" s="1253"/>
      <c r="BX66" s="1253"/>
      <c r="BY66" s="1253"/>
      <c r="BZ66" s="1253"/>
      <c r="CA66" s="1253"/>
      <c r="CB66" s="1253"/>
      <c r="CC66" s="1253"/>
      <c r="CD66" s="1253"/>
      <c r="CE66" s="1253"/>
      <c r="CF66" s="1253"/>
      <c r="CG66" s="1253"/>
      <c r="CH66" s="1253"/>
      <c r="CI66" s="1253"/>
      <c r="CJ66" s="1253"/>
      <c r="CK66" s="1253"/>
      <c r="CL66" s="1253"/>
      <c r="CM66" s="1253"/>
      <c r="CN66" s="1253"/>
      <c r="CO66" s="1253"/>
      <c r="CP66" s="1253"/>
      <c r="CQ66" s="1253"/>
      <c r="CR66" s="1253"/>
      <c r="CS66" s="1253"/>
      <c r="CT66" s="1253"/>
      <c r="CU66" s="1253"/>
      <c r="CV66" s="1253"/>
      <c r="CW66" s="1253"/>
      <c r="CX66" s="1253"/>
      <c r="CY66" s="1253"/>
      <c r="CZ66" s="1253"/>
      <c r="DA66" s="1253"/>
      <c r="DB66" s="1253"/>
      <c r="DC66" s="1252"/>
    </row>
    <row r="67" spans="2:107" ht="13.5" x14ac:dyDescent="0.15">
      <c r="B67" s="1223"/>
      <c r="AN67" s="1254"/>
      <c r="AO67" s="1253"/>
      <c r="AP67" s="1253"/>
      <c r="AQ67" s="1253"/>
      <c r="AR67" s="1253"/>
      <c r="AS67" s="1253"/>
      <c r="AT67" s="1253"/>
      <c r="AU67" s="1253"/>
      <c r="AV67" s="1253"/>
      <c r="AW67" s="1253"/>
      <c r="AX67" s="1253"/>
      <c r="AY67" s="1253"/>
      <c r="AZ67" s="1253"/>
      <c r="BA67" s="1253"/>
      <c r="BB67" s="1253"/>
      <c r="BC67" s="1253"/>
      <c r="BD67" s="1253"/>
      <c r="BE67" s="1253"/>
      <c r="BF67" s="1253"/>
      <c r="BG67" s="1253"/>
      <c r="BH67" s="1253"/>
      <c r="BI67" s="1253"/>
      <c r="BJ67" s="1253"/>
      <c r="BK67" s="1253"/>
      <c r="BL67" s="1253"/>
      <c r="BM67" s="1253"/>
      <c r="BN67" s="1253"/>
      <c r="BO67" s="1253"/>
      <c r="BP67" s="1253"/>
      <c r="BQ67" s="1253"/>
      <c r="BR67" s="1253"/>
      <c r="BS67" s="1253"/>
      <c r="BT67" s="1253"/>
      <c r="BU67" s="1253"/>
      <c r="BV67" s="1253"/>
      <c r="BW67" s="1253"/>
      <c r="BX67" s="1253"/>
      <c r="BY67" s="1253"/>
      <c r="BZ67" s="1253"/>
      <c r="CA67" s="1253"/>
      <c r="CB67" s="1253"/>
      <c r="CC67" s="1253"/>
      <c r="CD67" s="1253"/>
      <c r="CE67" s="1253"/>
      <c r="CF67" s="1253"/>
      <c r="CG67" s="1253"/>
      <c r="CH67" s="1253"/>
      <c r="CI67" s="1253"/>
      <c r="CJ67" s="1253"/>
      <c r="CK67" s="1253"/>
      <c r="CL67" s="1253"/>
      <c r="CM67" s="1253"/>
      <c r="CN67" s="1253"/>
      <c r="CO67" s="1253"/>
      <c r="CP67" s="1253"/>
      <c r="CQ67" s="1253"/>
      <c r="CR67" s="1253"/>
      <c r="CS67" s="1253"/>
      <c r="CT67" s="1253"/>
      <c r="CU67" s="1253"/>
      <c r="CV67" s="1253"/>
      <c r="CW67" s="1253"/>
      <c r="CX67" s="1253"/>
      <c r="CY67" s="1253"/>
      <c r="CZ67" s="1253"/>
      <c r="DA67" s="1253"/>
      <c r="DB67" s="1253"/>
      <c r="DC67" s="1252"/>
    </row>
    <row r="68" spans="2:107" ht="13.5" x14ac:dyDescent="0.15">
      <c r="B68" s="1223"/>
      <c r="AN68" s="1254"/>
      <c r="AO68" s="1253"/>
      <c r="AP68" s="1253"/>
      <c r="AQ68" s="1253"/>
      <c r="AR68" s="1253"/>
      <c r="AS68" s="1253"/>
      <c r="AT68" s="1253"/>
      <c r="AU68" s="1253"/>
      <c r="AV68" s="1253"/>
      <c r="AW68" s="1253"/>
      <c r="AX68" s="1253"/>
      <c r="AY68" s="1253"/>
      <c r="AZ68" s="1253"/>
      <c r="BA68" s="1253"/>
      <c r="BB68" s="1253"/>
      <c r="BC68" s="1253"/>
      <c r="BD68" s="1253"/>
      <c r="BE68" s="1253"/>
      <c r="BF68" s="1253"/>
      <c r="BG68" s="1253"/>
      <c r="BH68" s="1253"/>
      <c r="BI68" s="1253"/>
      <c r="BJ68" s="1253"/>
      <c r="BK68" s="1253"/>
      <c r="BL68" s="1253"/>
      <c r="BM68" s="1253"/>
      <c r="BN68" s="1253"/>
      <c r="BO68" s="1253"/>
      <c r="BP68" s="1253"/>
      <c r="BQ68" s="1253"/>
      <c r="BR68" s="1253"/>
      <c r="BS68" s="1253"/>
      <c r="BT68" s="1253"/>
      <c r="BU68" s="1253"/>
      <c r="BV68" s="1253"/>
      <c r="BW68" s="1253"/>
      <c r="BX68" s="1253"/>
      <c r="BY68" s="1253"/>
      <c r="BZ68" s="1253"/>
      <c r="CA68" s="1253"/>
      <c r="CB68" s="1253"/>
      <c r="CC68" s="1253"/>
      <c r="CD68" s="1253"/>
      <c r="CE68" s="1253"/>
      <c r="CF68" s="1253"/>
      <c r="CG68" s="1253"/>
      <c r="CH68" s="1253"/>
      <c r="CI68" s="1253"/>
      <c r="CJ68" s="1253"/>
      <c r="CK68" s="1253"/>
      <c r="CL68" s="1253"/>
      <c r="CM68" s="1253"/>
      <c r="CN68" s="1253"/>
      <c r="CO68" s="1253"/>
      <c r="CP68" s="1253"/>
      <c r="CQ68" s="1253"/>
      <c r="CR68" s="1253"/>
      <c r="CS68" s="1253"/>
      <c r="CT68" s="1253"/>
      <c r="CU68" s="1253"/>
      <c r="CV68" s="1253"/>
      <c r="CW68" s="1253"/>
      <c r="CX68" s="1253"/>
      <c r="CY68" s="1253"/>
      <c r="CZ68" s="1253"/>
      <c r="DA68" s="1253"/>
      <c r="DB68" s="1253"/>
      <c r="DC68" s="1252"/>
    </row>
    <row r="69" spans="2:107" ht="13.5" x14ac:dyDescent="0.15">
      <c r="B69" s="1223"/>
      <c r="AN69" s="1251"/>
      <c r="AO69" s="1250"/>
      <c r="AP69" s="1250"/>
      <c r="AQ69" s="1250"/>
      <c r="AR69" s="1250"/>
      <c r="AS69" s="1250"/>
      <c r="AT69" s="1250"/>
      <c r="AU69" s="1250"/>
      <c r="AV69" s="1250"/>
      <c r="AW69" s="1250"/>
      <c r="AX69" s="1250"/>
      <c r="AY69" s="1250"/>
      <c r="AZ69" s="1250"/>
      <c r="BA69" s="1250"/>
      <c r="BB69" s="1250"/>
      <c r="BC69" s="1250"/>
      <c r="BD69" s="1250"/>
      <c r="BE69" s="1250"/>
      <c r="BF69" s="1250"/>
      <c r="BG69" s="1250"/>
      <c r="BH69" s="1250"/>
      <c r="BI69" s="1250"/>
      <c r="BJ69" s="1250"/>
      <c r="BK69" s="1250"/>
      <c r="BL69" s="1250"/>
      <c r="BM69" s="1250"/>
      <c r="BN69" s="1250"/>
      <c r="BO69" s="1250"/>
      <c r="BP69" s="1250"/>
      <c r="BQ69" s="1250"/>
      <c r="BR69" s="1250"/>
      <c r="BS69" s="1250"/>
      <c r="BT69" s="1250"/>
      <c r="BU69" s="1250"/>
      <c r="BV69" s="1250"/>
      <c r="BW69" s="1250"/>
      <c r="BX69" s="1250"/>
      <c r="BY69" s="1250"/>
      <c r="BZ69" s="1250"/>
      <c r="CA69" s="1250"/>
      <c r="CB69" s="1250"/>
      <c r="CC69" s="1250"/>
      <c r="CD69" s="1250"/>
      <c r="CE69" s="1250"/>
      <c r="CF69" s="1250"/>
      <c r="CG69" s="1250"/>
      <c r="CH69" s="1250"/>
      <c r="CI69" s="1250"/>
      <c r="CJ69" s="1250"/>
      <c r="CK69" s="1250"/>
      <c r="CL69" s="1250"/>
      <c r="CM69" s="1250"/>
      <c r="CN69" s="1250"/>
      <c r="CO69" s="1250"/>
      <c r="CP69" s="1250"/>
      <c r="CQ69" s="1250"/>
      <c r="CR69" s="1250"/>
      <c r="CS69" s="1250"/>
      <c r="CT69" s="1250"/>
      <c r="CU69" s="1250"/>
      <c r="CV69" s="1250"/>
      <c r="CW69" s="1250"/>
      <c r="CX69" s="1250"/>
      <c r="CY69" s="1250"/>
      <c r="CZ69" s="1250"/>
      <c r="DA69" s="1250"/>
      <c r="DB69" s="1250"/>
      <c r="DC69" s="1249"/>
    </row>
    <row r="70" spans="2:107" ht="13.5" x14ac:dyDescent="0.15">
      <c r="B70" s="1223"/>
      <c r="H70" s="1248"/>
      <c r="I70" s="1248"/>
      <c r="J70" s="1246"/>
      <c r="K70" s="1246"/>
      <c r="L70" s="1245"/>
      <c r="M70" s="1246"/>
      <c r="N70" s="1245"/>
      <c r="AN70" s="1236"/>
      <c r="AO70" s="1236"/>
      <c r="AP70" s="1236"/>
      <c r="AZ70" s="1236"/>
      <c r="BA70" s="1236"/>
      <c r="BB70" s="1236"/>
      <c r="BL70" s="1236"/>
      <c r="BM70" s="1236"/>
      <c r="BN70" s="1236"/>
      <c r="BX70" s="1236"/>
      <c r="BY70" s="1236"/>
      <c r="BZ70" s="1236"/>
      <c r="CJ70" s="1236"/>
      <c r="CK70" s="1236"/>
      <c r="CL70" s="1236"/>
      <c r="CV70" s="1236"/>
      <c r="CW70" s="1236"/>
      <c r="CX70" s="1236"/>
    </row>
    <row r="71" spans="2:107" ht="13.5" x14ac:dyDescent="0.15">
      <c r="B71" s="1223"/>
      <c r="G71" s="1244"/>
      <c r="I71" s="1247"/>
      <c r="J71" s="1246"/>
      <c r="K71" s="1246"/>
      <c r="L71" s="1245"/>
      <c r="M71" s="1246"/>
      <c r="N71" s="1245"/>
      <c r="AM71" s="1244"/>
      <c r="AN71" s="1222" t="s">
        <v>559</v>
      </c>
    </row>
    <row r="72" spans="2:107" ht="13.5" x14ac:dyDescent="0.15">
      <c r="B72" s="1223"/>
      <c r="G72" s="1234"/>
      <c r="H72" s="1234"/>
      <c r="I72" s="1234"/>
      <c r="J72" s="1234"/>
      <c r="K72" s="1243"/>
      <c r="L72" s="1243"/>
      <c r="M72" s="1242"/>
      <c r="N72" s="1242"/>
      <c r="AN72" s="1241"/>
      <c r="AO72" s="1240"/>
      <c r="AP72" s="1240"/>
      <c r="AQ72" s="1240"/>
      <c r="AR72" s="1240"/>
      <c r="AS72" s="1240"/>
      <c r="AT72" s="1240"/>
      <c r="AU72" s="1240"/>
      <c r="AV72" s="1240"/>
      <c r="AW72" s="1240"/>
      <c r="AX72" s="1240"/>
      <c r="AY72" s="1240"/>
      <c r="AZ72" s="1240"/>
      <c r="BA72" s="1240"/>
      <c r="BB72" s="1240"/>
      <c r="BC72" s="1240"/>
      <c r="BD72" s="1240"/>
      <c r="BE72" s="1240"/>
      <c r="BF72" s="1240"/>
      <c r="BG72" s="1240"/>
      <c r="BH72" s="1240"/>
      <c r="BI72" s="1240"/>
      <c r="BJ72" s="1240"/>
      <c r="BK72" s="1240"/>
      <c r="BL72" s="1240"/>
      <c r="BM72" s="1240"/>
      <c r="BN72" s="1240"/>
      <c r="BO72" s="1239"/>
      <c r="BP72" s="1231" t="s">
        <v>524</v>
      </c>
      <c r="BQ72" s="1231"/>
      <c r="BR72" s="1231"/>
      <c r="BS72" s="1231"/>
      <c r="BT72" s="1231"/>
      <c r="BU72" s="1231"/>
      <c r="BV72" s="1231"/>
      <c r="BW72" s="1231"/>
      <c r="BX72" s="1231" t="s">
        <v>525</v>
      </c>
      <c r="BY72" s="1231"/>
      <c r="BZ72" s="1231"/>
      <c r="CA72" s="1231"/>
      <c r="CB72" s="1231"/>
      <c r="CC72" s="1231"/>
      <c r="CD72" s="1231"/>
      <c r="CE72" s="1231"/>
      <c r="CF72" s="1231" t="s">
        <v>526</v>
      </c>
      <c r="CG72" s="1231"/>
      <c r="CH72" s="1231"/>
      <c r="CI72" s="1231"/>
      <c r="CJ72" s="1231"/>
      <c r="CK72" s="1231"/>
      <c r="CL72" s="1231"/>
      <c r="CM72" s="1231"/>
      <c r="CN72" s="1231" t="s">
        <v>527</v>
      </c>
      <c r="CO72" s="1231"/>
      <c r="CP72" s="1231"/>
      <c r="CQ72" s="1231"/>
      <c r="CR72" s="1231"/>
      <c r="CS72" s="1231"/>
      <c r="CT72" s="1231"/>
      <c r="CU72" s="1231"/>
      <c r="CV72" s="1231" t="s">
        <v>528</v>
      </c>
      <c r="CW72" s="1231"/>
      <c r="CX72" s="1231"/>
      <c r="CY72" s="1231"/>
      <c r="CZ72" s="1231"/>
      <c r="DA72" s="1231"/>
      <c r="DB72" s="1231"/>
      <c r="DC72" s="1231"/>
    </row>
    <row r="73" spans="2:107" ht="13.5" x14ac:dyDescent="0.15">
      <c r="B73" s="1223"/>
      <c r="G73" s="1238"/>
      <c r="H73" s="1238"/>
      <c r="I73" s="1238"/>
      <c r="J73" s="1238"/>
      <c r="K73" s="1235"/>
      <c r="L73" s="1235"/>
      <c r="M73" s="1235"/>
      <c r="N73" s="1235"/>
      <c r="AM73" s="1236"/>
      <c r="AN73" s="1230" t="s">
        <v>558</v>
      </c>
      <c r="AO73" s="1230"/>
      <c r="AP73" s="1230"/>
      <c r="AQ73" s="1230"/>
      <c r="AR73" s="1230"/>
      <c r="AS73" s="1230"/>
      <c r="AT73" s="1230"/>
      <c r="AU73" s="1230"/>
      <c r="AV73" s="1230"/>
      <c r="AW73" s="1230"/>
      <c r="AX73" s="1230"/>
      <c r="AY73" s="1230"/>
      <c r="AZ73" s="1230"/>
      <c r="BA73" s="1230"/>
      <c r="BB73" s="1230" t="s">
        <v>556</v>
      </c>
      <c r="BC73" s="1230"/>
      <c r="BD73" s="1230"/>
      <c r="BE73" s="1230"/>
      <c r="BF73" s="1230"/>
      <c r="BG73" s="1230"/>
      <c r="BH73" s="1230"/>
      <c r="BI73" s="1230"/>
      <c r="BJ73" s="1230"/>
      <c r="BK73" s="1230"/>
      <c r="BL73" s="1230"/>
      <c r="BM73" s="1230"/>
      <c r="BN73" s="1230"/>
      <c r="BO73" s="1230"/>
      <c r="BP73" s="1229">
        <v>40.6</v>
      </c>
      <c r="BQ73" s="1229"/>
      <c r="BR73" s="1229"/>
      <c r="BS73" s="1229"/>
      <c r="BT73" s="1229"/>
      <c r="BU73" s="1229"/>
      <c r="BV73" s="1229"/>
      <c r="BW73" s="1229"/>
      <c r="BX73" s="1229">
        <v>27.8</v>
      </c>
      <c r="BY73" s="1229"/>
      <c r="BZ73" s="1229"/>
      <c r="CA73" s="1229"/>
      <c r="CB73" s="1229"/>
      <c r="CC73" s="1229"/>
      <c r="CD73" s="1229"/>
      <c r="CE73" s="1229"/>
      <c r="CF73" s="1229">
        <v>12.1</v>
      </c>
      <c r="CG73" s="1229"/>
      <c r="CH73" s="1229"/>
      <c r="CI73" s="1229"/>
      <c r="CJ73" s="1229"/>
      <c r="CK73" s="1229"/>
      <c r="CL73" s="1229"/>
      <c r="CM73" s="1229"/>
      <c r="CN73" s="1229">
        <v>10.199999999999999</v>
      </c>
      <c r="CO73" s="1229"/>
      <c r="CP73" s="1229"/>
      <c r="CQ73" s="1229"/>
      <c r="CR73" s="1229"/>
      <c r="CS73" s="1229"/>
      <c r="CT73" s="1229"/>
      <c r="CU73" s="1229"/>
      <c r="CV73" s="1229">
        <v>2.2999999999999998</v>
      </c>
      <c r="CW73" s="1229"/>
      <c r="CX73" s="1229"/>
      <c r="CY73" s="1229"/>
      <c r="CZ73" s="1229"/>
      <c r="DA73" s="1229"/>
      <c r="DB73" s="1229"/>
      <c r="DC73" s="1229"/>
    </row>
    <row r="74" spans="2:107" ht="13.5" x14ac:dyDescent="0.15">
      <c r="B74" s="1223"/>
      <c r="G74" s="1238"/>
      <c r="H74" s="1238"/>
      <c r="I74" s="1238"/>
      <c r="J74" s="1238"/>
      <c r="K74" s="1235"/>
      <c r="L74" s="1235"/>
      <c r="M74" s="1235"/>
      <c r="N74" s="1235"/>
      <c r="AM74" s="1236"/>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29"/>
      <c r="BQ74" s="1229"/>
      <c r="BR74" s="1229"/>
      <c r="BS74" s="1229"/>
      <c r="BT74" s="1229"/>
      <c r="BU74" s="1229"/>
      <c r="BV74" s="1229"/>
      <c r="BW74" s="1229"/>
      <c r="BX74" s="1229"/>
      <c r="BY74" s="1229"/>
      <c r="BZ74" s="1229"/>
      <c r="CA74" s="1229"/>
      <c r="CB74" s="1229"/>
      <c r="CC74" s="1229"/>
      <c r="CD74" s="1229"/>
      <c r="CE74" s="1229"/>
      <c r="CF74" s="1229"/>
      <c r="CG74" s="1229"/>
      <c r="CH74" s="1229"/>
      <c r="CI74" s="1229"/>
      <c r="CJ74" s="1229"/>
      <c r="CK74" s="1229"/>
      <c r="CL74" s="1229"/>
      <c r="CM74" s="1229"/>
      <c r="CN74" s="1229"/>
      <c r="CO74" s="1229"/>
      <c r="CP74" s="1229"/>
      <c r="CQ74" s="1229"/>
      <c r="CR74" s="1229"/>
      <c r="CS74" s="1229"/>
      <c r="CT74" s="1229"/>
      <c r="CU74" s="1229"/>
      <c r="CV74" s="1229"/>
      <c r="CW74" s="1229"/>
      <c r="CX74" s="1229"/>
      <c r="CY74" s="1229"/>
      <c r="CZ74" s="1229"/>
      <c r="DA74" s="1229"/>
      <c r="DB74" s="1229"/>
      <c r="DC74" s="1229"/>
    </row>
    <row r="75" spans="2:107" ht="13.5" x14ac:dyDescent="0.15">
      <c r="B75" s="1223"/>
      <c r="G75" s="1238"/>
      <c r="H75" s="1238"/>
      <c r="I75" s="1234"/>
      <c r="J75" s="1234"/>
      <c r="K75" s="1237"/>
      <c r="L75" s="1237"/>
      <c r="M75" s="1237"/>
      <c r="N75" s="1237"/>
      <c r="AM75" s="1236"/>
      <c r="AN75" s="1230"/>
      <c r="AO75" s="1230"/>
      <c r="AP75" s="1230"/>
      <c r="AQ75" s="1230"/>
      <c r="AR75" s="1230"/>
      <c r="AS75" s="1230"/>
      <c r="AT75" s="1230"/>
      <c r="AU75" s="1230"/>
      <c r="AV75" s="1230"/>
      <c r="AW75" s="1230"/>
      <c r="AX75" s="1230"/>
      <c r="AY75" s="1230"/>
      <c r="AZ75" s="1230"/>
      <c r="BA75" s="1230"/>
      <c r="BB75" s="1230" t="s">
        <v>555</v>
      </c>
      <c r="BC75" s="1230"/>
      <c r="BD75" s="1230"/>
      <c r="BE75" s="1230"/>
      <c r="BF75" s="1230"/>
      <c r="BG75" s="1230"/>
      <c r="BH75" s="1230"/>
      <c r="BI75" s="1230"/>
      <c r="BJ75" s="1230"/>
      <c r="BK75" s="1230"/>
      <c r="BL75" s="1230"/>
      <c r="BM75" s="1230"/>
      <c r="BN75" s="1230"/>
      <c r="BO75" s="1230"/>
      <c r="BP75" s="1229">
        <v>5.5</v>
      </c>
      <c r="BQ75" s="1229"/>
      <c r="BR75" s="1229"/>
      <c r="BS75" s="1229"/>
      <c r="BT75" s="1229"/>
      <c r="BU75" s="1229"/>
      <c r="BV75" s="1229"/>
      <c r="BW75" s="1229"/>
      <c r="BX75" s="1229">
        <v>6.1</v>
      </c>
      <c r="BY75" s="1229"/>
      <c r="BZ75" s="1229"/>
      <c r="CA75" s="1229"/>
      <c r="CB75" s="1229"/>
      <c r="CC75" s="1229"/>
      <c r="CD75" s="1229"/>
      <c r="CE75" s="1229"/>
      <c r="CF75" s="1229">
        <v>6.6</v>
      </c>
      <c r="CG75" s="1229"/>
      <c r="CH75" s="1229"/>
      <c r="CI75" s="1229"/>
      <c r="CJ75" s="1229"/>
      <c r="CK75" s="1229"/>
      <c r="CL75" s="1229"/>
      <c r="CM75" s="1229"/>
      <c r="CN75" s="1229">
        <v>6.8</v>
      </c>
      <c r="CO75" s="1229"/>
      <c r="CP75" s="1229"/>
      <c r="CQ75" s="1229"/>
      <c r="CR75" s="1229"/>
      <c r="CS75" s="1229"/>
      <c r="CT75" s="1229"/>
      <c r="CU75" s="1229"/>
      <c r="CV75" s="1229">
        <v>7.1</v>
      </c>
      <c r="CW75" s="1229"/>
      <c r="CX75" s="1229"/>
      <c r="CY75" s="1229"/>
      <c r="CZ75" s="1229"/>
      <c r="DA75" s="1229"/>
      <c r="DB75" s="1229"/>
      <c r="DC75" s="1229"/>
    </row>
    <row r="76" spans="2:107" ht="13.5" x14ac:dyDescent="0.15">
      <c r="B76" s="1223"/>
      <c r="G76" s="1238"/>
      <c r="H76" s="1238"/>
      <c r="I76" s="1234"/>
      <c r="J76" s="1234"/>
      <c r="K76" s="1237"/>
      <c r="L76" s="1237"/>
      <c r="M76" s="1237"/>
      <c r="N76" s="1237"/>
      <c r="AM76" s="1236"/>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29"/>
      <c r="BQ76" s="1229"/>
      <c r="BR76" s="1229"/>
      <c r="BS76" s="1229"/>
      <c r="BT76" s="1229"/>
      <c r="BU76" s="1229"/>
      <c r="BV76" s="1229"/>
      <c r="BW76" s="1229"/>
      <c r="BX76" s="1229"/>
      <c r="BY76" s="1229"/>
      <c r="BZ76" s="1229"/>
      <c r="CA76" s="1229"/>
      <c r="CB76" s="1229"/>
      <c r="CC76" s="1229"/>
      <c r="CD76" s="1229"/>
      <c r="CE76" s="1229"/>
      <c r="CF76" s="1229"/>
      <c r="CG76" s="1229"/>
      <c r="CH76" s="1229"/>
      <c r="CI76" s="1229"/>
      <c r="CJ76" s="1229"/>
      <c r="CK76" s="1229"/>
      <c r="CL76" s="1229"/>
      <c r="CM76" s="1229"/>
      <c r="CN76" s="1229"/>
      <c r="CO76" s="1229"/>
      <c r="CP76" s="1229"/>
      <c r="CQ76" s="1229"/>
      <c r="CR76" s="1229"/>
      <c r="CS76" s="1229"/>
      <c r="CT76" s="1229"/>
      <c r="CU76" s="1229"/>
      <c r="CV76" s="1229"/>
      <c r="CW76" s="1229"/>
      <c r="CX76" s="1229"/>
      <c r="CY76" s="1229"/>
      <c r="CZ76" s="1229"/>
      <c r="DA76" s="1229"/>
      <c r="DB76" s="1229"/>
      <c r="DC76" s="1229"/>
    </row>
    <row r="77" spans="2:107" ht="13.5" x14ac:dyDescent="0.15">
      <c r="B77" s="1223"/>
      <c r="G77" s="1234"/>
      <c r="H77" s="1234"/>
      <c r="I77" s="1234"/>
      <c r="J77" s="1234"/>
      <c r="K77" s="1235"/>
      <c r="L77" s="1235"/>
      <c r="M77" s="1235"/>
      <c r="N77" s="1235"/>
      <c r="AN77" s="1231" t="s">
        <v>557</v>
      </c>
      <c r="AO77" s="1231"/>
      <c r="AP77" s="1231"/>
      <c r="AQ77" s="1231"/>
      <c r="AR77" s="1231"/>
      <c r="AS77" s="1231"/>
      <c r="AT77" s="1231"/>
      <c r="AU77" s="1231"/>
      <c r="AV77" s="1231"/>
      <c r="AW77" s="1231"/>
      <c r="AX77" s="1231"/>
      <c r="AY77" s="1231"/>
      <c r="AZ77" s="1231"/>
      <c r="BA77" s="1231"/>
      <c r="BB77" s="1230" t="s">
        <v>556</v>
      </c>
      <c r="BC77" s="1230"/>
      <c r="BD77" s="1230"/>
      <c r="BE77" s="1230"/>
      <c r="BF77" s="1230"/>
      <c r="BG77" s="1230"/>
      <c r="BH77" s="1230"/>
      <c r="BI77" s="1230"/>
      <c r="BJ77" s="1230"/>
      <c r="BK77" s="1230"/>
      <c r="BL77" s="1230"/>
      <c r="BM77" s="1230"/>
      <c r="BN77" s="1230"/>
      <c r="BO77" s="1230"/>
      <c r="BP77" s="1229">
        <v>0</v>
      </c>
      <c r="BQ77" s="1229"/>
      <c r="BR77" s="1229"/>
      <c r="BS77" s="1229"/>
      <c r="BT77" s="1229"/>
      <c r="BU77" s="1229"/>
      <c r="BV77" s="1229"/>
      <c r="BW77" s="1229"/>
      <c r="BX77" s="1229">
        <v>0</v>
      </c>
      <c r="BY77" s="1229"/>
      <c r="BZ77" s="1229"/>
      <c r="CA77" s="1229"/>
      <c r="CB77" s="1229"/>
      <c r="CC77" s="1229"/>
      <c r="CD77" s="1229"/>
      <c r="CE77" s="1229"/>
      <c r="CF77" s="1229">
        <v>0</v>
      </c>
      <c r="CG77" s="1229"/>
      <c r="CH77" s="1229"/>
      <c r="CI77" s="1229"/>
      <c r="CJ77" s="1229"/>
      <c r="CK77" s="1229"/>
      <c r="CL77" s="1229"/>
      <c r="CM77" s="1229"/>
      <c r="CN77" s="1229">
        <v>0</v>
      </c>
      <c r="CO77" s="1229"/>
      <c r="CP77" s="1229"/>
      <c r="CQ77" s="1229"/>
      <c r="CR77" s="1229"/>
      <c r="CS77" s="1229"/>
      <c r="CT77" s="1229"/>
      <c r="CU77" s="1229"/>
      <c r="CV77" s="1229">
        <v>0</v>
      </c>
      <c r="CW77" s="1229"/>
      <c r="CX77" s="1229"/>
      <c r="CY77" s="1229"/>
      <c r="CZ77" s="1229"/>
      <c r="DA77" s="1229"/>
      <c r="DB77" s="1229"/>
      <c r="DC77" s="1229"/>
    </row>
    <row r="78" spans="2:107" ht="13.5" x14ac:dyDescent="0.15">
      <c r="B78" s="1223"/>
      <c r="G78" s="1234"/>
      <c r="H78" s="1234"/>
      <c r="I78" s="1234"/>
      <c r="J78" s="1234"/>
      <c r="K78" s="1235"/>
      <c r="L78" s="1235"/>
      <c r="M78" s="1235"/>
      <c r="N78" s="1235"/>
      <c r="AN78" s="1231"/>
      <c r="AO78" s="1231"/>
      <c r="AP78" s="1231"/>
      <c r="AQ78" s="1231"/>
      <c r="AR78" s="1231"/>
      <c r="AS78" s="1231"/>
      <c r="AT78" s="1231"/>
      <c r="AU78" s="1231"/>
      <c r="AV78" s="1231"/>
      <c r="AW78" s="1231"/>
      <c r="AX78" s="1231"/>
      <c r="AY78" s="1231"/>
      <c r="AZ78" s="1231"/>
      <c r="BA78" s="1231"/>
      <c r="BB78" s="1230"/>
      <c r="BC78" s="1230"/>
      <c r="BD78" s="1230"/>
      <c r="BE78" s="1230"/>
      <c r="BF78" s="1230"/>
      <c r="BG78" s="1230"/>
      <c r="BH78" s="1230"/>
      <c r="BI78" s="1230"/>
      <c r="BJ78" s="1230"/>
      <c r="BK78" s="1230"/>
      <c r="BL78" s="1230"/>
      <c r="BM78" s="1230"/>
      <c r="BN78" s="1230"/>
      <c r="BO78" s="1230"/>
      <c r="BP78" s="1229"/>
      <c r="BQ78" s="1229"/>
      <c r="BR78" s="1229"/>
      <c r="BS78" s="1229"/>
      <c r="BT78" s="1229"/>
      <c r="BU78" s="1229"/>
      <c r="BV78" s="1229"/>
      <c r="BW78" s="1229"/>
      <c r="BX78" s="1229"/>
      <c r="BY78" s="1229"/>
      <c r="BZ78" s="1229"/>
      <c r="CA78" s="1229"/>
      <c r="CB78" s="1229"/>
      <c r="CC78" s="1229"/>
      <c r="CD78" s="1229"/>
      <c r="CE78" s="1229"/>
      <c r="CF78" s="1229"/>
      <c r="CG78" s="1229"/>
      <c r="CH78" s="1229"/>
      <c r="CI78" s="1229"/>
      <c r="CJ78" s="1229"/>
      <c r="CK78" s="1229"/>
      <c r="CL78" s="1229"/>
      <c r="CM78" s="1229"/>
      <c r="CN78" s="1229"/>
      <c r="CO78" s="1229"/>
      <c r="CP78" s="1229"/>
      <c r="CQ78" s="1229"/>
      <c r="CR78" s="1229"/>
      <c r="CS78" s="1229"/>
      <c r="CT78" s="1229"/>
      <c r="CU78" s="1229"/>
      <c r="CV78" s="1229"/>
      <c r="CW78" s="1229"/>
      <c r="CX78" s="1229"/>
      <c r="CY78" s="1229"/>
      <c r="CZ78" s="1229"/>
      <c r="DA78" s="1229"/>
      <c r="DB78" s="1229"/>
      <c r="DC78" s="1229"/>
    </row>
    <row r="79" spans="2:107" ht="13.5" x14ac:dyDescent="0.15">
      <c r="B79" s="1223"/>
      <c r="G79" s="1234"/>
      <c r="H79" s="1234"/>
      <c r="I79" s="1233"/>
      <c r="J79" s="1233"/>
      <c r="K79" s="1232"/>
      <c r="L79" s="1232"/>
      <c r="M79" s="1232"/>
      <c r="N79" s="1232"/>
      <c r="AN79" s="1231"/>
      <c r="AO79" s="1231"/>
      <c r="AP79" s="1231"/>
      <c r="AQ79" s="1231"/>
      <c r="AR79" s="1231"/>
      <c r="AS79" s="1231"/>
      <c r="AT79" s="1231"/>
      <c r="AU79" s="1231"/>
      <c r="AV79" s="1231"/>
      <c r="AW79" s="1231"/>
      <c r="AX79" s="1231"/>
      <c r="AY79" s="1231"/>
      <c r="AZ79" s="1231"/>
      <c r="BA79" s="1231"/>
      <c r="BB79" s="1230" t="s">
        <v>555</v>
      </c>
      <c r="BC79" s="1230"/>
      <c r="BD79" s="1230"/>
      <c r="BE79" s="1230"/>
      <c r="BF79" s="1230"/>
      <c r="BG79" s="1230"/>
      <c r="BH79" s="1230"/>
      <c r="BI79" s="1230"/>
      <c r="BJ79" s="1230"/>
      <c r="BK79" s="1230"/>
      <c r="BL79" s="1230"/>
      <c r="BM79" s="1230"/>
      <c r="BN79" s="1230"/>
      <c r="BO79" s="1230"/>
      <c r="BP79" s="1229">
        <v>7.4</v>
      </c>
      <c r="BQ79" s="1229"/>
      <c r="BR79" s="1229"/>
      <c r="BS79" s="1229"/>
      <c r="BT79" s="1229"/>
      <c r="BU79" s="1229"/>
      <c r="BV79" s="1229"/>
      <c r="BW79" s="1229"/>
      <c r="BX79" s="1229">
        <v>8</v>
      </c>
      <c r="BY79" s="1229"/>
      <c r="BZ79" s="1229"/>
      <c r="CA79" s="1229"/>
      <c r="CB79" s="1229"/>
      <c r="CC79" s="1229"/>
      <c r="CD79" s="1229"/>
      <c r="CE79" s="1229"/>
      <c r="CF79" s="1229">
        <v>6.6</v>
      </c>
      <c r="CG79" s="1229"/>
      <c r="CH79" s="1229"/>
      <c r="CI79" s="1229"/>
      <c r="CJ79" s="1229"/>
      <c r="CK79" s="1229"/>
      <c r="CL79" s="1229"/>
      <c r="CM79" s="1229"/>
      <c r="CN79" s="1229">
        <v>6.8</v>
      </c>
      <c r="CO79" s="1229"/>
      <c r="CP79" s="1229"/>
      <c r="CQ79" s="1229"/>
      <c r="CR79" s="1229"/>
      <c r="CS79" s="1229"/>
      <c r="CT79" s="1229"/>
      <c r="CU79" s="1229"/>
      <c r="CV79" s="1229">
        <v>7.3</v>
      </c>
      <c r="CW79" s="1229"/>
      <c r="CX79" s="1229"/>
      <c r="CY79" s="1229"/>
      <c r="CZ79" s="1229"/>
      <c r="DA79" s="1229"/>
      <c r="DB79" s="1229"/>
      <c r="DC79" s="1229"/>
    </row>
    <row r="80" spans="2:107" ht="13.5" x14ac:dyDescent="0.15">
      <c r="B80" s="1223"/>
      <c r="G80" s="1234"/>
      <c r="H80" s="1234"/>
      <c r="I80" s="1233"/>
      <c r="J80" s="1233"/>
      <c r="K80" s="1232"/>
      <c r="L80" s="1232"/>
      <c r="M80" s="1232"/>
      <c r="N80" s="1232"/>
      <c r="AN80" s="1231"/>
      <c r="AO80" s="1231"/>
      <c r="AP80" s="1231"/>
      <c r="AQ80" s="1231"/>
      <c r="AR80" s="1231"/>
      <c r="AS80" s="1231"/>
      <c r="AT80" s="1231"/>
      <c r="AU80" s="1231"/>
      <c r="AV80" s="1231"/>
      <c r="AW80" s="1231"/>
      <c r="AX80" s="1231"/>
      <c r="AY80" s="1231"/>
      <c r="AZ80" s="1231"/>
      <c r="BA80" s="1231"/>
      <c r="BB80" s="1230"/>
      <c r="BC80" s="1230"/>
      <c r="BD80" s="1230"/>
      <c r="BE80" s="1230"/>
      <c r="BF80" s="1230"/>
      <c r="BG80" s="1230"/>
      <c r="BH80" s="1230"/>
      <c r="BI80" s="1230"/>
      <c r="BJ80" s="1230"/>
      <c r="BK80" s="1230"/>
      <c r="BL80" s="1230"/>
      <c r="BM80" s="1230"/>
      <c r="BN80" s="1230"/>
      <c r="BO80" s="1230"/>
      <c r="BP80" s="1229"/>
      <c r="BQ80" s="1229"/>
      <c r="BR80" s="1229"/>
      <c r="BS80" s="1229"/>
      <c r="BT80" s="1229"/>
      <c r="BU80" s="1229"/>
      <c r="BV80" s="1229"/>
      <c r="BW80" s="1229"/>
      <c r="BX80" s="1229"/>
      <c r="BY80" s="1229"/>
      <c r="BZ80" s="1229"/>
      <c r="CA80" s="1229"/>
      <c r="CB80" s="1229"/>
      <c r="CC80" s="1229"/>
      <c r="CD80" s="1229"/>
      <c r="CE80" s="1229"/>
      <c r="CF80" s="1229"/>
      <c r="CG80" s="1229"/>
      <c r="CH80" s="1229"/>
      <c r="CI80" s="1229"/>
      <c r="CJ80" s="1229"/>
      <c r="CK80" s="1229"/>
      <c r="CL80" s="1229"/>
      <c r="CM80" s="1229"/>
      <c r="CN80" s="1229"/>
      <c r="CO80" s="1229"/>
      <c r="CP80" s="1229"/>
      <c r="CQ80" s="1229"/>
      <c r="CR80" s="1229"/>
      <c r="CS80" s="1229"/>
      <c r="CT80" s="1229"/>
      <c r="CU80" s="1229"/>
      <c r="CV80" s="1229"/>
      <c r="CW80" s="1229"/>
      <c r="CX80" s="1229"/>
      <c r="CY80" s="1229"/>
      <c r="CZ80" s="1229"/>
      <c r="DA80" s="1229"/>
      <c r="DB80" s="1229"/>
      <c r="DC80" s="1229"/>
    </row>
    <row r="81" spans="2:109" ht="13.5" x14ac:dyDescent="0.15">
      <c r="B81" s="1223"/>
    </row>
    <row r="82" spans="2:109" ht="17.25" x14ac:dyDescent="0.15">
      <c r="B82" s="1223"/>
      <c r="K82" s="1228"/>
      <c r="L82" s="1228"/>
      <c r="M82" s="1228"/>
      <c r="N82" s="1228"/>
      <c r="AQ82" s="1228"/>
      <c r="AR82" s="1228"/>
      <c r="AS82" s="1228"/>
      <c r="AT82" s="1228"/>
      <c r="BC82" s="1228"/>
      <c r="BD82" s="1228"/>
      <c r="BE82" s="1228"/>
      <c r="BF82" s="1228"/>
      <c r="BO82" s="1228"/>
      <c r="BP82" s="1228"/>
      <c r="BQ82" s="1228"/>
      <c r="BR82" s="1228"/>
      <c r="CA82" s="1228"/>
      <c r="CB82" s="1228"/>
      <c r="CC82" s="1228"/>
      <c r="CD82" s="1228"/>
      <c r="CM82" s="1228"/>
      <c r="CN82" s="1228"/>
      <c r="CO82" s="1228"/>
      <c r="CP82" s="1228"/>
      <c r="CY82" s="1228"/>
      <c r="CZ82" s="1228"/>
      <c r="DA82" s="1228"/>
      <c r="DB82" s="1228"/>
      <c r="DC82" s="1228"/>
    </row>
    <row r="83" spans="2:109" ht="13.5" x14ac:dyDescent="0.15">
      <c r="B83" s="1227"/>
      <c r="C83" s="1226"/>
      <c r="D83" s="1226"/>
      <c r="E83" s="1226"/>
      <c r="F83" s="1226"/>
      <c r="G83" s="1226"/>
      <c r="H83" s="1226"/>
      <c r="I83" s="1226"/>
      <c r="J83" s="1226"/>
      <c r="K83" s="1226"/>
      <c r="L83" s="1226"/>
      <c r="M83" s="1226"/>
      <c r="N83" s="1226"/>
      <c r="O83" s="1226"/>
      <c r="P83" s="1226"/>
      <c r="Q83" s="1226"/>
      <c r="R83" s="1226"/>
      <c r="S83" s="1226"/>
      <c r="T83" s="1226"/>
      <c r="U83" s="1226"/>
      <c r="V83" s="1226"/>
      <c r="W83" s="1226"/>
      <c r="X83" s="1226"/>
      <c r="Y83" s="1226"/>
      <c r="Z83" s="1226"/>
      <c r="AA83" s="1226"/>
      <c r="AB83" s="1226"/>
      <c r="AC83" s="1226"/>
      <c r="AD83" s="1226"/>
      <c r="AE83" s="1226"/>
      <c r="AF83" s="1226"/>
      <c r="AG83" s="1226"/>
      <c r="AH83" s="1226"/>
      <c r="AI83" s="1226"/>
      <c r="AJ83" s="1226"/>
      <c r="AK83" s="1226"/>
      <c r="AL83" s="1226"/>
      <c r="AM83" s="1226"/>
      <c r="AN83" s="1226"/>
      <c r="AO83" s="1226"/>
      <c r="AP83" s="1226"/>
      <c r="AQ83" s="1226"/>
      <c r="AR83" s="1226"/>
      <c r="AS83" s="1226"/>
      <c r="AT83" s="1226"/>
      <c r="AU83" s="1226"/>
      <c r="AV83" s="1226"/>
      <c r="AW83" s="1226"/>
      <c r="AX83" s="1226"/>
      <c r="AY83" s="1226"/>
      <c r="AZ83" s="1226"/>
      <c r="BA83" s="1226"/>
      <c r="BB83" s="1226"/>
      <c r="BC83" s="1226"/>
      <c r="BD83" s="1226"/>
      <c r="BE83" s="1226"/>
      <c r="BF83" s="1226"/>
      <c r="BG83" s="1226"/>
      <c r="BH83" s="1226"/>
      <c r="BI83" s="1226"/>
      <c r="BJ83" s="1226"/>
      <c r="BK83" s="1226"/>
      <c r="BL83" s="1226"/>
      <c r="BM83" s="1226"/>
      <c r="BN83" s="1226"/>
      <c r="BO83" s="1226"/>
      <c r="BP83" s="1226"/>
      <c r="BQ83" s="1226"/>
      <c r="BR83" s="1226"/>
      <c r="BS83" s="1226"/>
      <c r="BT83" s="1226"/>
      <c r="BU83" s="1226"/>
      <c r="BV83" s="1226"/>
      <c r="BW83" s="1226"/>
      <c r="BX83" s="1226"/>
      <c r="BY83" s="1226"/>
      <c r="BZ83" s="1226"/>
      <c r="CA83" s="1226"/>
      <c r="CB83" s="1226"/>
      <c r="CC83" s="1226"/>
      <c r="CD83" s="1226"/>
      <c r="CE83" s="1226"/>
      <c r="CF83" s="1226"/>
      <c r="CG83" s="1226"/>
      <c r="CH83" s="1226"/>
      <c r="CI83" s="1226"/>
      <c r="CJ83" s="1226"/>
      <c r="CK83" s="1226"/>
      <c r="CL83" s="1226"/>
      <c r="CM83" s="1226"/>
      <c r="CN83" s="1226"/>
      <c r="CO83" s="1226"/>
      <c r="CP83" s="1226"/>
      <c r="CQ83" s="1226"/>
      <c r="CR83" s="1226"/>
      <c r="CS83" s="1226"/>
      <c r="CT83" s="1226"/>
      <c r="CU83" s="1226"/>
      <c r="CV83" s="1226"/>
      <c r="CW83" s="1226"/>
      <c r="CX83" s="1226"/>
      <c r="CY83" s="1226"/>
      <c r="CZ83" s="1226"/>
      <c r="DA83" s="1226"/>
      <c r="DB83" s="1226"/>
      <c r="DC83" s="1226"/>
      <c r="DD83" s="1225"/>
    </row>
    <row r="84" spans="2:109" ht="13.5" x14ac:dyDescent="0.15">
      <c r="DD84" s="1222"/>
      <c r="DE84" s="1222"/>
    </row>
    <row r="85" spans="2:109" ht="13.5" x14ac:dyDescent="0.15">
      <c r="DD85" s="1222"/>
      <c r="DE85" s="1222"/>
    </row>
  </sheetData>
  <sheetProtection algorithmName="SHA-512" hashValue="cslIoqToVqRWviath5c7unFYJS165hKAyks/tJffuYdXOjQTLVEHez4x0WIYOgOKBHZhgGLnoE6Ig8Ibrr4quA==" saltValue="147w6Q+WblxiZmQjYi715A==" spinCount="100000" sheet="1" objects="1" scenarios="1" formatCells="0"/>
  <dataConsolidate/>
  <mergeCells count="112">
    <mergeCell ref="CV51:DC52"/>
    <mergeCell ref="CN51:CU52"/>
    <mergeCell ref="AN43:DC47"/>
    <mergeCell ref="G50:J50"/>
    <mergeCell ref="AN50:BO50"/>
    <mergeCell ref="BP50:BW50"/>
    <mergeCell ref="BX50:CE50"/>
    <mergeCell ref="CF50:CM50"/>
    <mergeCell ref="CN50:CU50"/>
    <mergeCell ref="CV50:DC50"/>
    <mergeCell ref="BP53:BW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 ref="CN57:CU58"/>
    <mergeCell ref="CV57:DC58"/>
    <mergeCell ref="CN53:CU54"/>
    <mergeCell ref="I51:J52"/>
    <mergeCell ref="K51:K52"/>
    <mergeCell ref="L51:L52"/>
    <mergeCell ref="M51:M52"/>
    <mergeCell ref="N51:N52"/>
    <mergeCell ref="I57:J58"/>
    <mergeCell ref="K57:K58"/>
    <mergeCell ref="BB55:BO56"/>
    <mergeCell ref="BP55:BW56"/>
    <mergeCell ref="G51:H54"/>
    <mergeCell ref="BP57:BW58"/>
    <mergeCell ref="BX57:CE58"/>
    <mergeCell ref="CF57:CM58"/>
    <mergeCell ref="L57:L58"/>
    <mergeCell ref="M57:M58"/>
    <mergeCell ref="N57:N58"/>
    <mergeCell ref="BB57:BO58"/>
    <mergeCell ref="BX73:CE74"/>
    <mergeCell ref="CF73:CM74"/>
    <mergeCell ref="CN73:CU7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AN55:BA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98F46D-4C90-465B-9ABE-3F9C2985B749}">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474</v>
      </c>
    </row>
  </sheetData>
  <sheetProtection algorithmName="SHA-512" hashValue="NtYKYuN5INH0nl4bvKmGP0kxYA2TRxFGP8FUQGI/qgT9xVX1pmeb7HHQsiWVzuQ7ZvHNswdotp7+DHGsUHNQug==" saltValue="dFjE+eUWDaoeqSXxdSPDs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9179CD-DC77-4893-8532-9C3F5F9CE735}">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474</v>
      </c>
    </row>
  </sheetData>
  <sheetProtection algorithmName="SHA-512" hashValue="RGP5JTAysH0pnLPhDZr7WZoO9XZj0EMi0u/hGq5Fz5WfBAvsFGRjI3Aq+WHXDkMfv0waitI2SrgfZ/Zef/s+Jg==" saltValue="Q3FN53JzvBQr8uAWcrpCH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523</v>
      </c>
      <c r="G2" s="151"/>
      <c r="H2" s="152"/>
    </row>
    <row r="3" spans="1:8" x14ac:dyDescent="0.15">
      <c r="A3" s="148" t="s">
        <v>516</v>
      </c>
      <c r="B3" s="153"/>
      <c r="C3" s="154"/>
      <c r="D3" s="155">
        <v>341232</v>
      </c>
      <c r="E3" s="156"/>
      <c r="F3" s="157">
        <v>316937</v>
      </c>
      <c r="G3" s="158"/>
      <c r="H3" s="159"/>
    </row>
    <row r="4" spans="1:8" x14ac:dyDescent="0.15">
      <c r="A4" s="160"/>
      <c r="B4" s="161"/>
      <c r="C4" s="162"/>
      <c r="D4" s="163">
        <v>186896</v>
      </c>
      <c r="E4" s="164"/>
      <c r="F4" s="165">
        <v>199150</v>
      </c>
      <c r="G4" s="166"/>
      <c r="H4" s="167"/>
    </row>
    <row r="5" spans="1:8" x14ac:dyDescent="0.15">
      <c r="A5" s="148" t="s">
        <v>518</v>
      </c>
      <c r="B5" s="153"/>
      <c r="C5" s="154"/>
      <c r="D5" s="155">
        <v>279677</v>
      </c>
      <c r="E5" s="156"/>
      <c r="F5" s="157">
        <v>332350</v>
      </c>
      <c r="G5" s="158"/>
      <c r="H5" s="159"/>
    </row>
    <row r="6" spans="1:8" x14ac:dyDescent="0.15">
      <c r="A6" s="160"/>
      <c r="B6" s="161"/>
      <c r="C6" s="162"/>
      <c r="D6" s="163">
        <v>141421</v>
      </c>
      <c r="E6" s="164"/>
      <c r="F6" s="165">
        <v>200453</v>
      </c>
      <c r="G6" s="166"/>
      <c r="H6" s="167"/>
    </row>
    <row r="7" spans="1:8" x14ac:dyDescent="0.15">
      <c r="A7" s="148" t="s">
        <v>519</v>
      </c>
      <c r="B7" s="153"/>
      <c r="C7" s="154"/>
      <c r="D7" s="155">
        <v>243862</v>
      </c>
      <c r="E7" s="156"/>
      <c r="F7" s="157">
        <v>362690</v>
      </c>
      <c r="G7" s="158"/>
      <c r="H7" s="159"/>
    </row>
    <row r="8" spans="1:8" x14ac:dyDescent="0.15">
      <c r="A8" s="160"/>
      <c r="B8" s="161"/>
      <c r="C8" s="162"/>
      <c r="D8" s="163">
        <v>166796</v>
      </c>
      <c r="E8" s="164"/>
      <c r="F8" s="165">
        <v>172580</v>
      </c>
      <c r="G8" s="166"/>
      <c r="H8" s="167"/>
    </row>
    <row r="9" spans="1:8" x14ac:dyDescent="0.15">
      <c r="A9" s="148" t="s">
        <v>520</v>
      </c>
      <c r="B9" s="153"/>
      <c r="C9" s="154"/>
      <c r="D9" s="155">
        <v>342659</v>
      </c>
      <c r="E9" s="156"/>
      <c r="F9" s="157">
        <v>296093</v>
      </c>
      <c r="G9" s="158"/>
      <c r="H9" s="159"/>
    </row>
    <row r="10" spans="1:8" x14ac:dyDescent="0.15">
      <c r="A10" s="160"/>
      <c r="B10" s="161"/>
      <c r="C10" s="162"/>
      <c r="D10" s="163">
        <v>217106</v>
      </c>
      <c r="E10" s="164"/>
      <c r="F10" s="165">
        <v>140545</v>
      </c>
      <c r="G10" s="166"/>
      <c r="H10" s="167"/>
    </row>
    <row r="11" spans="1:8" x14ac:dyDescent="0.15">
      <c r="A11" s="148" t="s">
        <v>521</v>
      </c>
      <c r="B11" s="153"/>
      <c r="C11" s="154"/>
      <c r="D11" s="155">
        <v>293469</v>
      </c>
      <c r="E11" s="156"/>
      <c r="F11" s="157">
        <v>308655</v>
      </c>
      <c r="G11" s="158"/>
      <c r="H11" s="159"/>
    </row>
    <row r="12" spans="1:8" x14ac:dyDescent="0.15">
      <c r="A12" s="160"/>
      <c r="B12" s="161"/>
      <c r="C12" s="168"/>
      <c r="D12" s="163">
        <v>148923</v>
      </c>
      <c r="E12" s="164"/>
      <c r="F12" s="165">
        <v>169887</v>
      </c>
      <c r="G12" s="166"/>
      <c r="H12" s="167"/>
    </row>
    <row r="13" spans="1:8" x14ac:dyDescent="0.15">
      <c r="A13" s="148"/>
      <c r="B13" s="153"/>
      <c r="C13" s="169"/>
      <c r="D13" s="170">
        <v>300180</v>
      </c>
      <c r="E13" s="171"/>
      <c r="F13" s="172">
        <v>323345</v>
      </c>
      <c r="G13" s="173"/>
      <c r="H13" s="159"/>
    </row>
    <row r="14" spans="1:8" x14ac:dyDescent="0.15">
      <c r="A14" s="160"/>
      <c r="B14" s="161"/>
      <c r="C14" s="162"/>
      <c r="D14" s="163">
        <v>172228</v>
      </c>
      <c r="E14" s="164"/>
      <c r="F14" s="165">
        <v>176523</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6.79</v>
      </c>
      <c r="C19" s="174">
        <f>ROUND(VALUE(SUBSTITUTE(実質収支比率等に係る経年分析!G$48,"▲","-")),2)</f>
        <v>6.79</v>
      </c>
      <c r="D19" s="174">
        <f>ROUND(VALUE(SUBSTITUTE(実質収支比率等に係る経年分析!H$48,"▲","-")),2)</f>
        <v>7</v>
      </c>
      <c r="E19" s="174">
        <f>ROUND(VALUE(SUBSTITUTE(実質収支比率等に係る経年分析!I$48,"▲","-")),2)</f>
        <v>8.1300000000000008</v>
      </c>
      <c r="F19" s="174">
        <f>ROUND(VALUE(SUBSTITUTE(実質収支比率等に係る経年分析!J$48,"▲","-")),2)</f>
        <v>5.38</v>
      </c>
    </row>
    <row r="20" spans="1:11" x14ac:dyDescent="0.15">
      <c r="A20" s="174" t="s">
        <v>53</v>
      </c>
      <c r="B20" s="174">
        <f>ROUND(VALUE(SUBSTITUTE(実質収支比率等に係る経年分析!F$47,"▲","-")),2)</f>
        <v>16.260000000000002</v>
      </c>
      <c r="C20" s="174">
        <f>ROUND(VALUE(SUBSTITUTE(実質収支比率等に係る経年分析!G$47,"▲","-")),2)</f>
        <v>18.18</v>
      </c>
      <c r="D20" s="174">
        <f>ROUND(VALUE(SUBSTITUTE(実質収支比率等に係る経年分析!H$47,"▲","-")),2)</f>
        <v>22.54</v>
      </c>
      <c r="E20" s="174">
        <f>ROUND(VALUE(SUBSTITUTE(実質収支比率等に係る経年分析!I$47,"▲","-")),2)</f>
        <v>21.07</v>
      </c>
      <c r="F20" s="174">
        <f>ROUND(VALUE(SUBSTITUTE(実質収支比率等に係る経年分析!J$47,"▲","-")),2)</f>
        <v>22.52</v>
      </c>
    </row>
    <row r="21" spans="1:11" x14ac:dyDescent="0.15">
      <c r="A21" s="174" t="s">
        <v>54</v>
      </c>
      <c r="B21" s="174">
        <f>IF(ISNUMBER(VALUE(SUBSTITUTE(実質収支比率等に係る経年分析!F$49,"▲","-"))),ROUND(VALUE(SUBSTITUTE(実質収支比率等に係る経年分析!F$49,"▲","-")),2),NA())</f>
        <v>-9.31</v>
      </c>
      <c r="C21" s="174">
        <f>IF(ISNUMBER(VALUE(SUBSTITUTE(実質収支比率等に係る経年分析!G$49,"▲","-"))),ROUND(VALUE(SUBSTITUTE(実質収支比率等に係る経年分析!G$49,"▲","-")),2),NA())</f>
        <v>0.61</v>
      </c>
      <c r="D21" s="174">
        <f>IF(ISNUMBER(VALUE(SUBSTITUTE(実質収支比率等に係る経年分析!H$49,"▲","-"))),ROUND(VALUE(SUBSTITUTE(実質収支比率等に係る経年分析!H$49,"▲","-")),2),NA())</f>
        <v>2.68</v>
      </c>
      <c r="E21" s="174">
        <f>IF(ISNUMBER(VALUE(SUBSTITUTE(実質収支比率等に係る経年分析!I$49,"▲","-"))),ROUND(VALUE(SUBSTITUTE(実質収支比率等に係る経年分析!I$49,"▲","-")),2),NA())</f>
        <v>-3.81</v>
      </c>
      <c r="F21" s="174">
        <f>IF(ISNUMBER(VALUE(SUBSTITUTE(実質収支比率等に係る経年分析!J$49,"▲","-"))),ROUND(VALUE(SUBSTITUTE(実質収支比率等に係る経年分析!J$49,"▲","-")),2),NA())</f>
        <v>-4.16</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0.02</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0.02</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0.03</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0.03</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0.03</v>
      </c>
    </row>
    <row r="31" spans="1:11" x14ac:dyDescent="0.15">
      <c r="A31" s="175" t="str">
        <f>IF(連結実質赤字比率に係る赤字・黒字の構成分析!C$39="",NA(),連結実質赤字比率に係る赤字・黒字の構成分析!C$39)</f>
        <v>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0.62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0.04</v>
      </c>
    </row>
    <row r="32" spans="1:11" x14ac:dyDescent="0.15">
      <c r="A32" s="175" t="str">
        <f>IF(連結実質赤字比率に係る赤字・黒字の構成分析!C$38="",NA(),連結実質赤字比率に係る赤字・黒字の構成分析!C$38)</f>
        <v>農業集落排水事業特別会計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0.23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0.15</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v>
      </c>
    </row>
    <row r="33" spans="1:16" x14ac:dyDescent="0.15">
      <c r="A33" s="175" t="str">
        <f>IF(連結実質赤字比率に係る赤字・黒字の構成分析!C$37="",NA(),連結実質赤字比率に係る赤字・黒字の構成分析!C$37)</f>
        <v>簡易水道事業特別会計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7.0000000000000007E-2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0.09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0.04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0.11</v>
      </c>
    </row>
    <row r="34" spans="1:16" x14ac:dyDescent="0.15">
      <c r="A34" s="175" t="str">
        <f>IF(連結実質赤字比率に係る赤字・黒字の構成分析!C$36="",NA(),連結実質赤字比率に係る赤字・黒字の構成分析!C$36)</f>
        <v>介護保険特別会計（サービス事業勘定）</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0.08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0.15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0.15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0.14000000000000001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0.23</v>
      </c>
    </row>
    <row r="35" spans="1:16" x14ac:dyDescent="0.15">
      <c r="A35" s="175" t="str">
        <f>IF(連結実質赤字比率に係る赤字・黒字の構成分析!C$35="",NA(),連結実質赤字比率に係る赤字・黒字の構成分析!C$35)</f>
        <v>介護保険特別会計（保険事業勘定）</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0.51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0.64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1.18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1.85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1.37</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6.78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6.78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6.99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8.1300000000000008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5.38</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187</v>
      </c>
      <c r="E42" s="176"/>
      <c r="F42" s="176"/>
      <c r="G42" s="176">
        <f>'実質公債費比率（分子）の構造'!L$52</f>
        <v>268</v>
      </c>
      <c r="H42" s="176"/>
      <c r="I42" s="176"/>
      <c r="J42" s="176">
        <f>'実質公債費比率（分子）の構造'!M$52</f>
        <v>267</v>
      </c>
      <c r="K42" s="176"/>
      <c r="L42" s="176"/>
      <c r="M42" s="176">
        <f>'実質公債費比率（分子）の構造'!N$52</f>
        <v>273</v>
      </c>
      <c r="N42" s="176"/>
      <c r="O42" s="176"/>
      <c r="P42" s="176">
        <f>'実質公債費比率（分子）の構造'!O$52</f>
        <v>274</v>
      </c>
    </row>
    <row r="43" spans="1:16" x14ac:dyDescent="0.15">
      <c r="A43" s="176" t="s">
        <v>16</v>
      </c>
      <c r="B43" s="176">
        <f>'実質公債費比率（分子）の構造'!K$51</f>
        <v>0</v>
      </c>
      <c r="C43" s="176"/>
      <c r="D43" s="176"/>
      <c r="E43" s="176">
        <f>'実質公債費比率（分子）の構造'!L$51</f>
        <v>0</v>
      </c>
      <c r="F43" s="176"/>
      <c r="G43" s="176"/>
      <c r="H43" s="176" t="str">
        <f>'実質公債費比率（分子）の構造'!M$51</f>
        <v>-</v>
      </c>
      <c r="I43" s="176"/>
      <c r="J43" s="176"/>
      <c r="K43" s="176">
        <f>'実質公債費比率（分子）の構造'!N$51</f>
        <v>0</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0</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15">
      <c r="A46" s="176" t="s">
        <v>64</v>
      </c>
      <c r="B46" s="176">
        <f>'実質公債費比率（分子）の構造'!K$48</f>
        <v>25</v>
      </c>
      <c r="C46" s="176"/>
      <c r="D46" s="176"/>
      <c r="E46" s="176">
        <f>'実質公債費比率（分子）の構造'!L$48</f>
        <v>25</v>
      </c>
      <c r="F46" s="176"/>
      <c r="G46" s="176"/>
      <c r="H46" s="176">
        <f>'実質公債費比率（分子）の構造'!M$48</f>
        <v>28</v>
      </c>
      <c r="I46" s="176"/>
      <c r="J46" s="176"/>
      <c r="K46" s="176">
        <f>'実質公債費比率（分子）の構造'!N$48</f>
        <v>26</v>
      </c>
      <c r="L46" s="176"/>
      <c r="M46" s="176"/>
      <c r="N46" s="176">
        <f>'実質公債費比率（分子）の構造'!O$48</f>
        <v>27</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236</v>
      </c>
      <c r="C49" s="176"/>
      <c r="D49" s="176"/>
      <c r="E49" s="176">
        <f>'実質公債費比率（分子）の構造'!L$45</f>
        <v>320</v>
      </c>
      <c r="F49" s="176"/>
      <c r="G49" s="176"/>
      <c r="H49" s="176">
        <f>'実質公債費比率（分子）の構造'!M$45</f>
        <v>323</v>
      </c>
      <c r="I49" s="176"/>
      <c r="J49" s="176"/>
      <c r="K49" s="176">
        <f>'実質公債費比率（分子）の構造'!N$45</f>
        <v>334</v>
      </c>
      <c r="L49" s="176"/>
      <c r="M49" s="176"/>
      <c r="N49" s="176">
        <f>'実質公債費比率（分子）の構造'!O$45</f>
        <v>339</v>
      </c>
      <c r="O49" s="176"/>
      <c r="P49" s="176"/>
    </row>
    <row r="50" spans="1:16" x14ac:dyDescent="0.15">
      <c r="A50" s="176" t="s">
        <v>67</v>
      </c>
      <c r="B50" s="176" t="e">
        <f>NA()</f>
        <v>#N/A</v>
      </c>
      <c r="C50" s="176">
        <f>IF(ISNUMBER('実質公債費比率（分子）の構造'!K$53),'実質公債費比率（分子）の構造'!K$53,NA())</f>
        <v>74</v>
      </c>
      <c r="D50" s="176" t="e">
        <f>NA()</f>
        <v>#N/A</v>
      </c>
      <c r="E50" s="176" t="e">
        <f>NA()</f>
        <v>#N/A</v>
      </c>
      <c r="F50" s="176">
        <f>IF(ISNUMBER('実質公債費比率（分子）の構造'!L$53),'実質公債費比率（分子）の構造'!L$53,NA())</f>
        <v>77</v>
      </c>
      <c r="G50" s="176" t="e">
        <f>NA()</f>
        <v>#N/A</v>
      </c>
      <c r="H50" s="176" t="e">
        <f>NA()</f>
        <v>#N/A</v>
      </c>
      <c r="I50" s="176">
        <f>IF(ISNUMBER('実質公債費比率（分子）の構造'!M$53),'実質公債費比率（分子）の構造'!M$53,NA())</f>
        <v>84</v>
      </c>
      <c r="J50" s="176" t="e">
        <f>NA()</f>
        <v>#N/A</v>
      </c>
      <c r="K50" s="176" t="e">
        <f>NA()</f>
        <v>#N/A</v>
      </c>
      <c r="L50" s="176">
        <f>IF(ISNUMBER('実質公債費比率（分子）の構造'!N$53),'実質公債費比率（分子）の構造'!N$53,NA())</f>
        <v>87</v>
      </c>
      <c r="M50" s="176" t="e">
        <f>NA()</f>
        <v>#N/A</v>
      </c>
      <c r="N50" s="176" t="e">
        <f>NA()</f>
        <v>#N/A</v>
      </c>
      <c r="O50" s="176">
        <f>IF(ISNUMBER('実質公債費比率（分子）の構造'!O$53),'実質公債費比率（分子）の構造'!O$53,NA())</f>
        <v>92</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2222</v>
      </c>
      <c r="E56" s="175"/>
      <c r="F56" s="175"/>
      <c r="G56" s="175">
        <f>'将来負担比率（分子）の構造'!J$52</f>
        <v>2091</v>
      </c>
      <c r="H56" s="175"/>
      <c r="I56" s="175"/>
      <c r="J56" s="175">
        <f>'将来負担比率（分子）の構造'!K$52</f>
        <v>1930</v>
      </c>
      <c r="K56" s="175"/>
      <c r="L56" s="175"/>
      <c r="M56" s="175">
        <f>'将来負担比率（分子）の構造'!L$52</f>
        <v>1755</v>
      </c>
      <c r="N56" s="175"/>
      <c r="O56" s="175"/>
      <c r="P56" s="175">
        <f>'将来負担比率（分子）の構造'!M$52</f>
        <v>1597</v>
      </c>
    </row>
    <row r="57" spans="1:16" x14ac:dyDescent="0.15">
      <c r="A57" s="175" t="s">
        <v>42</v>
      </c>
      <c r="B57" s="175"/>
      <c r="C57" s="175"/>
      <c r="D57" s="175">
        <f>'将来負担比率（分子）の構造'!I$51</f>
        <v>168</v>
      </c>
      <c r="E57" s="175"/>
      <c r="F57" s="175"/>
      <c r="G57" s="175">
        <f>'将来負担比率（分子）の構造'!J$51</f>
        <v>182</v>
      </c>
      <c r="H57" s="175"/>
      <c r="I57" s="175"/>
      <c r="J57" s="175">
        <f>'将来負担比率（分子）の構造'!K$51</f>
        <v>160</v>
      </c>
      <c r="K57" s="175"/>
      <c r="L57" s="175"/>
      <c r="M57" s="175">
        <f>'将来負担比率（分子）の構造'!L$51</f>
        <v>134</v>
      </c>
      <c r="N57" s="175"/>
      <c r="O57" s="175"/>
      <c r="P57" s="175">
        <f>'将来負担比率（分子）の構造'!M$51</f>
        <v>98</v>
      </c>
    </row>
    <row r="58" spans="1:16" x14ac:dyDescent="0.15">
      <c r="A58" s="175" t="s">
        <v>41</v>
      </c>
      <c r="B58" s="175"/>
      <c r="C58" s="175"/>
      <c r="D58" s="175">
        <f>'将来負担比率（分子）の構造'!I$50</f>
        <v>606</v>
      </c>
      <c r="E58" s="175"/>
      <c r="F58" s="175"/>
      <c r="G58" s="175">
        <f>'将来負担比率（分子）の構造'!J$50</f>
        <v>636</v>
      </c>
      <c r="H58" s="175"/>
      <c r="I58" s="175"/>
      <c r="J58" s="175">
        <f>'将来負担比率（分子）の構造'!K$50</f>
        <v>747</v>
      </c>
      <c r="K58" s="175"/>
      <c r="L58" s="175"/>
      <c r="M58" s="175">
        <f>'将来負担比率（分子）の構造'!L$50</f>
        <v>726</v>
      </c>
      <c r="N58" s="175"/>
      <c r="O58" s="175"/>
      <c r="P58" s="175">
        <f>'将来負担比率（分子）の構造'!M$50</f>
        <v>770</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t="str">
        <f>'将来負担比率（分子）の構造'!I$45</f>
        <v>-</v>
      </c>
      <c r="C62" s="175"/>
      <c r="D62" s="175"/>
      <c r="E62" s="175">
        <f>'将来負担比率（分子）の構造'!J$45</f>
        <v>13</v>
      </c>
      <c r="F62" s="175"/>
      <c r="G62" s="175"/>
      <c r="H62" s="175">
        <f>'将来負担比率（分子）の構造'!K$45</f>
        <v>31</v>
      </c>
      <c r="I62" s="175"/>
      <c r="J62" s="175"/>
      <c r="K62" s="175">
        <f>'将来負担比率（分子）の構造'!L$45</f>
        <v>66</v>
      </c>
      <c r="L62" s="175"/>
      <c r="M62" s="175"/>
      <c r="N62" s="175">
        <f>'将来負担比率（分子）の構造'!M$45</f>
        <v>80</v>
      </c>
      <c r="O62" s="175"/>
      <c r="P62" s="175"/>
    </row>
    <row r="63" spans="1:16" x14ac:dyDescent="0.15">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15">
      <c r="A64" s="175" t="s">
        <v>33</v>
      </c>
      <c r="B64" s="175">
        <f>'将来負担比率（分子）の構造'!I$43</f>
        <v>234</v>
      </c>
      <c r="C64" s="175"/>
      <c r="D64" s="175"/>
      <c r="E64" s="175">
        <f>'将来負担比率（分子）の構造'!J$43</f>
        <v>210</v>
      </c>
      <c r="F64" s="175"/>
      <c r="G64" s="175"/>
      <c r="H64" s="175">
        <f>'将来負担比率（分子）の構造'!K$43</f>
        <v>185</v>
      </c>
      <c r="I64" s="175"/>
      <c r="J64" s="175"/>
      <c r="K64" s="175">
        <f>'将来負担比率（分子）の構造'!L$43</f>
        <v>175</v>
      </c>
      <c r="L64" s="175"/>
      <c r="M64" s="175"/>
      <c r="N64" s="175">
        <f>'将来負担比率（分子）の構造'!M$43</f>
        <v>169</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f>'将来負担比率（分子）の構造'!M$42</f>
        <v>5</v>
      </c>
      <c r="O65" s="175"/>
      <c r="P65" s="175"/>
    </row>
    <row r="66" spans="1:16" x14ac:dyDescent="0.15">
      <c r="A66" s="175" t="s">
        <v>31</v>
      </c>
      <c r="B66" s="175">
        <f>'将来負担比率（分子）の構造'!I$41</f>
        <v>3217</v>
      </c>
      <c r="C66" s="175"/>
      <c r="D66" s="175"/>
      <c r="E66" s="175">
        <f>'将来負担比率（分子）の構造'!J$41</f>
        <v>3011</v>
      </c>
      <c r="F66" s="175"/>
      <c r="G66" s="175"/>
      <c r="H66" s="175">
        <f>'将来負担比率（分子）の構造'!K$41</f>
        <v>2774</v>
      </c>
      <c r="I66" s="175"/>
      <c r="J66" s="175"/>
      <c r="K66" s="175">
        <f>'将来負担比率（分子）の構造'!L$41</f>
        <v>2497</v>
      </c>
      <c r="L66" s="175"/>
      <c r="M66" s="175"/>
      <c r="N66" s="175">
        <f>'将来負担比率（分子）の構造'!M$41</f>
        <v>2240</v>
      </c>
      <c r="O66" s="175"/>
      <c r="P66" s="175"/>
    </row>
    <row r="67" spans="1:16" x14ac:dyDescent="0.15">
      <c r="A67" s="175" t="s">
        <v>71</v>
      </c>
      <c r="B67" s="175" t="e">
        <f>NA()</f>
        <v>#N/A</v>
      </c>
      <c r="C67" s="175">
        <f>IF(ISNUMBER('将来負担比率（分子）の構造'!I$53), IF('将来負担比率（分子）の構造'!I$53 &lt; 0, 0, '将来負担比率（分子）の構造'!I$53), NA())</f>
        <v>455</v>
      </c>
      <c r="D67" s="175" t="e">
        <f>NA()</f>
        <v>#N/A</v>
      </c>
      <c r="E67" s="175" t="e">
        <f>NA()</f>
        <v>#N/A</v>
      </c>
      <c r="F67" s="175">
        <f>IF(ISNUMBER('将来負担比率（分子）の構造'!J$53), IF('将来負担比率（分子）の構造'!J$53 &lt; 0, 0, '将来負担比率（分子）の構造'!J$53), NA())</f>
        <v>326</v>
      </c>
      <c r="G67" s="175" t="e">
        <f>NA()</f>
        <v>#N/A</v>
      </c>
      <c r="H67" s="175" t="e">
        <f>NA()</f>
        <v>#N/A</v>
      </c>
      <c r="I67" s="175">
        <f>IF(ISNUMBER('将来負担比率（分子）の構造'!K$53), IF('将来負担比率（分子）の構造'!K$53 &lt; 0, 0, '将来負担比率（分子）の構造'!K$53), NA())</f>
        <v>152</v>
      </c>
      <c r="J67" s="175" t="e">
        <f>NA()</f>
        <v>#N/A</v>
      </c>
      <c r="K67" s="175" t="e">
        <f>NA()</f>
        <v>#N/A</v>
      </c>
      <c r="L67" s="175">
        <f>IF(ISNUMBER('将来負担比率（分子）の構造'!L$53), IF('将来負担比率（分子）の構造'!L$53 &lt; 0, 0, '将来負担比率（分子）の構造'!L$53), NA())</f>
        <v>123</v>
      </c>
      <c r="M67" s="175" t="e">
        <f>NA()</f>
        <v>#N/A</v>
      </c>
      <c r="N67" s="175" t="e">
        <f>NA()</f>
        <v>#N/A</v>
      </c>
      <c r="O67" s="175">
        <f>IF(ISNUMBER('将来負担比率（分子）の構造'!M$53), IF('将来負担比率（分子）の構造'!M$53 &lt; 0, 0, '将来負担比率（分子）の構造'!M$53), NA())</f>
        <v>29</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338</v>
      </c>
      <c r="C72" s="179">
        <f>基金残高に係る経年分析!G55</f>
        <v>308</v>
      </c>
      <c r="D72" s="179">
        <f>基金残高に係る経年分析!H55</f>
        <v>334</v>
      </c>
    </row>
    <row r="73" spans="1:16" x14ac:dyDescent="0.15">
      <c r="A73" s="178" t="s">
        <v>74</v>
      </c>
      <c r="B73" s="179">
        <f>基金残高に係る経年分析!F56</f>
        <v>37</v>
      </c>
      <c r="C73" s="179">
        <f>基金残高に係る経年分析!G56</f>
        <v>50</v>
      </c>
      <c r="D73" s="179">
        <f>基金残高に係る経年分析!H56</f>
        <v>58</v>
      </c>
    </row>
    <row r="74" spans="1:16" x14ac:dyDescent="0.15">
      <c r="A74" s="178" t="s">
        <v>75</v>
      </c>
      <c r="B74" s="179">
        <f>基金残高に係る経年分析!F57</f>
        <v>327</v>
      </c>
      <c r="C74" s="179">
        <f>基金残高に係る経年分析!G57</f>
        <v>326</v>
      </c>
      <c r="D74" s="179">
        <f>基金残高に係る経年分析!H57</f>
        <v>341</v>
      </c>
    </row>
  </sheetData>
  <sheetProtection algorithmName="SHA-512" hashValue="ryW8KURKkCtMzH2dtaft2qrwLLXGLwSnndVNiZiViJ9UfeA9BUxB2jLOyFq1A390luqIuX6Fmzh+jA5R3D7SpA==" saltValue="E6KonovjixNyg4wcFV6Adg=="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201</v>
      </c>
      <c r="DI1" s="718"/>
      <c r="DJ1" s="718"/>
      <c r="DK1" s="718"/>
      <c r="DL1" s="718"/>
      <c r="DM1" s="718"/>
      <c r="DN1" s="719"/>
      <c r="DO1" s="214"/>
      <c r="DP1" s="717" t="s">
        <v>202</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203</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9" t="s">
        <v>204</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205</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206</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207</v>
      </c>
      <c r="S4" s="680"/>
      <c r="T4" s="680"/>
      <c r="U4" s="680"/>
      <c r="V4" s="680"/>
      <c r="W4" s="680"/>
      <c r="X4" s="680"/>
      <c r="Y4" s="681"/>
      <c r="Z4" s="679" t="s">
        <v>208</v>
      </c>
      <c r="AA4" s="680"/>
      <c r="AB4" s="680"/>
      <c r="AC4" s="681"/>
      <c r="AD4" s="679" t="s">
        <v>209</v>
      </c>
      <c r="AE4" s="680"/>
      <c r="AF4" s="680"/>
      <c r="AG4" s="680"/>
      <c r="AH4" s="680"/>
      <c r="AI4" s="680"/>
      <c r="AJ4" s="680"/>
      <c r="AK4" s="681"/>
      <c r="AL4" s="679" t="s">
        <v>208</v>
      </c>
      <c r="AM4" s="680"/>
      <c r="AN4" s="680"/>
      <c r="AO4" s="681"/>
      <c r="AP4" s="720" t="s">
        <v>210</v>
      </c>
      <c r="AQ4" s="720"/>
      <c r="AR4" s="720"/>
      <c r="AS4" s="720"/>
      <c r="AT4" s="720"/>
      <c r="AU4" s="720"/>
      <c r="AV4" s="720"/>
      <c r="AW4" s="720"/>
      <c r="AX4" s="720"/>
      <c r="AY4" s="720"/>
      <c r="AZ4" s="720"/>
      <c r="BA4" s="720"/>
      <c r="BB4" s="720"/>
      <c r="BC4" s="720"/>
      <c r="BD4" s="720"/>
      <c r="BE4" s="720"/>
      <c r="BF4" s="720"/>
      <c r="BG4" s="720" t="s">
        <v>211</v>
      </c>
      <c r="BH4" s="720"/>
      <c r="BI4" s="720"/>
      <c r="BJ4" s="720"/>
      <c r="BK4" s="720"/>
      <c r="BL4" s="720"/>
      <c r="BM4" s="720"/>
      <c r="BN4" s="720"/>
      <c r="BO4" s="720" t="s">
        <v>208</v>
      </c>
      <c r="BP4" s="720"/>
      <c r="BQ4" s="720"/>
      <c r="BR4" s="720"/>
      <c r="BS4" s="720" t="s">
        <v>212</v>
      </c>
      <c r="BT4" s="720"/>
      <c r="BU4" s="720"/>
      <c r="BV4" s="720"/>
      <c r="BW4" s="720"/>
      <c r="BX4" s="720"/>
      <c r="BY4" s="720"/>
      <c r="BZ4" s="720"/>
      <c r="CA4" s="720"/>
      <c r="CB4" s="720"/>
      <c r="CD4" s="679" t="s">
        <v>213</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214</v>
      </c>
      <c r="C5" s="677"/>
      <c r="D5" s="677"/>
      <c r="E5" s="677"/>
      <c r="F5" s="677"/>
      <c r="G5" s="677"/>
      <c r="H5" s="677"/>
      <c r="I5" s="677"/>
      <c r="J5" s="677"/>
      <c r="K5" s="677"/>
      <c r="L5" s="677"/>
      <c r="M5" s="677"/>
      <c r="N5" s="677"/>
      <c r="O5" s="677"/>
      <c r="P5" s="677"/>
      <c r="Q5" s="678"/>
      <c r="R5" s="673">
        <v>92483</v>
      </c>
      <c r="S5" s="674"/>
      <c r="T5" s="674"/>
      <c r="U5" s="674"/>
      <c r="V5" s="674"/>
      <c r="W5" s="674"/>
      <c r="X5" s="674"/>
      <c r="Y5" s="702"/>
      <c r="Z5" s="715">
        <v>4.3</v>
      </c>
      <c r="AA5" s="715"/>
      <c r="AB5" s="715"/>
      <c r="AC5" s="715"/>
      <c r="AD5" s="716">
        <v>92483</v>
      </c>
      <c r="AE5" s="716"/>
      <c r="AF5" s="716"/>
      <c r="AG5" s="716"/>
      <c r="AH5" s="716"/>
      <c r="AI5" s="716"/>
      <c r="AJ5" s="716"/>
      <c r="AK5" s="716"/>
      <c r="AL5" s="703">
        <v>6.2</v>
      </c>
      <c r="AM5" s="686"/>
      <c r="AN5" s="686"/>
      <c r="AO5" s="704"/>
      <c r="AP5" s="676" t="s">
        <v>215</v>
      </c>
      <c r="AQ5" s="677"/>
      <c r="AR5" s="677"/>
      <c r="AS5" s="677"/>
      <c r="AT5" s="677"/>
      <c r="AU5" s="677"/>
      <c r="AV5" s="677"/>
      <c r="AW5" s="677"/>
      <c r="AX5" s="677"/>
      <c r="AY5" s="677"/>
      <c r="AZ5" s="677"/>
      <c r="BA5" s="677"/>
      <c r="BB5" s="677"/>
      <c r="BC5" s="677"/>
      <c r="BD5" s="677"/>
      <c r="BE5" s="677"/>
      <c r="BF5" s="678"/>
      <c r="BG5" s="627">
        <v>91424</v>
      </c>
      <c r="BH5" s="628"/>
      <c r="BI5" s="628"/>
      <c r="BJ5" s="628"/>
      <c r="BK5" s="628"/>
      <c r="BL5" s="628"/>
      <c r="BM5" s="628"/>
      <c r="BN5" s="629"/>
      <c r="BO5" s="663">
        <v>98.9</v>
      </c>
      <c r="BP5" s="663"/>
      <c r="BQ5" s="663"/>
      <c r="BR5" s="663"/>
      <c r="BS5" s="664">
        <v>316</v>
      </c>
      <c r="BT5" s="664"/>
      <c r="BU5" s="664"/>
      <c r="BV5" s="664"/>
      <c r="BW5" s="664"/>
      <c r="BX5" s="664"/>
      <c r="BY5" s="664"/>
      <c r="BZ5" s="664"/>
      <c r="CA5" s="664"/>
      <c r="CB5" s="695"/>
      <c r="CD5" s="679" t="s">
        <v>210</v>
      </c>
      <c r="CE5" s="680"/>
      <c r="CF5" s="680"/>
      <c r="CG5" s="680"/>
      <c r="CH5" s="680"/>
      <c r="CI5" s="680"/>
      <c r="CJ5" s="680"/>
      <c r="CK5" s="680"/>
      <c r="CL5" s="680"/>
      <c r="CM5" s="680"/>
      <c r="CN5" s="680"/>
      <c r="CO5" s="680"/>
      <c r="CP5" s="680"/>
      <c r="CQ5" s="681"/>
      <c r="CR5" s="679" t="s">
        <v>216</v>
      </c>
      <c r="CS5" s="680"/>
      <c r="CT5" s="680"/>
      <c r="CU5" s="680"/>
      <c r="CV5" s="680"/>
      <c r="CW5" s="680"/>
      <c r="CX5" s="680"/>
      <c r="CY5" s="681"/>
      <c r="CZ5" s="679" t="s">
        <v>208</v>
      </c>
      <c r="DA5" s="680"/>
      <c r="DB5" s="680"/>
      <c r="DC5" s="681"/>
      <c r="DD5" s="679" t="s">
        <v>217</v>
      </c>
      <c r="DE5" s="680"/>
      <c r="DF5" s="680"/>
      <c r="DG5" s="680"/>
      <c r="DH5" s="680"/>
      <c r="DI5" s="680"/>
      <c r="DJ5" s="680"/>
      <c r="DK5" s="680"/>
      <c r="DL5" s="680"/>
      <c r="DM5" s="680"/>
      <c r="DN5" s="680"/>
      <c r="DO5" s="680"/>
      <c r="DP5" s="681"/>
      <c r="DQ5" s="679" t="s">
        <v>218</v>
      </c>
      <c r="DR5" s="680"/>
      <c r="DS5" s="680"/>
      <c r="DT5" s="680"/>
      <c r="DU5" s="680"/>
      <c r="DV5" s="680"/>
      <c r="DW5" s="680"/>
      <c r="DX5" s="680"/>
      <c r="DY5" s="680"/>
      <c r="DZ5" s="680"/>
      <c r="EA5" s="680"/>
      <c r="EB5" s="680"/>
      <c r="EC5" s="681"/>
    </row>
    <row r="6" spans="2:143" ht="11.25" customHeight="1" x14ac:dyDescent="0.15">
      <c r="B6" s="624" t="s">
        <v>219</v>
      </c>
      <c r="C6" s="625"/>
      <c r="D6" s="625"/>
      <c r="E6" s="625"/>
      <c r="F6" s="625"/>
      <c r="G6" s="625"/>
      <c r="H6" s="625"/>
      <c r="I6" s="625"/>
      <c r="J6" s="625"/>
      <c r="K6" s="625"/>
      <c r="L6" s="625"/>
      <c r="M6" s="625"/>
      <c r="N6" s="625"/>
      <c r="O6" s="625"/>
      <c r="P6" s="625"/>
      <c r="Q6" s="626"/>
      <c r="R6" s="627">
        <v>52400</v>
      </c>
      <c r="S6" s="628"/>
      <c r="T6" s="628"/>
      <c r="U6" s="628"/>
      <c r="V6" s="628"/>
      <c r="W6" s="628"/>
      <c r="X6" s="628"/>
      <c r="Y6" s="629"/>
      <c r="Z6" s="663">
        <v>2.5</v>
      </c>
      <c r="AA6" s="663"/>
      <c r="AB6" s="663"/>
      <c r="AC6" s="663"/>
      <c r="AD6" s="664">
        <v>52400</v>
      </c>
      <c r="AE6" s="664"/>
      <c r="AF6" s="664"/>
      <c r="AG6" s="664"/>
      <c r="AH6" s="664"/>
      <c r="AI6" s="664"/>
      <c r="AJ6" s="664"/>
      <c r="AK6" s="664"/>
      <c r="AL6" s="630">
        <v>3.5</v>
      </c>
      <c r="AM6" s="631"/>
      <c r="AN6" s="631"/>
      <c r="AO6" s="665"/>
      <c r="AP6" s="624" t="s">
        <v>220</v>
      </c>
      <c r="AQ6" s="625"/>
      <c r="AR6" s="625"/>
      <c r="AS6" s="625"/>
      <c r="AT6" s="625"/>
      <c r="AU6" s="625"/>
      <c r="AV6" s="625"/>
      <c r="AW6" s="625"/>
      <c r="AX6" s="625"/>
      <c r="AY6" s="625"/>
      <c r="AZ6" s="625"/>
      <c r="BA6" s="625"/>
      <c r="BB6" s="625"/>
      <c r="BC6" s="625"/>
      <c r="BD6" s="625"/>
      <c r="BE6" s="625"/>
      <c r="BF6" s="626"/>
      <c r="BG6" s="627">
        <v>91424</v>
      </c>
      <c r="BH6" s="628"/>
      <c r="BI6" s="628"/>
      <c r="BJ6" s="628"/>
      <c r="BK6" s="628"/>
      <c r="BL6" s="628"/>
      <c r="BM6" s="628"/>
      <c r="BN6" s="629"/>
      <c r="BO6" s="663">
        <v>98.9</v>
      </c>
      <c r="BP6" s="663"/>
      <c r="BQ6" s="663"/>
      <c r="BR6" s="663"/>
      <c r="BS6" s="664">
        <v>316</v>
      </c>
      <c r="BT6" s="664"/>
      <c r="BU6" s="664"/>
      <c r="BV6" s="664"/>
      <c r="BW6" s="664"/>
      <c r="BX6" s="664"/>
      <c r="BY6" s="664"/>
      <c r="BZ6" s="664"/>
      <c r="CA6" s="664"/>
      <c r="CB6" s="695"/>
      <c r="CD6" s="676" t="s">
        <v>221</v>
      </c>
      <c r="CE6" s="677"/>
      <c r="CF6" s="677"/>
      <c r="CG6" s="677"/>
      <c r="CH6" s="677"/>
      <c r="CI6" s="677"/>
      <c r="CJ6" s="677"/>
      <c r="CK6" s="677"/>
      <c r="CL6" s="677"/>
      <c r="CM6" s="677"/>
      <c r="CN6" s="677"/>
      <c r="CO6" s="677"/>
      <c r="CP6" s="677"/>
      <c r="CQ6" s="678"/>
      <c r="CR6" s="627">
        <v>29056</v>
      </c>
      <c r="CS6" s="628"/>
      <c r="CT6" s="628"/>
      <c r="CU6" s="628"/>
      <c r="CV6" s="628"/>
      <c r="CW6" s="628"/>
      <c r="CX6" s="628"/>
      <c r="CY6" s="629"/>
      <c r="CZ6" s="703">
        <v>1.4</v>
      </c>
      <c r="DA6" s="686"/>
      <c r="DB6" s="686"/>
      <c r="DC6" s="705"/>
      <c r="DD6" s="633" t="s">
        <v>122</v>
      </c>
      <c r="DE6" s="628"/>
      <c r="DF6" s="628"/>
      <c r="DG6" s="628"/>
      <c r="DH6" s="628"/>
      <c r="DI6" s="628"/>
      <c r="DJ6" s="628"/>
      <c r="DK6" s="628"/>
      <c r="DL6" s="628"/>
      <c r="DM6" s="628"/>
      <c r="DN6" s="628"/>
      <c r="DO6" s="628"/>
      <c r="DP6" s="629"/>
      <c r="DQ6" s="633">
        <v>29056</v>
      </c>
      <c r="DR6" s="628"/>
      <c r="DS6" s="628"/>
      <c r="DT6" s="628"/>
      <c r="DU6" s="628"/>
      <c r="DV6" s="628"/>
      <c r="DW6" s="628"/>
      <c r="DX6" s="628"/>
      <c r="DY6" s="628"/>
      <c r="DZ6" s="628"/>
      <c r="EA6" s="628"/>
      <c r="EB6" s="628"/>
      <c r="EC6" s="662"/>
    </row>
    <row r="7" spans="2:143" ht="11.25" customHeight="1" x14ac:dyDescent="0.15">
      <c r="B7" s="624" t="s">
        <v>222</v>
      </c>
      <c r="C7" s="625"/>
      <c r="D7" s="625"/>
      <c r="E7" s="625"/>
      <c r="F7" s="625"/>
      <c r="G7" s="625"/>
      <c r="H7" s="625"/>
      <c r="I7" s="625"/>
      <c r="J7" s="625"/>
      <c r="K7" s="625"/>
      <c r="L7" s="625"/>
      <c r="M7" s="625"/>
      <c r="N7" s="625"/>
      <c r="O7" s="625"/>
      <c r="P7" s="625"/>
      <c r="Q7" s="626"/>
      <c r="R7" s="627">
        <v>41</v>
      </c>
      <c r="S7" s="628"/>
      <c r="T7" s="628"/>
      <c r="U7" s="628"/>
      <c r="V7" s="628"/>
      <c r="W7" s="628"/>
      <c r="X7" s="628"/>
      <c r="Y7" s="629"/>
      <c r="Z7" s="663">
        <v>0</v>
      </c>
      <c r="AA7" s="663"/>
      <c r="AB7" s="663"/>
      <c r="AC7" s="663"/>
      <c r="AD7" s="664">
        <v>41</v>
      </c>
      <c r="AE7" s="664"/>
      <c r="AF7" s="664"/>
      <c r="AG7" s="664"/>
      <c r="AH7" s="664"/>
      <c r="AI7" s="664"/>
      <c r="AJ7" s="664"/>
      <c r="AK7" s="664"/>
      <c r="AL7" s="630">
        <v>0</v>
      </c>
      <c r="AM7" s="631"/>
      <c r="AN7" s="631"/>
      <c r="AO7" s="665"/>
      <c r="AP7" s="624" t="s">
        <v>223</v>
      </c>
      <c r="AQ7" s="625"/>
      <c r="AR7" s="625"/>
      <c r="AS7" s="625"/>
      <c r="AT7" s="625"/>
      <c r="AU7" s="625"/>
      <c r="AV7" s="625"/>
      <c r="AW7" s="625"/>
      <c r="AX7" s="625"/>
      <c r="AY7" s="625"/>
      <c r="AZ7" s="625"/>
      <c r="BA7" s="625"/>
      <c r="BB7" s="625"/>
      <c r="BC7" s="625"/>
      <c r="BD7" s="625"/>
      <c r="BE7" s="625"/>
      <c r="BF7" s="626"/>
      <c r="BG7" s="627">
        <v>46806</v>
      </c>
      <c r="BH7" s="628"/>
      <c r="BI7" s="628"/>
      <c r="BJ7" s="628"/>
      <c r="BK7" s="628"/>
      <c r="BL7" s="628"/>
      <c r="BM7" s="628"/>
      <c r="BN7" s="629"/>
      <c r="BO7" s="663">
        <v>50.6</v>
      </c>
      <c r="BP7" s="663"/>
      <c r="BQ7" s="663"/>
      <c r="BR7" s="663"/>
      <c r="BS7" s="664">
        <v>316</v>
      </c>
      <c r="BT7" s="664"/>
      <c r="BU7" s="664"/>
      <c r="BV7" s="664"/>
      <c r="BW7" s="664"/>
      <c r="BX7" s="664"/>
      <c r="BY7" s="664"/>
      <c r="BZ7" s="664"/>
      <c r="CA7" s="664"/>
      <c r="CB7" s="695"/>
      <c r="CD7" s="624" t="s">
        <v>224</v>
      </c>
      <c r="CE7" s="625"/>
      <c r="CF7" s="625"/>
      <c r="CG7" s="625"/>
      <c r="CH7" s="625"/>
      <c r="CI7" s="625"/>
      <c r="CJ7" s="625"/>
      <c r="CK7" s="625"/>
      <c r="CL7" s="625"/>
      <c r="CM7" s="625"/>
      <c r="CN7" s="625"/>
      <c r="CO7" s="625"/>
      <c r="CP7" s="625"/>
      <c r="CQ7" s="626"/>
      <c r="CR7" s="627">
        <v>270422</v>
      </c>
      <c r="CS7" s="628"/>
      <c r="CT7" s="628"/>
      <c r="CU7" s="628"/>
      <c r="CV7" s="628"/>
      <c r="CW7" s="628"/>
      <c r="CX7" s="628"/>
      <c r="CY7" s="629"/>
      <c r="CZ7" s="663">
        <v>13.2</v>
      </c>
      <c r="DA7" s="663"/>
      <c r="DB7" s="663"/>
      <c r="DC7" s="663"/>
      <c r="DD7" s="633">
        <v>13768</v>
      </c>
      <c r="DE7" s="628"/>
      <c r="DF7" s="628"/>
      <c r="DG7" s="628"/>
      <c r="DH7" s="628"/>
      <c r="DI7" s="628"/>
      <c r="DJ7" s="628"/>
      <c r="DK7" s="628"/>
      <c r="DL7" s="628"/>
      <c r="DM7" s="628"/>
      <c r="DN7" s="628"/>
      <c r="DO7" s="628"/>
      <c r="DP7" s="629"/>
      <c r="DQ7" s="633">
        <v>228797</v>
      </c>
      <c r="DR7" s="628"/>
      <c r="DS7" s="628"/>
      <c r="DT7" s="628"/>
      <c r="DU7" s="628"/>
      <c r="DV7" s="628"/>
      <c r="DW7" s="628"/>
      <c r="DX7" s="628"/>
      <c r="DY7" s="628"/>
      <c r="DZ7" s="628"/>
      <c r="EA7" s="628"/>
      <c r="EB7" s="628"/>
      <c r="EC7" s="662"/>
    </row>
    <row r="8" spans="2:143" ht="11.25" customHeight="1" x14ac:dyDescent="0.15">
      <c r="B8" s="624" t="s">
        <v>225</v>
      </c>
      <c r="C8" s="625"/>
      <c r="D8" s="625"/>
      <c r="E8" s="625"/>
      <c r="F8" s="625"/>
      <c r="G8" s="625"/>
      <c r="H8" s="625"/>
      <c r="I8" s="625"/>
      <c r="J8" s="625"/>
      <c r="K8" s="625"/>
      <c r="L8" s="625"/>
      <c r="M8" s="625"/>
      <c r="N8" s="625"/>
      <c r="O8" s="625"/>
      <c r="P8" s="625"/>
      <c r="Q8" s="626"/>
      <c r="R8" s="627">
        <v>386</v>
      </c>
      <c r="S8" s="628"/>
      <c r="T8" s="628"/>
      <c r="U8" s="628"/>
      <c r="V8" s="628"/>
      <c r="W8" s="628"/>
      <c r="X8" s="628"/>
      <c r="Y8" s="629"/>
      <c r="Z8" s="663">
        <v>0</v>
      </c>
      <c r="AA8" s="663"/>
      <c r="AB8" s="663"/>
      <c r="AC8" s="663"/>
      <c r="AD8" s="664">
        <v>386</v>
      </c>
      <c r="AE8" s="664"/>
      <c r="AF8" s="664"/>
      <c r="AG8" s="664"/>
      <c r="AH8" s="664"/>
      <c r="AI8" s="664"/>
      <c r="AJ8" s="664"/>
      <c r="AK8" s="664"/>
      <c r="AL8" s="630">
        <v>0</v>
      </c>
      <c r="AM8" s="631"/>
      <c r="AN8" s="631"/>
      <c r="AO8" s="665"/>
      <c r="AP8" s="624" t="s">
        <v>226</v>
      </c>
      <c r="AQ8" s="625"/>
      <c r="AR8" s="625"/>
      <c r="AS8" s="625"/>
      <c r="AT8" s="625"/>
      <c r="AU8" s="625"/>
      <c r="AV8" s="625"/>
      <c r="AW8" s="625"/>
      <c r="AX8" s="625"/>
      <c r="AY8" s="625"/>
      <c r="AZ8" s="625"/>
      <c r="BA8" s="625"/>
      <c r="BB8" s="625"/>
      <c r="BC8" s="625"/>
      <c r="BD8" s="625"/>
      <c r="BE8" s="625"/>
      <c r="BF8" s="626"/>
      <c r="BG8" s="627">
        <v>1173</v>
      </c>
      <c r="BH8" s="628"/>
      <c r="BI8" s="628"/>
      <c r="BJ8" s="628"/>
      <c r="BK8" s="628"/>
      <c r="BL8" s="628"/>
      <c r="BM8" s="628"/>
      <c r="BN8" s="629"/>
      <c r="BO8" s="663">
        <v>1.3</v>
      </c>
      <c r="BP8" s="663"/>
      <c r="BQ8" s="663"/>
      <c r="BR8" s="663"/>
      <c r="BS8" s="664" t="s">
        <v>122</v>
      </c>
      <c r="BT8" s="664"/>
      <c r="BU8" s="664"/>
      <c r="BV8" s="664"/>
      <c r="BW8" s="664"/>
      <c r="BX8" s="664"/>
      <c r="BY8" s="664"/>
      <c r="BZ8" s="664"/>
      <c r="CA8" s="664"/>
      <c r="CB8" s="695"/>
      <c r="CD8" s="624" t="s">
        <v>227</v>
      </c>
      <c r="CE8" s="625"/>
      <c r="CF8" s="625"/>
      <c r="CG8" s="625"/>
      <c r="CH8" s="625"/>
      <c r="CI8" s="625"/>
      <c r="CJ8" s="625"/>
      <c r="CK8" s="625"/>
      <c r="CL8" s="625"/>
      <c r="CM8" s="625"/>
      <c r="CN8" s="625"/>
      <c r="CO8" s="625"/>
      <c r="CP8" s="625"/>
      <c r="CQ8" s="626"/>
      <c r="CR8" s="627">
        <v>232609</v>
      </c>
      <c r="CS8" s="628"/>
      <c r="CT8" s="628"/>
      <c r="CU8" s="628"/>
      <c r="CV8" s="628"/>
      <c r="CW8" s="628"/>
      <c r="CX8" s="628"/>
      <c r="CY8" s="629"/>
      <c r="CZ8" s="663">
        <v>11.3</v>
      </c>
      <c r="DA8" s="663"/>
      <c r="DB8" s="663"/>
      <c r="DC8" s="663"/>
      <c r="DD8" s="633" t="s">
        <v>122</v>
      </c>
      <c r="DE8" s="628"/>
      <c r="DF8" s="628"/>
      <c r="DG8" s="628"/>
      <c r="DH8" s="628"/>
      <c r="DI8" s="628"/>
      <c r="DJ8" s="628"/>
      <c r="DK8" s="628"/>
      <c r="DL8" s="628"/>
      <c r="DM8" s="628"/>
      <c r="DN8" s="628"/>
      <c r="DO8" s="628"/>
      <c r="DP8" s="629"/>
      <c r="DQ8" s="633">
        <v>175267</v>
      </c>
      <c r="DR8" s="628"/>
      <c r="DS8" s="628"/>
      <c r="DT8" s="628"/>
      <c r="DU8" s="628"/>
      <c r="DV8" s="628"/>
      <c r="DW8" s="628"/>
      <c r="DX8" s="628"/>
      <c r="DY8" s="628"/>
      <c r="DZ8" s="628"/>
      <c r="EA8" s="628"/>
      <c r="EB8" s="628"/>
      <c r="EC8" s="662"/>
    </row>
    <row r="9" spans="2:143" ht="11.25" customHeight="1" x14ac:dyDescent="0.15">
      <c r="B9" s="624" t="s">
        <v>228</v>
      </c>
      <c r="C9" s="625"/>
      <c r="D9" s="625"/>
      <c r="E9" s="625"/>
      <c r="F9" s="625"/>
      <c r="G9" s="625"/>
      <c r="H9" s="625"/>
      <c r="I9" s="625"/>
      <c r="J9" s="625"/>
      <c r="K9" s="625"/>
      <c r="L9" s="625"/>
      <c r="M9" s="625"/>
      <c r="N9" s="625"/>
      <c r="O9" s="625"/>
      <c r="P9" s="625"/>
      <c r="Q9" s="626"/>
      <c r="R9" s="627">
        <v>446</v>
      </c>
      <c r="S9" s="628"/>
      <c r="T9" s="628"/>
      <c r="U9" s="628"/>
      <c r="V9" s="628"/>
      <c r="W9" s="628"/>
      <c r="X9" s="628"/>
      <c r="Y9" s="629"/>
      <c r="Z9" s="663">
        <v>0</v>
      </c>
      <c r="AA9" s="663"/>
      <c r="AB9" s="663"/>
      <c r="AC9" s="663"/>
      <c r="AD9" s="664">
        <v>446</v>
      </c>
      <c r="AE9" s="664"/>
      <c r="AF9" s="664"/>
      <c r="AG9" s="664"/>
      <c r="AH9" s="664"/>
      <c r="AI9" s="664"/>
      <c r="AJ9" s="664"/>
      <c r="AK9" s="664"/>
      <c r="AL9" s="630">
        <v>0</v>
      </c>
      <c r="AM9" s="631"/>
      <c r="AN9" s="631"/>
      <c r="AO9" s="665"/>
      <c r="AP9" s="624" t="s">
        <v>229</v>
      </c>
      <c r="AQ9" s="625"/>
      <c r="AR9" s="625"/>
      <c r="AS9" s="625"/>
      <c r="AT9" s="625"/>
      <c r="AU9" s="625"/>
      <c r="AV9" s="625"/>
      <c r="AW9" s="625"/>
      <c r="AX9" s="625"/>
      <c r="AY9" s="625"/>
      <c r="AZ9" s="625"/>
      <c r="BA9" s="625"/>
      <c r="BB9" s="625"/>
      <c r="BC9" s="625"/>
      <c r="BD9" s="625"/>
      <c r="BE9" s="625"/>
      <c r="BF9" s="626"/>
      <c r="BG9" s="627">
        <v>40689</v>
      </c>
      <c r="BH9" s="628"/>
      <c r="BI9" s="628"/>
      <c r="BJ9" s="628"/>
      <c r="BK9" s="628"/>
      <c r="BL9" s="628"/>
      <c r="BM9" s="628"/>
      <c r="BN9" s="629"/>
      <c r="BO9" s="663">
        <v>44</v>
      </c>
      <c r="BP9" s="663"/>
      <c r="BQ9" s="663"/>
      <c r="BR9" s="663"/>
      <c r="BS9" s="664" t="s">
        <v>122</v>
      </c>
      <c r="BT9" s="664"/>
      <c r="BU9" s="664"/>
      <c r="BV9" s="664"/>
      <c r="BW9" s="664"/>
      <c r="BX9" s="664"/>
      <c r="BY9" s="664"/>
      <c r="BZ9" s="664"/>
      <c r="CA9" s="664"/>
      <c r="CB9" s="695"/>
      <c r="CD9" s="624" t="s">
        <v>230</v>
      </c>
      <c r="CE9" s="625"/>
      <c r="CF9" s="625"/>
      <c r="CG9" s="625"/>
      <c r="CH9" s="625"/>
      <c r="CI9" s="625"/>
      <c r="CJ9" s="625"/>
      <c r="CK9" s="625"/>
      <c r="CL9" s="625"/>
      <c r="CM9" s="625"/>
      <c r="CN9" s="625"/>
      <c r="CO9" s="625"/>
      <c r="CP9" s="625"/>
      <c r="CQ9" s="626"/>
      <c r="CR9" s="627">
        <v>234971</v>
      </c>
      <c r="CS9" s="628"/>
      <c r="CT9" s="628"/>
      <c r="CU9" s="628"/>
      <c r="CV9" s="628"/>
      <c r="CW9" s="628"/>
      <c r="CX9" s="628"/>
      <c r="CY9" s="629"/>
      <c r="CZ9" s="663">
        <v>11.5</v>
      </c>
      <c r="DA9" s="663"/>
      <c r="DB9" s="663"/>
      <c r="DC9" s="663"/>
      <c r="DD9" s="633" t="s">
        <v>122</v>
      </c>
      <c r="DE9" s="628"/>
      <c r="DF9" s="628"/>
      <c r="DG9" s="628"/>
      <c r="DH9" s="628"/>
      <c r="DI9" s="628"/>
      <c r="DJ9" s="628"/>
      <c r="DK9" s="628"/>
      <c r="DL9" s="628"/>
      <c r="DM9" s="628"/>
      <c r="DN9" s="628"/>
      <c r="DO9" s="628"/>
      <c r="DP9" s="629"/>
      <c r="DQ9" s="633">
        <v>223666</v>
      </c>
      <c r="DR9" s="628"/>
      <c r="DS9" s="628"/>
      <c r="DT9" s="628"/>
      <c r="DU9" s="628"/>
      <c r="DV9" s="628"/>
      <c r="DW9" s="628"/>
      <c r="DX9" s="628"/>
      <c r="DY9" s="628"/>
      <c r="DZ9" s="628"/>
      <c r="EA9" s="628"/>
      <c r="EB9" s="628"/>
      <c r="EC9" s="662"/>
    </row>
    <row r="10" spans="2:143" ht="11.25" customHeight="1" x14ac:dyDescent="0.15">
      <c r="B10" s="624" t="s">
        <v>231</v>
      </c>
      <c r="C10" s="625"/>
      <c r="D10" s="625"/>
      <c r="E10" s="625"/>
      <c r="F10" s="625"/>
      <c r="G10" s="625"/>
      <c r="H10" s="625"/>
      <c r="I10" s="625"/>
      <c r="J10" s="625"/>
      <c r="K10" s="625"/>
      <c r="L10" s="625"/>
      <c r="M10" s="625"/>
      <c r="N10" s="625"/>
      <c r="O10" s="625"/>
      <c r="P10" s="625"/>
      <c r="Q10" s="626"/>
      <c r="R10" s="627" t="s">
        <v>122</v>
      </c>
      <c r="S10" s="628"/>
      <c r="T10" s="628"/>
      <c r="U10" s="628"/>
      <c r="V10" s="628"/>
      <c r="W10" s="628"/>
      <c r="X10" s="628"/>
      <c r="Y10" s="629"/>
      <c r="Z10" s="663" t="s">
        <v>122</v>
      </c>
      <c r="AA10" s="663"/>
      <c r="AB10" s="663"/>
      <c r="AC10" s="663"/>
      <c r="AD10" s="664" t="s">
        <v>122</v>
      </c>
      <c r="AE10" s="664"/>
      <c r="AF10" s="664"/>
      <c r="AG10" s="664"/>
      <c r="AH10" s="664"/>
      <c r="AI10" s="664"/>
      <c r="AJ10" s="664"/>
      <c r="AK10" s="664"/>
      <c r="AL10" s="630" t="s">
        <v>122</v>
      </c>
      <c r="AM10" s="631"/>
      <c r="AN10" s="631"/>
      <c r="AO10" s="665"/>
      <c r="AP10" s="624" t="s">
        <v>232</v>
      </c>
      <c r="AQ10" s="625"/>
      <c r="AR10" s="625"/>
      <c r="AS10" s="625"/>
      <c r="AT10" s="625"/>
      <c r="AU10" s="625"/>
      <c r="AV10" s="625"/>
      <c r="AW10" s="625"/>
      <c r="AX10" s="625"/>
      <c r="AY10" s="625"/>
      <c r="AZ10" s="625"/>
      <c r="BA10" s="625"/>
      <c r="BB10" s="625"/>
      <c r="BC10" s="625"/>
      <c r="BD10" s="625"/>
      <c r="BE10" s="625"/>
      <c r="BF10" s="626"/>
      <c r="BG10" s="627">
        <v>3837</v>
      </c>
      <c r="BH10" s="628"/>
      <c r="BI10" s="628"/>
      <c r="BJ10" s="628"/>
      <c r="BK10" s="628"/>
      <c r="BL10" s="628"/>
      <c r="BM10" s="628"/>
      <c r="BN10" s="629"/>
      <c r="BO10" s="663">
        <v>4.0999999999999996</v>
      </c>
      <c r="BP10" s="663"/>
      <c r="BQ10" s="663"/>
      <c r="BR10" s="663"/>
      <c r="BS10" s="664" t="s">
        <v>122</v>
      </c>
      <c r="BT10" s="664"/>
      <c r="BU10" s="664"/>
      <c r="BV10" s="664"/>
      <c r="BW10" s="664"/>
      <c r="BX10" s="664"/>
      <c r="BY10" s="664"/>
      <c r="BZ10" s="664"/>
      <c r="CA10" s="664"/>
      <c r="CB10" s="695"/>
      <c r="CD10" s="624" t="s">
        <v>233</v>
      </c>
      <c r="CE10" s="625"/>
      <c r="CF10" s="625"/>
      <c r="CG10" s="625"/>
      <c r="CH10" s="625"/>
      <c r="CI10" s="625"/>
      <c r="CJ10" s="625"/>
      <c r="CK10" s="625"/>
      <c r="CL10" s="625"/>
      <c r="CM10" s="625"/>
      <c r="CN10" s="625"/>
      <c r="CO10" s="625"/>
      <c r="CP10" s="625"/>
      <c r="CQ10" s="626"/>
      <c r="CR10" s="627">
        <v>279</v>
      </c>
      <c r="CS10" s="628"/>
      <c r="CT10" s="628"/>
      <c r="CU10" s="628"/>
      <c r="CV10" s="628"/>
      <c r="CW10" s="628"/>
      <c r="CX10" s="628"/>
      <c r="CY10" s="629"/>
      <c r="CZ10" s="663">
        <v>0</v>
      </c>
      <c r="DA10" s="663"/>
      <c r="DB10" s="663"/>
      <c r="DC10" s="663"/>
      <c r="DD10" s="633" t="s">
        <v>122</v>
      </c>
      <c r="DE10" s="628"/>
      <c r="DF10" s="628"/>
      <c r="DG10" s="628"/>
      <c r="DH10" s="628"/>
      <c r="DI10" s="628"/>
      <c r="DJ10" s="628"/>
      <c r="DK10" s="628"/>
      <c r="DL10" s="628"/>
      <c r="DM10" s="628"/>
      <c r="DN10" s="628"/>
      <c r="DO10" s="628"/>
      <c r="DP10" s="629"/>
      <c r="DQ10" s="633">
        <v>279</v>
      </c>
      <c r="DR10" s="628"/>
      <c r="DS10" s="628"/>
      <c r="DT10" s="628"/>
      <c r="DU10" s="628"/>
      <c r="DV10" s="628"/>
      <c r="DW10" s="628"/>
      <c r="DX10" s="628"/>
      <c r="DY10" s="628"/>
      <c r="DZ10" s="628"/>
      <c r="EA10" s="628"/>
      <c r="EB10" s="628"/>
      <c r="EC10" s="662"/>
    </row>
    <row r="11" spans="2:143" ht="11.25" customHeight="1" x14ac:dyDescent="0.15">
      <c r="B11" s="624" t="s">
        <v>234</v>
      </c>
      <c r="C11" s="625"/>
      <c r="D11" s="625"/>
      <c r="E11" s="625"/>
      <c r="F11" s="625"/>
      <c r="G11" s="625"/>
      <c r="H11" s="625"/>
      <c r="I11" s="625"/>
      <c r="J11" s="625"/>
      <c r="K11" s="625"/>
      <c r="L11" s="625"/>
      <c r="M11" s="625"/>
      <c r="N11" s="625"/>
      <c r="O11" s="625"/>
      <c r="P11" s="625"/>
      <c r="Q11" s="626"/>
      <c r="R11" s="627">
        <v>19031</v>
      </c>
      <c r="S11" s="628"/>
      <c r="T11" s="628"/>
      <c r="U11" s="628"/>
      <c r="V11" s="628"/>
      <c r="W11" s="628"/>
      <c r="X11" s="628"/>
      <c r="Y11" s="629"/>
      <c r="Z11" s="630">
        <v>0.9</v>
      </c>
      <c r="AA11" s="631"/>
      <c r="AB11" s="631"/>
      <c r="AC11" s="632"/>
      <c r="AD11" s="633">
        <v>19031</v>
      </c>
      <c r="AE11" s="628"/>
      <c r="AF11" s="628"/>
      <c r="AG11" s="628"/>
      <c r="AH11" s="628"/>
      <c r="AI11" s="628"/>
      <c r="AJ11" s="628"/>
      <c r="AK11" s="629"/>
      <c r="AL11" s="630">
        <v>1.3</v>
      </c>
      <c r="AM11" s="631"/>
      <c r="AN11" s="631"/>
      <c r="AO11" s="665"/>
      <c r="AP11" s="624" t="s">
        <v>235</v>
      </c>
      <c r="AQ11" s="625"/>
      <c r="AR11" s="625"/>
      <c r="AS11" s="625"/>
      <c r="AT11" s="625"/>
      <c r="AU11" s="625"/>
      <c r="AV11" s="625"/>
      <c r="AW11" s="625"/>
      <c r="AX11" s="625"/>
      <c r="AY11" s="625"/>
      <c r="AZ11" s="625"/>
      <c r="BA11" s="625"/>
      <c r="BB11" s="625"/>
      <c r="BC11" s="625"/>
      <c r="BD11" s="625"/>
      <c r="BE11" s="625"/>
      <c r="BF11" s="626"/>
      <c r="BG11" s="627">
        <v>1107</v>
      </c>
      <c r="BH11" s="628"/>
      <c r="BI11" s="628"/>
      <c r="BJ11" s="628"/>
      <c r="BK11" s="628"/>
      <c r="BL11" s="628"/>
      <c r="BM11" s="628"/>
      <c r="BN11" s="629"/>
      <c r="BO11" s="663">
        <v>1.2</v>
      </c>
      <c r="BP11" s="663"/>
      <c r="BQ11" s="663"/>
      <c r="BR11" s="663"/>
      <c r="BS11" s="664">
        <v>316</v>
      </c>
      <c r="BT11" s="664"/>
      <c r="BU11" s="664"/>
      <c r="BV11" s="664"/>
      <c r="BW11" s="664"/>
      <c r="BX11" s="664"/>
      <c r="BY11" s="664"/>
      <c r="BZ11" s="664"/>
      <c r="CA11" s="664"/>
      <c r="CB11" s="695"/>
      <c r="CD11" s="624" t="s">
        <v>236</v>
      </c>
      <c r="CE11" s="625"/>
      <c r="CF11" s="625"/>
      <c r="CG11" s="625"/>
      <c r="CH11" s="625"/>
      <c r="CI11" s="625"/>
      <c r="CJ11" s="625"/>
      <c r="CK11" s="625"/>
      <c r="CL11" s="625"/>
      <c r="CM11" s="625"/>
      <c r="CN11" s="625"/>
      <c r="CO11" s="625"/>
      <c r="CP11" s="625"/>
      <c r="CQ11" s="626"/>
      <c r="CR11" s="627">
        <v>81312</v>
      </c>
      <c r="CS11" s="628"/>
      <c r="CT11" s="628"/>
      <c r="CU11" s="628"/>
      <c r="CV11" s="628"/>
      <c r="CW11" s="628"/>
      <c r="CX11" s="628"/>
      <c r="CY11" s="629"/>
      <c r="CZ11" s="663">
        <v>4</v>
      </c>
      <c r="DA11" s="663"/>
      <c r="DB11" s="663"/>
      <c r="DC11" s="663"/>
      <c r="DD11" s="633">
        <v>20613</v>
      </c>
      <c r="DE11" s="628"/>
      <c r="DF11" s="628"/>
      <c r="DG11" s="628"/>
      <c r="DH11" s="628"/>
      <c r="DI11" s="628"/>
      <c r="DJ11" s="628"/>
      <c r="DK11" s="628"/>
      <c r="DL11" s="628"/>
      <c r="DM11" s="628"/>
      <c r="DN11" s="628"/>
      <c r="DO11" s="628"/>
      <c r="DP11" s="629"/>
      <c r="DQ11" s="633">
        <v>62940</v>
      </c>
      <c r="DR11" s="628"/>
      <c r="DS11" s="628"/>
      <c r="DT11" s="628"/>
      <c r="DU11" s="628"/>
      <c r="DV11" s="628"/>
      <c r="DW11" s="628"/>
      <c r="DX11" s="628"/>
      <c r="DY11" s="628"/>
      <c r="DZ11" s="628"/>
      <c r="EA11" s="628"/>
      <c r="EB11" s="628"/>
      <c r="EC11" s="662"/>
    </row>
    <row r="12" spans="2:143" ht="11.25" customHeight="1" x14ac:dyDescent="0.15">
      <c r="B12" s="624" t="s">
        <v>237</v>
      </c>
      <c r="C12" s="625"/>
      <c r="D12" s="625"/>
      <c r="E12" s="625"/>
      <c r="F12" s="625"/>
      <c r="G12" s="625"/>
      <c r="H12" s="625"/>
      <c r="I12" s="625"/>
      <c r="J12" s="625"/>
      <c r="K12" s="625"/>
      <c r="L12" s="625"/>
      <c r="M12" s="625"/>
      <c r="N12" s="625"/>
      <c r="O12" s="625"/>
      <c r="P12" s="625"/>
      <c r="Q12" s="626"/>
      <c r="R12" s="627" t="s">
        <v>122</v>
      </c>
      <c r="S12" s="628"/>
      <c r="T12" s="628"/>
      <c r="U12" s="628"/>
      <c r="V12" s="628"/>
      <c r="W12" s="628"/>
      <c r="X12" s="628"/>
      <c r="Y12" s="629"/>
      <c r="Z12" s="663" t="s">
        <v>122</v>
      </c>
      <c r="AA12" s="663"/>
      <c r="AB12" s="663"/>
      <c r="AC12" s="663"/>
      <c r="AD12" s="664" t="s">
        <v>122</v>
      </c>
      <c r="AE12" s="664"/>
      <c r="AF12" s="664"/>
      <c r="AG12" s="664"/>
      <c r="AH12" s="664"/>
      <c r="AI12" s="664"/>
      <c r="AJ12" s="664"/>
      <c r="AK12" s="664"/>
      <c r="AL12" s="630" t="s">
        <v>122</v>
      </c>
      <c r="AM12" s="631"/>
      <c r="AN12" s="631"/>
      <c r="AO12" s="665"/>
      <c r="AP12" s="624" t="s">
        <v>238</v>
      </c>
      <c r="AQ12" s="625"/>
      <c r="AR12" s="625"/>
      <c r="AS12" s="625"/>
      <c r="AT12" s="625"/>
      <c r="AU12" s="625"/>
      <c r="AV12" s="625"/>
      <c r="AW12" s="625"/>
      <c r="AX12" s="625"/>
      <c r="AY12" s="625"/>
      <c r="AZ12" s="625"/>
      <c r="BA12" s="625"/>
      <c r="BB12" s="625"/>
      <c r="BC12" s="625"/>
      <c r="BD12" s="625"/>
      <c r="BE12" s="625"/>
      <c r="BF12" s="626"/>
      <c r="BG12" s="627">
        <v>34782</v>
      </c>
      <c r="BH12" s="628"/>
      <c r="BI12" s="628"/>
      <c r="BJ12" s="628"/>
      <c r="BK12" s="628"/>
      <c r="BL12" s="628"/>
      <c r="BM12" s="628"/>
      <c r="BN12" s="629"/>
      <c r="BO12" s="663">
        <v>37.6</v>
      </c>
      <c r="BP12" s="663"/>
      <c r="BQ12" s="663"/>
      <c r="BR12" s="663"/>
      <c r="BS12" s="664" t="s">
        <v>122</v>
      </c>
      <c r="BT12" s="664"/>
      <c r="BU12" s="664"/>
      <c r="BV12" s="664"/>
      <c r="BW12" s="664"/>
      <c r="BX12" s="664"/>
      <c r="BY12" s="664"/>
      <c r="BZ12" s="664"/>
      <c r="CA12" s="664"/>
      <c r="CB12" s="695"/>
      <c r="CD12" s="624" t="s">
        <v>239</v>
      </c>
      <c r="CE12" s="625"/>
      <c r="CF12" s="625"/>
      <c r="CG12" s="625"/>
      <c r="CH12" s="625"/>
      <c r="CI12" s="625"/>
      <c r="CJ12" s="625"/>
      <c r="CK12" s="625"/>
      <c r="CL12" s="625"/>
      <c r="CM12" s="625"/>
      <c r="CN12" s="625"/>
      <c r="CO12" s="625"/>
      <c r="CP12" s="625"/>
      <c r="CQ12" s="626"/>
      <c r="CR12" s="627">
        <v>142745</v>
      </c>
      <c r="CS12" s="628"/>
      <c r="CT12" s="628"/>
      <c r="CU12" s="628"/>
      <c r="CV12" s="628"/>
      <c r="CW12" s="628"/>
      <c r="CX12" s="628"/>
      <c r="CY12" s="629"/>
      <c r="CZ12" s="663">
        <v>7</v>
      </c>
      <c r="DA12" s="663"/>
      <c r="DB12" s="663"/>
      <c r="DC12" s="663"/>
      <c r="DD12" s="633">
        <v>15062</v>
      </c>
      <c r="DE12" s="628"/>
      <c r="DF12" s="628"/>
      <c r="DG12" s="628"/>
      <c r="DH12" s="628"/>
      <c r="DI12" s="628"/>
      <c r="DJ12" s="628"/>
      <c r="DK12" s="628"/>
      <c r="DL12" s="628"/>
      <c r="DM12" s="628"/>
      <c r="DN12" s="628"/>
      <c r="DO12" s="628"/>
      <c r="DP12" s="629"/>
      <c r="DQ12" s="633">
        <v>102386</v>
      </c>
      <c r="DR12" s="628"/>
      <c r="DS12" s="628"/>
      <c r="DT12" s="628"/>
      <c r="DU12" s="628"/>
      <c r="DV12" s="628"/>
      <c r="DW12" s="628"/>
      <c r="DX12" s="628"/>
      <c r="DY12" s="628"/>
      <c r="DZ12" s="628"/>
      <c r="EA12" s="628"/>
      <c r="EB12" s="628"/>
      <c r="EC12" s="662"/>
    </row>
    <row r="13" spans="2:143" ht="11.25" customHeight="1" x14ac:dyDescent="0.15">
      <c r="B13" s="624" t="s">
        <v>240</v>
      </c>
      <c r="C13" s="625"/>
      <c r="D13" s="625"/>
      <c r="E13" s="625"/>
      <c r="F13" s="625"/>
      <c r="G13" s="625"/>
      <c r="H13" s="625"/>
      <c r="I13" s="625"/>
      <c r="J13" s="625"/>
      <c r="K13" s="625"/>
      <c r="L13" s="625"/>
      <c r="M13" s="625"/>
      <c r="N13" s="625"/>
      <c r="O13" s="625"/>
      <c r="P13" s="625"/>
      <c r="Q13" s="626"/>
      <c r="R13" s="627" t="s">
        <v>122</v>
      </c>
      <c r="S13" s="628"/>
      <c r="T13" s="628"/>
      <c r="U13" s="628"/>
      <c r="V13" s="628"/>
      <c r="W13" s="628"/>
      <c r="X13" s="628"/>
      <c r="Y13" s="629"/>
      <c r="Z13" s="663" t="s">
        <v>122</v>
      </c>
      <c r="AA13" s="663"/>
      <c r="AB13" s="663"/>
      <c r="AC13" s="663"/>
      <c r="AD13" s="664" t="s">
        <v>122</v>
      </c>
      <c r="AE13" s="664"/>
      <c r="AF13" s="664"/>
      <c r="AG13" s="664"/>
      <c r="AH13" s="664"/>
      <c r="AI13" s="664"/>
      <c r="AJ13" s="664"/>
      <c r="AK13" s="664"/>
      <c r="AL13" s="630" t="s">
        <v>122</v>
      </c>
      <c r="AM13" s="631"/>
      <c r="AN13" s="631"/>
      <c r="AO13" s="665"/>
      <c r="AP13" s="624" t="s">
        <v>241</v>
      </c>
      <c r="AQ13" s="625"/>
      <c r="AR13" s="625"/>
      <c r="AS13" s="625"/>
      <c r="AT13" s="625"/>
      <c r="AU13" s="625"/>
      <c r="AV13" s="625"/>
      <c r="AW13" s="625"/>
      <c r="AX13" s="625"/>
      <c r="AY13" s="625"/>
      <c r="AZ13" s="625"/>
      <c r="BA13" s="625"/>
      <c r="BB13" s="625"/>
      <c r="BC13" s="625"/>
      <c r="BD13" s="625"/>
      <c r="BE13" s="625"/>
      <c r="BF13" s="626"/>
      <c r="BG13" s="627">
        <v>34776</v>
      </c>
      <c r="BH13" s="628"/>
      <c r="BI13" s="628"/>
      <c r="BJ13" s="628"/>
      <c r="BK13" s="628"/>
      <c r="BL13" s="628"/>
      <c r="BM13" s="628"/>
      <c r="BN13" s="629"/>
      <c r="BO13" s="663">
        <v>37.6</v>
      </c>
      <c r="BP13" s="663"/>
      <c r="BQ13" s="663"/>
      <c r="BR13" s="663"/>
      <c r="BS13" s="664" t="s">
        <v>122</v>
      </c>
      <c r="BT13" s="664"/>
      <c r="BU13" s="664"/>
      <c r="BV13" s="664"/>
      <c r="BW13" s="664"/>
      <c r="BX13" s="664"/>
      <c r="BY13" s="664"/>
      <c r="BZ13" s="664"/>
      <c r="CA13" s="664"/>
      <c r="CB13" s="695"/>
      <c r="CD13" s="624" t="s">
        <v>242</v>
      </c>
      <c r="CE13" s="625"/>
      <c r="CF13" s="625"/>
      <c r="CG13" s="625"/>
      <c r="CH13" s="625"/>
      <c r="CI13" s="625"/>
      <c r="CJ13" s="625"/>
      <c r="CK13" s="625"/>
      <c r="CL13" s="625"/>
      <c r="CM13" s="625"/>
      <c r="CN13" s="625"/>
      <c r="CO13" s="625"/>
      <c r="CP13" s="625"/>
      <c r="CQ13" s="626"/>
      <c r="CR13" s="627">
        <v>210907</v>
      </c>
      <c r="CS13" s="628"/>
      <c r="CT13" s="628"/>
      <c r="CU13" s="628"/>
      <c r="CV13" s="628"/>
      <c r="CW13" s="628"/>
      <c r="CX13" s="628"/>
      <c r="CY13" s="629"/>
      <c r="CZ13" s="663">
        <v>10.3</v>
      </c>
      <c r="DA13" s="663"/>
      <c r="DB13" s="663"/>
      <c r="DC13" s="663"/>
      <c r="DD13" s="633">
        <v>128046</v>
      </c>
      <c r="DE13" s="628"/>
      <c r="DF13" s="628"/>
      <c r="DG13" s="628"/>
      <c r="DH13" s="628"/>
      <c r="DI13" s="628"/>
      <c r="DJ13" s="628"/>
      <c r="DK13" s="628"/>
      <c r="DL13" s="628"/>
      <c r="DM13" s="628"/>
      <c r="DN13" s="628"/>
      <c r="DO13" s="628"/>
      <c r="DP13" s="629"/>
      <c r="DQ13" s="633">
        <v>104334</v>
      </c>
      <c r="DR13" s="628"/>
      <c r="DS13" s="628"/>
      <c r="DT13" s="628"/>
      <c r="DU13" s="628"/>
      <c r="DV13" s="628"/>
      <c r="DW13" s="628"/>
      <c r="DX13" s="628"/>
      <c r="DY13" s="628"/>
      <c r="DZ13" s="628"/>
      <c r="EA13" s="628"/>
      <c r="EB13" s="628"/>
      <c r="EC13" s="662"/>
    </row>
    <row r="14" spans="2:143" ht="11.25" customHeight="1" x14ac:dyDescent="0.15">
      <c r="B14" s="624" t="s">
        <v>243</v>
      </c>
      <c r="C14" s="625"/>
      <c r="D14" s="625"/>
      <c r="E14" s="625"/>
      <c r="F14" s="625"/>
      <c r="G14" s="625"/>
      <c r="H14" s="625"/>
      <c r="I14" s="625"/>
      <c r="J14" s="625"/>
      <c r="K14" s="625"/>
      <c r="L14" s="625"/>
      <c r="M14" s="625"/>
      <c r="N14" s="625"/>
      <c r="O14" s="625"/>
      <c r="P14" s="625"/>
      <c r="Q14" s="626"/>
      <c r="R14" s="627">
        <v>445</v>
      </c>
      <c r="S14" s="628"/>
      <c r="T14" s="628"/>
      <c r="U14" s="628"/>
      <c r="V14" s="628"/>
      <c r="W14" s="628"/>
      <c r="X14" s="628"/>
      <c r="Y14" s="629"/>
      <c r="Z14" s="663">
        <v>0</v>
      </c>
      <c r="AA14" s="663"/>
      <c r="AB14" s="663"/>
      <c r="AC14" s="663"/>
      <c r="AD14" s="664">
        <v>445</v>
      </c>
      <c r="AE14" s="664"/>
      <c r="AF14" s="664"/>
      <c r="AG14" s="664"/>
      <c r="AH14" s="664"/>
      <c r="AI14" s="664"/>
      <c r="AJ14" s="664"/>
      <c r="AK14" s="664"/>
      <c r="AL14" s="630">
        <v>0</v>
      </c>
      <c r="AM14" s="631"/>
      <c r="AN14" s="631"/>
      <c r="AO14" s="665"/>
      <c r="AP14" s="624" t="s">
        <v>244</v>
      </c>
      <c r="AQ14" s="625"/>
      <c r="AR14" s="625"/>
      <c r="AS14" s="625"/>
      <c r="AT14" s="625"/>
      <c r="AU14" s="625"/>
      <c r="AV14" s="625"/>
      <c r="AW14" s="625"/>
      <c r="AX14" s="625"/>
      <c r="AY14" s="625"/>
      <c r="AZ14" s="625"/>
      <c r="BA14" s="625"/>
      <c r="BB14" s="625"/>
      <c r="BC14" s="625"/>
      <c r="BD14" s="625"/>
      <c r="BE14" s="625"/>
      <c r="BF14" s="626"/>
      <c r="BG14" s="627">
        <v>2031</v>
      </c>
      <c r="BH14" s="628"/>
      <c r="BI14" s="628"/>
      <c r="BJ14" s="628"/>
      <c r="BK14" s="628"/>
      <c r="BL14" s="628"/>
      <c r="BM14" s="628"/>
      <c r="BN14" s="629"/>
      <c r="BO14" s="663">
        <v>2.2000000000000002</v>
      </c>
      <c r="BP14" s="663"/>
      <c r="BQ14" s="663"/>
      <c r="BR14" s="663"/>
      <c r="BS14" s="664" t="s">
        <v>122</v>
      </c>
      <c r="BT14" s="664"/>
      <c r="BU14" s="664"/>
      <c r="BV14" s="664"/>
      <c r="BW14" s="664"/>
      <c r="BX14" s="664"/>
      <c r="BY14" s="664"/>
      <c r="BZ14" s="664"/>
      <c r="CA14" s="664"/>
      <c r="CB14" s="695"/>
      <c r="CD14" s="624" t="s">
        <v>245</v>
      </c>
      <c r="CE14" s="625"/>
      <c r="CF14" s="625"/>
      <c r="CG14" s="625"/>
      <c r="CH14" s="625"/>
      <c r="CI14" s="625"/>
      <c r="CJ14" s="625"/>
      <c r="CK14" s="625"/>
      <c r="CL14" s="625"/>
      <c r="CM14" s="625"/>
      <c r="CN14" s="625"/>
      <c r="CO14" s="625"/>
      <c r="CP14" s="625"/>
      <c r="CQ14" s="626"/>
      <c r="CR14" s="627">
        <v>103225</v>
      </c>
      <c r="CS14" s="628"/>
      <c r="CT14" s="628"/>
      <c r="CU14" s="628"/>
      <c r="CV14" s="628"/>
      <c r="CW14" s="628"/>
      <c r="CX14" s="628"/>
      <c r="CY14" s="629"/>
      <c r="CZ14" s="663">
        <v>5</v>
      </c>
      <c r="DA14" s="663"/>
      <c r="DB14" s="663"/>
      <c r="DC14" s="663"/>
      <c r="DD14" s="633">
        <v>4384</v>
      </c>
      <c r="DE14" s="628"/>
      <c r="DF14" s="628"/>
      <c r="DG14" s="628"/>
      <c r="DH14" s="628"/>
      <c r="DI14" s="628"/>
      <c r="DJ14" s="628"/>
      <c r="DK14" s="628"/>
      <c r="DL14" s="628"/>
      <c r="DM14" s="628"/>
      <c r="DN14" s="628"/>
      <c r="DO14" s="628"/>
      <c r="DP14" s="629"/>
      <c r="DQ14" s="633">
        <v>99325</v>
      </c>
      <c r="DR14" s="628"/>
      <c r="DS14" s="628"/>
      <c r="DT14" s="628"/>
      <c r="DU14" s="628"/>
      <c r="DV14" s="628"/>
      <c r="DW14" s="628"/>
      <c r="DX14" s="628"/>
      <c r="DY14" s="628"/>
      <c r="DZ14" s="628"/>
      <c r="EA14" s="628"/>
      <c r="EB14" s="628"/>
      <c r="EC14" s="662"/>
    </row>
    <row r="15" spans="2:143" ht="11.25" customHeight="1" x14ac:dyDescent="0.15">
      <c r="B15" s="624" t="s">
        <v>246</v>
      </c>
      <c r="C15" s="625"/>
      <c r="D15" s="625"/>
      <c r="E15" s="625"/>
      <c r="F15" s="625"/>
      <c r="G15" s="625"/>
      <c r="H15" s="625"/>
      <c r="I15" s="625"/>
      <c r="J15" s="625"/>
      <c r="K15" s="625"/>
      <c r="L15" s="625"/>
      <c r="M15" s="625"/>
      <c r="N15" s="625"/>
      <c r="O15" s="625"/>
      <c r="P15" s="625"/>
      <c r="Q15" s="626"/>
      <c r="R15" s="627" t="s">
        <v>122</v>
      </c>
      <c r="S15" s="628"/>
      <c r="T15" s="628"/>
      <c r="U15" s="628"/>
      <c r="V15" s="628"/>
      <c r="W15" s="628"/>
      <c r="X15" s="628"/>
      <c r="Y15" s="629"/>
      <c r="Z15" s="663" t="s">
        <v>122</v>
      </c>
      <c r="AA15" s="663"/>
      <c r="AB15" s="663"/>
      <c r="AC15" s="663"/>
      <c r="AD15" s="664" t="s">
        <v>122</v>
      </c>
      <c r="AE15" s="664"/>
      <c r="AF15" s="664"/>
      <c r="AG15" s="664"/>
      <c r="AH15" s="664"/>
      <c r="AI15" s="664"/>
      <c r="AJ15" s="664"/>
      <c r="AK15" s="664"/>
      <c r="AL15" s="630" t="s">
        <v>122</v>
      </c>
      <c r="AM15" s="631"/>
      <c r="AN15" s="631"/>
      <c r="AO15" s="665"/>
      <c r="AP15" s="624" t="s">
        <v>247</v>
      </c>
      <c r="AQ15" s="625"/>
      <c r="AR15" s="625"/>
      <c r="AS15" s="625"/>
      <c r="AT15" s="625"/>
      <c r="AU15" s="625"/>
      <c r="AV15" s="625"/>
      <c r="AW15" s="625"/>
      <c r="AX15" s="625"/>
      <c r="AY15" s="625"/>
      <c r="AZ15" s="625"/>
      <c r="BA15" s="625"/>
      <c r="BB15" s="625"/>
      <c r="BC15" s="625"/>
      <c r="BD15" s="625"/>
      <c r="BE15" s="625"/>
      <c r="BF15" s="626"/>
      <c r="BG15" s="627">
        <v>7805</v>
      </c>
      <c r="BH15" s="628"/>
      <c r="BI15" s="628"/>
      <c r="BJ15" s="628"/>
      <c r="BK15" s="628"/>
      <c r="BL15" s="628"/>
      <c r="BM15" s="628"/>
      <c r="BN15" s="629"/>
      <c r="BO15" s="663">
        <v>8.4</v>
      </c>
      <c r="BP15" s="663"/>
      <c r="BQ15" s="663"/>
      <c r="BR15" s="663"/>
      <c r="BS15" s="664" t="s">
        <v>122</v>
      </c>
      <c r="BT15" s="664"/>
      <c r="BU15" s="664"/>
      <c r="BV15" s="664"/>
      <c r="BW15" s="664"/>
      <c r="BX15" s="664"/>
      <c r="BY15" s="664"/>
      <c r="BZ15" s="664"/>
      <c r="CA15" s="664"/>
      <c r="CB15" s="695"/>
      <c r="CD15" s="624" t="s">
        <v>248</v>
      </c>
      <c r="CE15" s="625"/>
      <c r="CF15" s="625"/>
      <c r="CG15" s="625"/>
      <c r="CH15" s="625"/>
      <c r="CI15" s="625"/>
      <c r="CJ15" s="625"/>
      <c r="CK15" s="625"/>
      <c r="CL15" s="625"/>
      <c r="CM15" s="625"/>
      <c r="CN15" s="625"/>
      <c r="CO15" s="625"/>
      <c r="CP15" s="625"/>
      <c r="CQ15" s="626"/>
      <c r="CR15" s="627">
        <v>405682</v>
      </c>
      <c r="CS15" s="628"/>
      <c r="CT15" s="628"/>
      <c r="CU15" s="628"/>
      <c r="CV15" s="628"/>
      <c r="CW15" s="628"/>
      <c r="CX15" s="628"/>
      <c r="CY15" s="629"/>
      <c r="CZ15" s="663">
        <v>19.8</v>
      </c>
      <c r="DA15" s="663"/>
      <c r="DB15" s="663"/>
      <c r="DC15" s="663"/>
      <c r="DD15" s="633">
        <v>4773</v>
      </c>
      <c r="DE15" s="628"/>
      <c r="DF15" s="628"/>
      <c r="DG15" s="628"/>
      <c r="DH15" s="628"/>
      <c r="DI15" s="628"/>
      <c r="DJ15" s="628"/>
      <c r="DK15" s="628"/>
      <c r="DL15" s="628"/>
      <c r="DM15" s="628"/>
      <c r="DN15" s="628"/>
      <c r="DO15" s="628"/>
      <c r="DP15" s="629"/>
      <c r="DQ15" s="633">
        <v>380259</v>
      </c>
      <c r="DR15" s="628"/>
      <c r="DS15" s="628"/>
      <c r="DT15" s="628"/>
      <c r="DU15" s="628"/>
      <c r="DV15" s="628"/>
      <c r="DW15" s="628"/>
      <c r="DX15" s="628"/>
      <c r="DY15" s="628"/>
      <c r="DZ15" s="628"/>
      <c r="EA15" s="628"/>
      <c r="EB15" s="628"/>
      <c r="EC15" s="662"/>
    </row>
    <row r="16" spans="2:143" ht="11.25" customHeight="1" x14ac:dyDescent="0.15">
      <c r="B16" s="624" t="s">
        <v>249</v>
      </c>
      <c r="C16" s="625"/>
      <c r="D16" s="625"/>
      <c r="E16" s="625"/>
      <c r="F16" s="625"/>
      <c r="G16" s="625"/>
      <c r="H16" s="625"/>
      <c r="I16" s="625"/>
      <c r="J16" s="625"/>
      <c r="K16" s="625"/>
      <c r="L16" s="625"/>
      <c r="M16" s="625"/>
      <c r="N16" s="625"/>
      <c r="O16" s="625"/>
      <c r="P16" s="625"/>
      <c r="Q16" s="626"/>
      <c r="R16" s="627">
        <v>5356</v>
      </c>
      <c r="S16" s="628"/>
      <c r="T16" s="628"/>
      <c r="U16" s="628"/>
      <c r="V16" s="628"/>
      <c r="W16" s="628"/>
      <c r="X16" s="628"/>
      <c r="Y16" s="629"/>
      <c r="Z16" s="663">
        <v>0.3</v>
      </c>
      <c r="AA16" s="663"/>
      <c r="AB16" s="663"/>
      <c r="AC16" s="663"/>
      <c r="AD16" s="664">
        <v>5356</v>
      </c>
      <c r="AE16" s="664"/>
      <c r="AF16" s="664"/>
      <c r="AG16" s="664"/>
      <c r="AH16" s="664"/>
      <c r="AI16" s="664"/>
      <c r="AJ16" s="664"/>
      <c r="AK16" s="664"/>
      <c r="AL16" s="630">
        <v>0.4</v>
      </c>
      <c r="AM16" s="631"/>
      <c r="AN16" s="631"/>
      <c r="AO16" s="665"/>
      <c r="AP16" s="624" t="s">
        <v>250</v>
      </c>
      <c r="AQ16" s="625"/>
      <c r="AR16" s="625"/>
      <c r="AS16" s="625"/>
      <c r="AT16" s="625"/>
      <c r="AU16" s="625"/>
      <c r="AV16" s="625"/>
      <c r="AW16" s="625"/>
      <c r="AX16" s="625"/>
      <c r="AY16" s="625"/>
      <c r="AZ16" s="625"/>
      <c r="BA16" s="625"/>
      <c r="BB16" s="625"/>
      <c r="BC16" s="625"/>
      <c r="BD16" s="625"/>
      <c r="BE16" s="625"/>
      <c r="BF16" s="626"/>
      <c r="BG16" s="627" t="s">
        <v>122</v>
      </c>
      <c r="BH16" s="628"/>
      <c r="BI16" s="628"/>
      <c r="BJ16" s="628"/>
      <c r="BK16" s="628"/>
      <c r="BL16" s="628"/>
      <c r="BM16" s="628"/>
      <c r="BN16" s="629"/>
      <c r="BO16" s="663" t="s">
        <v>122</v>
      </c>
      <c r="BP16" s="663"/>
      <c r="BQ16" s="663"/>
      <c r="BR16" s="663"/>
      <c r="BS16" s="664" t="s">
        <v>122</v>
      </c>
      <c r="BT16" s="664"/>
      <c r="BU16" s="664"/>
      <c r="BV16" s="664"/>
      <c r="BW16" s="664"/>
      <c r="BX16" s="664"/>
      <c r="BY16" s="664"/>
      <c r="BZ16" s="664"/>
      <c r="CA16" s="664"/>
      <c r="CB16" s="695"/>
      <c r="CD16" s="624" t="s">
        <v>251</v>
      </c>
      <c r="CE16" s="625"/>
      <c r="CF16" s="625"/>
      <c r="CG16" s="625"/>
      <c r="CH16" s="625"/>
      <c r="CI16" s="625"/>
      <c r="CJ16" s="625"/>
      <c r="CK16" s="625"/>
      <c r="CL16" s="625"/>
      <c r="CM16" s="625"/>
      <c r="CN16" s="625"/>
      <c r="CO16" s="625"/>
      <c r="CP16" s="625"/>
      <c r="CQ16" s="626"/>
      <c r="CR16" s="627" t="s">
        <v>122</v>
      </c>
      <c r="CS16" s="628"/>
      <c r="CT16" s="628"/>
      <c r="CU16" s="628"/>
      <c r="CV16" s="628"/>
      <c r="CW16" s="628"/>
      <c r="CX16" s="628"/>
      <c r="CY16" s="629"/>
      <c r="CZ16" s="663" t="s">
        <v>122</v>
      </c>
      <c r="DA16" s="663"/>
      <c r="DB16" s="663"/>
      <c r="DC16" s="663"/>
      <c r="DD16" s="633" t="s">
        <v>122</v>
      </c>
      <c r="DE16" s="628"/>
      <c r="DF16" s="628"/>
      <c r="DG16" s="628"/>
      <c r="DH16" s="628"/>
      <c r="DI16" s="628"/>
      <c r="DJ16" s="628"/>
      <c r="DK16" s="628"/>
      <c r="DL16" s="628"/>
      <c r="DM16" s="628"/>
      <c r="DN16" s="628"/>
      <c r="DO16" s="628"/>
      <c r="DP16" s="629"/>
      <c r="DQ16" s="633" t="s">
        <v>122</v>
      </c>
      <c r="DR16" s="628"/>
      <c r="DS16" s="628"/>
      <c r="DT16" s="628"/>
      <c r="DU16" s="628"/>
      <c r="DV16" s="628"/>
      <c r="DW16" s="628"/>
      <c r="DX16" s="628"/>
      <c r="DY16" s="628"/>
      <c r="DZ16" s="628"/>
      <c r="EA16" s="628"/>
      <c r="EB16" s="628"/>
      <c r="EC16" s="662"/>
    </row>
    <row r="17" spans="2:133" ht="11.25" customHeight="1" x14ac:dyDescent="0.15">
      <c r="B17" s="624" t="s">
        <v>252</v>
      </c>
      <c r="C17" s="625"/>
      <c r="D17" s="625"/>
      <c r="E17" s="625"/>
      <c r="F17" s="625"/>
      <c r="G17" s="625"/>
      <c r="H17" s="625"/>
      <c r="I17" s="625"/>
      <c r="J17" s="625"/>
      <c r="K17" s="625"/>
      <c r="L17" s="625"/>
      <c r="M17" s="625"/>
      <c r="N17" s="625"/>
      <c r="O17" s="625"/>
      <c r="P17" s="625"/>
      <c r="Q17" s="626"/>
      <c r="R17" s="627">
        <v>1423</v>
      </c>
      <c r="S17" s="628"/>
      <c r="T17" s="628"/>
      <c r="U17" s="628"/>
      <c r="V17" s="628"/>
      <c r="W17" s="628"/>
      <c r="X17" s="628"/>
      <c r="Y17" s="629"/>
      <c r="Z17" s="663">
        <v>0.1</v>
      </c>
      <c r="AA17" s="663"/>
      <c r="AB17" s="663"/>
      <c r="AC17" s="663"/>
      <c r="AD17" s="664">
        <v>1423</v>
      </c>
      <c r="AE17" s="664"/>
      <c r="AF17" s="664"/>
      <c r="AG17" s="664"/>
      <c r="AH17" s="664"/>
      <c r="AI17" s="664"/>
      <c r="AJ17" s="664"/>
      <c r="AK17" s="664"/>
      <c r="AL17" s="630">
        <v>0.1</v>
      </c>
      <c r="AM17" s="631"/>
      <c r="AN17" s="631"/>
      <c r="AO17" s="665"/>
      <c r="AP17" s="624" t="s">
        <v>253</v>
      </c>
      <c r="AQ17" s="625"/>
      <c r="AR17" s="625"/>
      <c r="AS17" s="625"/>
      <c r="AT17" s="625"/>
      <c r="AU17" s="625"/>
      <c r="AV17" s="625"/>
      <c r="AW17" s="625"/>
      <c r="AX17" s="625"/>
      <c r="AY17" s="625"/>
      <c r="AZ17" s="625"/>
      <c r="BA17" s="625"/>
      <c r="BB17" s="625"/>
      <c r="BC17" s="625"/>
      <c r="BD17" s="625"/>
      <c r="BE17" s="625"/>
      <c r="BF17" s="626"/>
      <c r="BG17" s="627" t="s">
        <v>122</v>
      </c>
      <c r="BH17" s="628"/>
      <c r="BI17" s="628"/>
      <c r="BJ17" s="628"/>
      <c r="BK17" s="628"/>
      <c r="BL17" s="628"/>
      <c r="BM17" s="628"/>
      <c r="BN17" s="629"/>
      <c r="BO17" s="663" t="s">
        <v>122</v>
      </c>
      <c r="BP17" s="663"/>
      <c r="BQ17" s="663"/>
      <c r="BR17" s="663"/>
      <c r="BS17" s="664" t="s">
        <v>122</v>
      </c>
      <c r="BT17" s="664"/>
      <c r="BU17" s="664"/>
      <c r="BV17" s="664"/>
      <c r="BW17" s="664"/>
      <c r="BX17" s="664"/>
      <c r="BY17" s="664"/>
      <c r="BZ17" s="664"/>
      <c r="CA17" s="664"/>
      <c r="CB17" s="695"/>
      <c r="CD17" s="624" t="s">
        <v>254</v>
      </c>
      <c r="CE17" s="625"/>
      <c r="CF17" s="625"/>
      <c r="CG17" s="625"/>
      <c r="CH17" s="625"/>
      <c r="CI17" s="625"/>
      <c r="CJ17" s="625"/>
      <c r="CK17" s="625"/>
      <c r="CL17" s="625"/>
      <c r="CM17" s="625"/>
      <c r="CN17" s="625"/>
      <c r="CO17" s="625"/>
      <c r="CP17" s="625"/>
      <c r="CQ17" s="626"/>
      <c r="CR17" s="627">
        <v>338926</v>
      </c>
      <c r="CS17" s="628"/>
      <c r="CT17" s="628"/>
      <c r="CU17" s="628"/>
      <c r="CV17" s="628"/>
      <c r="CW17" s="628"/>
      <c r="CX17" s="628"/>
      <c r="CY17" s="629"/>
      <c r="CZ17" s="663">
        <v>16.5</v>
      </c>
      <c r="DA17" s="663"/>
      <c r="DB17" s="663"/>
      <c r="DC17" s="663"/>
      <c r="DD17" s="633" t="s">
        <v>122</v>
      </c>
      <c r="DE17" s="628"/>
      <c r="DF17" s="628"/>
      <c r="DG17" s="628"/>
      <c r="DH17" s="628"/>
      <c r="DI17" s="628"/>
      <c r="DJ17" s="628"/>
      <c r="DK17" s="628"/>
      <c r="DL17" s="628"/>
      <c r="DM17" s="628"/>
      <c r="DN17" s="628"/>
      <c r="DO17" s="628"/>
      <c r="DP17" s="629"/>
      <c r="DQ17" s="633">
        <v>321253</v>
      </c>
      <c r="DR17" s="628"/>
      <c r="DS17" s="628"/>
      <c r="DT17" s="628"/>
      <c r="DU17" s="628"/>
      <c r="DV17" s="628"/>
      <c r="DW17" s="628"/>
      <c r="DX17" s="628"/>
      <c r="DY17" s="628"/>
      <c r="DZ17" s="628"/>
      <c r="EA17" s="628"/>
      <c r="EB17" s="628"/>
      <c r="EC17" s="662"/>
    </row>
    <row r="18" spans="2:133" ht="11.25" customHeight="1" x14ac:dyDescent="0.15">
      <c r="B18" s="624" t="s">
        <v>255</v>
      </c>
      <c r="C18" s="625"/>
      <c r="D18" s="625"/>
      <c r="E18" s="625"/>
      <c r="F18" s="625"/>
      <c r="G18" s="625"/>
      <c r="H18" s="625"/>
      <c r="I18" s="625"/>
      <c r="J18" s="625"/>
      <c r="K18" s="625"/>
      <c r="L18" s="625"/>
      <c r="M18" s="625"/>
      <c r="N18" s="625"/>
      <c r="O18" s="625"/>
      <c r="P18" s="625"/>
      <c r="Q18" s="626"/>
      <c r="R18" s="627">
        <v>199</v>
      </c>
      <c r="S18" s="628"/>
      <c r="T18" s="628"/>
      <c r="U18" s="628"/>
      <c r="V18" s="628"/>
      <c r="W18" s="628"/>
      <c r="X18" s="628"/>
      <c r="Y18" s="629"/>
      <c r="Z18" s="663">
        <v>0</v>
      </c>
      <c r="AA18" s="663"/>
      <c r="AB18" s="663"/>
      <c r="AC18" s="663"/>
      <c r="AD18" s="664">
        <v>199</v>
      </c>
      <c r="AE18" s="664"/>
      <c r="AF18" s="664"/>
      <c r="AG18" s="664"/>
      <c r="AH18" s="664"/>
      <c r="AI18" s="664"/>
      <c r="AJ18" s="664"/>
      <c r="AK18" s="664"/>
      <c r="AL18" s="630">
        <v>0</v>
      </c>
      <c r="AM18" s="631"/>
      <c r="AN18" s="631"/>
      <c r="AO18" s="665"/>
      <c r="AP18" s="624" t="s">
        <v>256</v>
      </c>
      <c r="AQ18" s="625"/>
      <c r="AR18" s="625"/>
      <c r="AS18" s="625"/>
      <c r="AT18" s="625"/>
      <c r="AU18" s="625"/>
      <c r="AV18" s="625"/>
      <c r="AW18" s="625"/>
      <c r="AX18" s="625"/>
      <c r="AY18" s="625"/>
      <c r="AZ18" s="625"/>
      <c r="BA18" s="625"/>
      <c r="BB18" s="625"/>
      <c r="BC18" s="625"/>
      <c r="BD18" s="625"/>
      <c r="BE18" s="625"/>
      <c r="BF18" s="626"/>
      <c r="BG18" s="627" t="s">
        <v>122</v>
      </c>
      <c r="BH18" s="628"/>
      <c r="BI18" s="628"/>
      <c r="BJ18" s="628"/>
      <c r="BK18" s="628"/>
      <c r="BL18" s="628"/>
      <c r="BM18" s="628"/>
      <c r="BN18" s="629"/>
      <c r="BO18" s="663" t="s">
        <v>122</v>
      </c>
      <c r="BP18" s="663"/>
      <c r="BQ18" s="663"/>
      <c r="BR18" s="663"/>
      <c r="BS18" s="664" t="s">
        <v>122</v>
      </c>
      <c r="BT18" s="664"/>
      <c r="BU18" s="664"/>
      <c r="BV18" s="664"/>
      <c r="BW18" s="664"/>
      <c r="BX18" s="664"/>
      <c r="BY18" s="664"/>
      <c r="BZ18" s="664"/>
      <c r="CA18" s="664"/>
      <c r="CB18" s="695"/>
      <c r="CD18" s="624" t="s">
        <v>257</v>
      </c>
      <c r="CE18" s="625"/>
      <c r="CF18" s="625"/>
      <c r="CG18" s="625"/>
      <c r="CH18" s="625"/>
      <c r="CI18" s="625"/>
      <c r="CJ18" s="625"/>
      <c r="CK18" s="625"/>
      <c r="CL18" s="625"/>
      <c r="CM18" s="625"/>
      <c r="CN18" s="625"/>
      <c r="CO18" s="625"/>
      <c r="CP18" s="625"/>
      <c r="CQ18" s="626"/>
      <c r="CR18" s="627" t="s">
        <v>122</v>
      </c>
      <c r="CS18" s="628"/>
      <c r="CT18" s="628"/>
      <c r="CU18" s="628"/>
      <c r="CV18" s="628"/>
      <c r="CW18" s="628"/>
      <c r="CX18" s="628"/>
      <c r="CY18" s="629"/>
      <c r="CZ18" s="663" t="s">
        <v>122</v>
      </c>
      <c r="DA18" s="663"/>
      <c r="DB18" s="663"/>
      <c r="DC18" s="663"/>
      <c r="DD18" s="633" t="s">
        <v>122</v>
      </c>
      <c r="DE18" s="628"/>
      <c r="DF18" s="628"/>
      <c r="DG18" s="628"/>
      <c r="DH18" s="628"/>
      <c r="DI18" s="628"/>
      <c r="DJ18" s="628"/>
      <c r="DK18" s="628"/>
      <c r="DL18" s="628"/>
      <c r="DM18" s="628"/>
      <c r="DN18" s="628"/>
      <c r="DO18" s="628"/>
      <c r="DP18" s="629"/>
      <c r="DQ18" s="633" t="s">
        <v>122</v>
      </c>
      <c r="DR18" s="628"/>
      <c r="DS18" s="628"/>
      <c r="DT18" s="628"/>
      <c r="DU18" s="628"/>
      <c r="DV18" s="628"/>
      <c r="DW18" s="628"/>
      <c r="DX18" s="628"/>
      <c r="DY18" s="628"/>
      <c r="DZ18" s="628"/>
      <c r="EA18" s="628"/>
      <c r="EB18" s="628"/>
      <c r="EC18" s="662"/>
    </row>
    <row r="19" spans="2:133" ht="11.25" customHeight="1" x14ac:dyDescent="0.15">
      <c r="B19" s="624" t="s">
        <v>258</v>
      </c>
      <c r="C19" s="625"/>
      <c r="D19" s="625"/>
      <c r="E19" s="625"/>
      <c r="F19" s="625"/>
      <c r="G19" s="625"/>
      <c r="H19" s="625"/>
      <c r="I19" s="625"/>
      <c r="J19" s="625"/>
      <c r="K19" s="625"/>
      <c r="L19" s="625"/>
      <c r="M19" s="625"/>
      <c r="N19" s="625"/>
      <c r="O19" s="625"/>
      <c r="P19" s="625"/>
      <c r="Q19" s="626"/>
      <c r="R19" s="627">
        <v>199</v>
      </c>
      <c r="S19" s="628"/>
      <c r="T19" s="628"/>
      <c r="U19" s="628"/>
      <c r="V19" s="628"/>
      <c r="W19" s="628"/>
      <c r="X19" s="628"/>
      <c r="Y19" s="629"/>
      <c r="Z19" s="663">
        <v>0</v>
      </c>
      <c r="AA19" s="663"/>
      <c r="AB19" s="663"/>
      <c r="AC19" s="663"/>
      <c r="AD19" s="664">
        <v>199</v>
      </c>
      <c r="AE19" s="664"/>
      <c r="AF19" s="664"/>
      <c r="AG19" s="664"/>
      <c r="AH19" s="664"/>
      <c r="AI19" s="664"/>
      <c r="AJ19" s="664"/>
      <c r="AK19" s="664"/>
      <c r="AL19" s="630">
        <v>0</v>
      </c>
      <c r="AM19" s="631"/>
      <c r="AN19" s="631"/>
      <c r="AO19" s="665"/>
      <c r="AP19" s="624" t="s">
        <v>259</v>
      </c>
      <c r="AQ19" s="625"/>
      <c r="AR19" s="625"/>
      <c r="AS19" s="625"/>
      <c r="AT19" s="625"/>
      <c r="AU19" s="625"/>
      <c r="AV19" s="625"/>
      <c r="AW19" s="625"/>
      <c r="AX19" s="625"/>
      <c r="AY19" s="625"/>
      <c r="AZ19" s="625"/>
      <c r="BA19" s="625"/>
      <c r="BB19" s="625"/>
      <c r="BC19" s="625"/>
      <c r="BD19" s="625"/>
      <c r="BE19" s="625"/>
      <c r="BF19" s="626"/>
      <c r="BG19" s="627">
        <v>1059</v>
      </c>
      <c r="BH19" s="628"/>
      <c r="BI19" s="628"/>
      <c r="BJ19" s="628"/>
      <c r="BK19" s="628"/>
      <c r="BL19" s="628"/>
      <c r="BM19" s="628"/>
      <c r="BN19" s="629"/>
      <c r="BO19" s="663">
        <v>1.1000000000000001</v>
      </c>
      <c r="BP19" s="663"/>
      <c r="BQ19" s="663"/>
      <c r="BR19" s="663"/>
      <c r="BS19" s="664" t="s">
        <v>122</v>
      </c>
      <c r="BT19" s="664"/>
      <c r="BU19" s="664"/>
      <c r="BV19" s="664"/>
      <c r="BW19" s="664"/>
      <c r="BX19" s="664"/>
      <c r="BY19" s="664"/>
      <c r="BZ19" s="664"/>
      <c r="CA19" s="664"/>
      <c r="CB19" s="695"/>
      <c r="CD19" s="624" t="s">
        <v>260</v>
      </c>
      <c r="CE19" s="625"/>
      <c r="CF19" s="625"/>
      <c r="CG19" s="625"/>
      <c r="CH19" s="625"/>
      <c r="CI19" s="625"/>
      <c r="CJ19" s="625"/>
      <c r="CK19" s="625"/>
      <c r="CL19" s="625"/>
      <c r="CM19" s="625"/>
      <c r="CN19" s="625"/>
      <c r="CO19" s="625"/>
      <c r="CP19" s="625"/>
      <c r="CQ19" s="626"/>
      <c r="CR19" s="627" t="s">
        <v>122</v>
      </c>
      <c r="CS19" s="628"/>
      <c r="CT19" s="628"/>
      <c r="CU19" s="628"/>
      <c r="CV19" s="628"/>
      <c r="CW19" s="628"/>
      <c r="CX19" s="628"/>
      <c r="CY19" s="629"/>
      <c r="CZ19" s="663" t="s">
        <v>122</v>
      </c>
      <c r="DA19" s="663"/>
      <c r="DB19" s="663"/>
      <c r="DC19" s="663"/>
      <c r="DD19" s="633" t="s">
        <v>122</v>
      </c>
      <c r="DE19" s="628"/>
      <c r="DF19" s="628"/>
      <c r="DG19" s="628"/>
      <c r="DH19" s="628"/>
      <c r="DI19" s="628"/>
      <c r="DJ19" s="628"/>
      <c r="DK19" s="628"/>
      <c r="DL19" s="628"/>
      <c r="DM19" s="628"/>
      <c r="DN19" s="628"/>
      <c r="DO19" s="628"/>
      <c r="DP19" s="629"/>
      <c r="DQ19" s="633" t="s">
        <v>122</v>
      </c>
      <c r="DR19" s="628"/>
      <c r="DS19" s="628"/>
      <c r="DT19" s="628"/>
      <c r="DU19" s="628"/>
      <c r="DV19" s="628"/>
      <c r="DW19" s="628"/>
      <c r="DX19" s="628"/>
      <c r="DY19" s="628"/>
      <c r="DZ19" s="628"/>
      <c r="EA19" s="628"/>
      <c r="EB19" s="628"/>
      <c r="EC19" s="662"/>
    </row>
    <row r="20" spans="2:133" ht="11.25" customHeight="1" x14ac:dyDescent="0.15">
      <c r="B20" s="696" t="s">
        <v>261</v>
      </c>
      <c r="C20" s="697"/>
      <c r="D20" s="697"/>
      <c r="E20" s="697"/>
      <c r="F20" s="697"/>
      <c r="G20" s="697"/>
      <c r="H20" s="697"/>
      <c r="I20" s="697"/>
      <c r="J20" s="697"/>
      <c r="K20" s="697"/>
      <c r="L20" s="697"/>
      <c r="M20" s="697"/>
      <c r="N20" s="697"/>
      <c r="O20" s="697"/>
      <c r="P20" s="697"/>
      <c r="Q20" s="698"/>
      <c r="R20" s="627" t="s">
        <v>122</v>
      </c>
      <c r="S20" s="628"/>
      <c r="T20" s="628"/>
      <c r="U20" s="628"/>
      <c r="V20" s="628"/>
      <c r="W20" s="628"/>
      <c r="X20" s="628"/>
      <c r="Y20" s="629"/>
      <c r="Z20" s="663" t="s">
        <v>122</v>
      </c>
      <c r="AA20" s="663"/>
      <c r="AB20" s="663"/>
      <c r="AC20" s="663"/>
      <c r="AD20" s="664" t="s">
        <v>122</v>
      </c>
      <c r="AE20" s="664"/>
      <c r="AF20" s="664"/>
      <c r="AG20" s="664"/>
      <c r="AH20" s="664"/>
      <c r="AI20" s="664"/>
      <c r="AJ20" s="664"/>
      <c r="AK20" s="664"/>
      <c r="AL20" s="630" t="s">
        <v>122</v>
      </c>
      <c r="AM20" s="631"/>
      <c r="AN20" s="631"/>
      <c r="AO20" s="665"/>
      <c r="AP20" s="624" t="s">
        <v>262</v>
      </c>
      <c r="AQ20" s="625"/>
      <c r="AR20" s="625"/>
      <c r="AS20" s="625"/>
      <c r="AT20" s="625"/>
      <c r="AU20" s="625"/>
      <c r="AV20" s="625"/>
      <c r="AW20" s="625"/>
      <c r="AX20" s="625"/>
      <c r="AY20" s="625"/>
      <c r="AZ20" s="625"/>
      <c r="BA20" s="625"/>
      <c r="BB20" s="625"/>
      <c r="BC20" s="625"/>
      <c r="BD20" s="625"/>
      <c r="BE20" s="625"/>
      <c r="BF20" s="626"/>
      <c r="BG20" s="627">
        <v>1059</v>
      </c>
      <c r="BH20" s="628"/>
      <c r="BI20" s="628"/>
      <c r="BJ20" s="628"/>
      <c r="BK20" s="628"/>
      <c r="BL20" s="628"/>
      <c r="BM20" s="628"/>
      <c r="BN20" s="629"/>
      <c r="BO20" s="663">
        <v>1.1000000000000001</v>
      </c>
      <c r="BP20" s="663"/>
      <c r="BQ20" s="663"/>
      <c r="BR20" s="663"/>
      <c r="BS20" s="664" t="s">
        <v>122</v>
      </c>
      <c r="BT20" s="664"/>
      <c r="BU20" s="664"/>
      <c r="BV20" s="664"/>
      <c r="BW20" s="664"/>
      <c r="BX20" s="664"/>
      <c r="BY20" s="664"/>
      <c r="BZ20" s="664"/>
      <c r="CA20" s="664"/>
      <c r="CB20" s="695"/>
      <c r="CD20" s="624" t="s">
        <v>263</v>
      </c>
      <c r="CE20" s="625"/>
      <c r="CF20" s="625"/>
      <c r="CG20" s="625"/>
      <c r="CH20" s="625"/>
      <c r="CI20" s="625"/>
      <c r="CJ20" s="625"/>
      <c r="CK20" s="625"/>
      <c r="CL20" s="625"/>
      <c r="CM20" s="625"/>
      <c r="CN20" s="625"/>
      <c r="CO20" s="625"/>
      <c r="CP20" s="625"/>
      <c r="CQ20" s="626"/>
      <c r="CR20" s="627">
        <v>2050134</v>
      </c>
      <c r="CS20" s="628"/>
      <c r="CT20" s="628"/>
      <c r="CU20" s="628"/>
      <c r="CV20" s="628"/>
      <c r="CW20" s="628"/>
      <c r="CX20" s="628"/>
      <c r="CY20" s="629"/>
      <c r="CZ20" s="663">
        <v>100</v>
      </c>
      <c r="DA20" s="663"/>
      <c r="DB20" s="663"/>
      <c r="DC20" s="663"/>
      <c r="DD20" s="633">
        <v>186646</v>
      </c>
      <c r="DE20" s="628"/>
      <c r="DF20" s="628"/>
      <c r="DG20" s="628"/>
      <c r="DH20" s="628"/>
      <c r="DI20" s="628"/>
      <c r="DJ20" s="628"/>
      <c r="DK20" s="628"/>
      <c r="DL20" s="628"/>
      <c r="DM20" s="628"/>
      <c r="DN20" s="628"/>
      <c r="DO20" s="628"/>
      <c r="DP20" s="629"/>
      <c r="DQ20" s="633">
        <v>1727562</v>
      </c>
      <c r="DR20" s="628"/>
      <c r="DS20" s="628"/>
      <c r="DT20" s="628"/>
      <c r="DU20" s="628"/>
      <c r="DV20" s="628"/>
      <c r="DW20" s="628"/>
      <c r="DX20" s="628"/>
      <c r="DY20" s="628"/>
      <c r="DZ20" s="628"/>
      <c r="EA20" s="628"/>
      <c r="EB20" s="628"/>
      <c r="EC20" s="662"/>
    </row>
    <row r="21" spans="2:133" ht="11.25" customHeight="1" x14ac:dyDescent="0.15">
      <c r="B21" s="624" t="s">
        <v>264</v>
      </c>
      <c r="C21" s="625"/>
      <c r="D21" s="625"/>
      <c r="E21" s="625"/>
      <c r="F21" s="625"/>
      <c r="G21" s="625"/>
      <c r="H21" s="625"/>
      <c r="I21" s="625"/>
      <c r="J21" s="625"/>
      <c r="K21" s="625"/>
      <c r="L21" s="625"/>
      <c r="M21" s="625"/>
      <c r="N21" s="625"/>
      <c r="O21" s="625"/>
      <c r="P21" s="625"/>
      <c r="Q21" s="626"/>
      <c r="R21" s="627">
        <v>1527071</v>
      </c>
      <c r="S21" s="628"/>
      <c r="T21" s="628"/>
      <c r="U21" s="628"/>
      <c r="V21" s="628"/>
      <c r="W21" s="628"/>
      <c r="X21" s="628"/>
      <c r="Y21" s="629"/>
      <c r="Z21" s="663">
        <v>71.7</v>
      </c>
      <c r="AA21" s="663"/>
      <c r="AB21" s="663"/>
      <c r="AC21" s="663"/>
      <c r="AD21" s="664">
        <v>1313055</v>
      </c>
      <c r="AE21" s="664"/>
      <c r="AF21" s="664"/>
      <c r="AG21" s="664"/>
      <c r="AH21" s="664"/>
      <c r="AI21" s="664"/>
      <c r="AJ21" s="664"/>
      <c r="AK21" s="664"/>
      <c r="AL21" s="630">
        <v>88</v>
      </c>
      <c r="AM21" s="631"/>
      <c r="AN21" s="631"/>
      <c r="AO21" s="665"/>
      <c r="AP21" s="624" t="s">
        <v>265</v>
      </c>
      <c r="AQ21" s="699"/>
      <c r="AR21" s="699"/>
      <c r="AS21" s="699"/>
      <c r="AT21" s="699"/>
      <c r="AU21" s="699"/>
      <c r="AV21" s="699"/>
      <c r="AW21" s="699"/>
      <c r="AX21" s="699"/>
      <c r="AY21" s="699"/>
      <c r="AZ21" s="699"/>
      <c r="BA21" s="699"/>
      <c r="BB21" s="699"/>
      <c r="BC21" s="699"/>
      <c r="BD21" s="699"/>
      <c r="BE21" s="699"/>
      <c r="BF21" s="700"/>
      <c r="BG21" s="627">
        <v>1059</v>
      </c>
      <c r="BH21" s="628"/>
      <c r="BI21" s="628"/>
      <c r="BJ21" s="628"/>
      <c r="BK21" s="628"/>
      <c r="BL21" s="628"/>
      <c r="BM21" s="628"/>
      <c r="BN21" s="629"/>
      <c r="BO21" s="663">
        <v>1.1000000000000001</v>
      </c>
      <c r="BP21" s="663"/>
      <c r="BQ21" s="663"/>
      <c r="BR21" s="663"/>
      <c r="BS21" s="664" t="s">
        <v>122</v>
      </c>
      <c r="BT21" s="664"/>
      <c r="BU21" s="664"/>
      <c r="BV21" s="664"/>
      <c r="BW21" s="664"/>
      <c r="BX21" s="664"/>
      <c r="BY21" s="664"/>
      <c r="BZ21" s="664"/>
      <c r="CA21" s="664"/>
      <c r="CB21" s="695"/>
      <c r="CD21" s="608"/>
      <c r="CE21" s="609"/>
      <c r="CF21" s="609"/>
      <c r="CG21" s="609"/>
      <c r="CH21" s="609"/>
      <c r="CI21" s="609"/>
      <c r="CJ21" s="609"/>
      <c r="CK21" s="609"/>
      <c r="CL21" s="609"/>
      <c r="CM21" s="609"/>
      <c r="CN21" s="609"/>
      <c r="CO21" s="609"/>
      <c r="CP21" s="609"/>
      <c r="CQ21" s="610"/>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24" t="s">
        <v>266</v>
      </c>
      <c r="C22" s="625"/>
      <c r="D22" s="625"/>
      <c r="E22" s="625"/>
      <c r="F22" s="625"/>
      <c r="G22" s="625"/>
      <c r="H22" s="625"/>
      <c r="I22" s="625"/>
      <c r="J22" s="625"/>
      <c r="K22" s="625"/>
      <c r="L22" s="625"/>
      <c r="M22" s="625"/>
      <c r="N22" s="625"/>
      <c r="O22" s="625"/>
      <c r="P22" s="625"/>
      <c r="Q22" s="626"/>
      <c r="R22" s="627">
        <v>1313055</v>
      </c>
      <c r="S22" s="628"/>
      <c r="T22" s="628"/>
      <c r="U22" s="628"/>
      <c r="V22" s="628"/>
      <c r="W22" s="628"/>
      <c r="X22" s="628"/>
      <c r="Y22" s="629"/>
      <c r="Z22" s="663">
        <v>61.6</v>
      </c>
      <c r="AA22" s="663"/>
      <c r="AB22" s="663"/>
      <c r="AC22" s="663"/>
      <c r="AD22" s="664">
        <v>1313055</v>
      </c>
      <c r="AE22" s="664"/>
      <c r="AF22" s="664"/>
      <c r="AG22" s="664"/>
      <c r="AH22" s="664"/>
      <c r="AI22" s="664"/>
      <c r="AJ22" s="664"/>
      <c r="AK22" s="664"/>
      <c r="AL22" s="630">
        <v>88</v>
      </c>
      <c r="AM22" s="631"/>
      <c r="AN22" s="631"/>
      <c r="AO22" s="665"/>
      <c r="AP22" s="624" t="s">
        <v>267</v>
      </c>
      <c r="AQ22" s="699"/>
      <c r="AR22" s="699"/>
      <c r="AS22" s="699"/>
      <c r="AT22" s="699"/>
      <c r="AU22" s="699"/>
      <c r="AV22" s="699"/>
      <c r="AW22" s="699"/>
      <c r="AX22" s="699"/>
      <c r="AY22" s="699"/>
      <c r="AZ22" s="699"/>
      <c r="BA22" s="699"/>
      <c r="BB22" s="699"/>
      <c r="BC22" s="699"/>
      <c r="BD22" s="699"/>
      <c r="BE22" s="699"/>
      <c r="BF22" s="700"/>
      <c r="BG22" s="627" t="s">
        <v>122</v>
      </c>
      <c r="BH22" s="628"/>
      <c r="BI22" s="628"/>
      <c r="BJ22" s="628"/>
      <c r="BK22" s="628"/>
      <c r="BL22" s="628"/>
      <c r="BM22" s="628"/>
      <c r="BN22" s="629"/>
      <c r="BO22" s="663" t="s">
        <v>122</v>
      </c>
      <c r="BP22" s="663"/>
      <c r="BQ22" s="663"/>
      <c r="BR22" s="663"/>
      <c r="BS22" s="664" t="s">
        <v>122</v>
      </c>
      <c r="BT22" s="664"/>
      <c r="BU22" s="664"/>
      <c r="BV22" s="664"/>
      <c r="BW22" s="664"/>
      <c r="BX22" s="664"/>
      <c r="BY22" s="664"/>
      <c r="BZ22" s="664"/>
      <c r="CA22" s="664"/>
      <c r="CB22" s="695"/>
      <c r="CD22" s="679" t="s">
        <v>268</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24" t="s">
        <v>269</v>
      </c>
      <c r="C23" s="625"/>
      <c r="D23" s="625"/>
      <c r="E23" s="625"/>
      <c r="F23" s="625"/>
      <c r="G23" s="625"/>
      <c r="H23" s="625"/>
      <c r="I23" s="625"/>
      <c r="J23" s="625"/>
      <c r="K23" s="625"/>
      <c r="L23" s="625"/>
      <c r="M23" s="625"/>
      <c r="N23" s="625"/>
      <c r="O23" s="625"/>
      <c r="P23" s="625"/>
      <c r="Q23" s="626"/>
      <c r="R23" s="627">
        <v>214016</v>
      </c>
      <c r="S23" s="628"/>
      <c r="T23" s="628"/>
      <c r="U23" s="628"/>
      <c r="V23" s="628"/>
      <c r="W23" s="628"/>
      <c r="X23" s="628"/>
      <c r="Y23" s="629"/>
      <c r="Z23" s="663">
        <v>10</v>
      </c>
      <c r="AA23" s="663"/>
      <c r="AB23" s="663"/>
      <c r="AC23" s="663"/>
      <c r="AD23" s="664" t="s">
        <v>122</v>
      </c>
      <c r="AE23" s="664"/>
      <c r="AF23" s="664"/>
      <c r="AG23" s="664"/>
      <c r="AH23" s="664"/>
      <c r="AI23" s="664"/>
      <c r="AJ23" s="664"/>
      <c r="AK23" s="664"/>
      <c r="AL23" s="630" t="s">
        <v>122</v>
      </c>
      <c r="AM23" s="631"/>
      <c r="AN23" s="631"/>
      <c r="AO23" s="665"/>
      <c r="AP23" s="624" t="s">
        <v>270</v>
      </c>
      <c r="AQ23" s="699"/>
      <c r="AR23" s="699"/>
      <c r="AS23" s="699"/>
      <c r="AT23" s="699"/>
      <c r="AU23" s="699"/>
      <c r="AV23" s="699"/>
      <c r="AW23" s="699"/>
      <c r="AX23" s="699"/>
      <c r="AY23" s="699"/>
      <c r="AZ23" s="699"/>
      <c r="BA23" s="699"/>
      <c r="BB23" s="699"/>
      <c r="BC23" s="699"/>
      <c r="BD23" s="699"/>
      <c r="BE23" s="699"/>
      <c r="BF23" s="700"/>
      <c r="BG23" s="627" t="s">
        <v>122</v>
      </c>
      <c r="BH23" s="628"/>
      <c r="BI23" s="628"/>
      <c r="BJ23" s="628"/>
      <c r="BK23" s="628"/>
      <c r="BL23" s="628"/>
      <c r="BM23" s="628"/>
      <c r="BN23" s="629"/>
      <c r="BO23" s="663" t="s">
        <v>122</v>
      </c>
      <c r="BP23" s="663"/>
      <c r="BQ23" s="663"/>
      <c r="BR23" s="663"/>
      <c r="BS23" s="664" t="s">
        <v>122</v>
      </c>
      <c r="BT23" s="664"/>
      <c r="BU23" s="664"/>
      <c r="BV23" s="664"/>
      <c r="BW23" s="664"/>
      <c r="BX23" s="664"/>
      <c r="BY23" s="664"/>
      <c r="BZ23" s="664"/>
      <c r="CA23" s="664"/>
      <c r="CB23" s="695"/>
      <c r="CD23" s="679" t="s">
        <v>210</v>
      </c>
      <c r="CE23" s="680"/>
      <c r="CF23" s="680"/>
      <c r="CG23" s="680"/>
      <c r="CH23" s="680"/>
      <c r="CI23" s="680"/>
      <c r="CJ23" s="680"/>
      <c r="CK23" s="680"/>
      <c r="CL23" s="680"/>
      <c r="CM23" s="680"/>
      <c r="CN23" s="680"/>
      <c r="CO23" s="680"/>
      <c r="CP23" s="680"/>
      <c r="CQ23" s="681"/>
      <c r="CR23" s="679" t="s">
        <v>271</v>
      </c>
      <c r="CS23" s="680"/>
      <c r="CT23" s="680"/>
      <c r="CU23" s="680"/>
      <c r="CV23" s="680"/>
      <c r="CW23" s="680"/>
      <c r="CX23" s="680"/>
      <c r="CY23" s="681"/>
      <c r="CZ23" s="679" t="s">
        <v>272</v>
      </c>
      <c r="DA23" s="680"/>
      <c r="DB23" s="680"/>
      <c r="DC23" s="681"/>
      <c r="DD23" s="679" t="s">
        <v>273</v>
      </c>
      <c r="DE23" s="680"/>
      <c r="DF23" s="680"/>
      <c r="DG23" s="680"/>
      <c r="DH23" s="680"/>
      <c r="DI23" s="680"/>
      <c r="DJ23" s="680"/>
      <c r="DK23" s="681"/>
      <c r="DL23" s="711" t="s">
        <v>274</v>
      </c>
      <c r="DM23" s="712"/>
      <c r="DN23" s="712"/>
      <c r="DO23" s="712"/>
      <c r="DP23" s="712"/>
      <c r="DQ23" s="712"/>
      <c r="DR23" s="712"/>
      <c r="DS23" s="712"/>
      <c r="DT23" s="712"/>
      <c r="DU23" s="712"/>
      <c r="DV23" s="713"/>
      <c r="DW23" s="679" t="s">
        <v>275</v>
      </c>
      <c r="DX23" s="680"/>
      <c r="DY23" s="680"/>
      <c r="DZ23" s="680"/>
      <c r="EA23" s="680"/>
      <c r="EB23" s="680"/>
      <c r="EC23" s="681"/>
    </row>
    <row r="24" spans="2:133" ht="11.25" customHeight="1" x14ac:dyDescent="0.15">
      <c r="B24" s="624" t="s">
        <v>276</v>
      </c>
      <c r="C24" s="625"/>
      <c r="D24" s="625"/>
      <c r="E24" s="625"/>
      <c r="F24" s="625"/>
      <c r="G24" s="625"/>
      <c r="H24" s="625"/>
      <c r="I24" s="625"/>
      <c r="J24" s="625"/>
      <c r="K24" s="625"/>
      <c r="L24" s="625"/>
      <c r="M24" s="625"/>
      <c r="N24" s="625"/>
      <c r="O24" s="625"/>
      <c r="P24" s="625"/>
      <c r="Q24" s="626"/>
      <c r="R24" s="627" t="s">
        <v>122</v>
      </c>
      <c r="S24" s="628"/>
      <c r="T24" s="628"/>
      <c r="U24" s="628"/>
      <c r="V24" s="628"/>
      <c r="W24" s="628"/>
      <c r="X24" s="628"/>
      <c r="Y24" s="629"/>
      <c r="Z24" s="663" t="s">
        <v>122</v>
      </c>
      <c r="AA24" s="663"/>
      <c r="AB24" s="663"/>
      <c r="AC24" s="663"/>
      <c r="AD24" s="664" t="s">
        <v>122</v>
      </c>
      <c r="AE24" s="664"/>
      <c r="AF24" s="664"/>
      <c r="AG24" s="664"/>
      <c r="AH24" s="664"/>
      <c r="AI24" s="664"/>
      <c r="AJ24" s="664"/>
      <c r="AK24" s="664"/>
      <c r="AL24" s="630" t="s">
        <v>122</v>
      </c>
      <c r="AM24" s="631"/>
      <c r="AN24" s="631"/>
      <c r="AO24" s="665"/>
      <c r="AP24" s="624" t="s">
        <v>277</v>
      </c>
      <c r="AQ24" s="699"/>
      <c r="AR24" s="699"/>
      <c r="AS24" s="699"/>
      <c r="AT24" s="699"/>
      <c r="AU24" s="699"/>
      <c r="AV24" s="699"/>
      <c r="AW24" s="699"/>
      <c r="AX24" s="699"/>
      <c r="AY24" s="699"/>
      <c r="AZ24" s="699"/>
      <c r="BA24" s="699"/>
      <c r="BB24" s="699"/>
      <c r="BC24" s="699"/>
      <c r="BD24" s="699"/>
      <c r="BE24" s="699"/>
      <c r="BF24" s="700"/>
      <c r="BG24" s="627" t="s">
        <v>122</v>
      </c>
      <c r="BH24" s="628"/>
      <c r="BI24" s="628"/>
      <c r="BJ24" s="628"/>
      <c r="BK24" s="628"/>
      <c r="BL24" s="628"/>
      <c r="BM24" s="628"/>
      <c r="BN24" s="629"/>
      <c r="BO24" s="663" t="s">
        <v>122</v>
      </c>
      <c r="BP24" s="663"/>
      <c r="BQ24" s="663"/>
      <c r="BR24" s="663"/>
      <c r="BS24" s="664" t="s">
        <v>122</v>
      </c>
      <c r="BT24" s="664"/>
      <c r="BU24" s="664"/>
      <c r="BV24" s="664"/>
      <c r="BW24" s="664"/>
      <c r="BX24" s="664"/>
      <c r="BY24" s="664"/>
      <c r="BZ24" s="664"/>
      <c r="CA24" s="664"/>
      <c r="CB24" s="695"/>
      <c r="CD24" s="676" t="s">
        <v>278</v>
      </c>
      <c r="CE24" s="677"/>
      <c r="CF24" s="677"/>
      <c r="CG24" s="677"/>
      <c r="CH24" s="677"/>
      <c r="CI24" s="677"/>
      <c r="CJ24" s="677"/>
      <c r="CK24" s="677"/>
      <c r="CL24" s="677"/>
      <c r="CM24" s="677"/>
      <c r="CN24" s="677"/>
      <c r="CO24" s="677"/>
      <c r="CP24" s="677"/>
      <c r="CQ24" s="678"/>
      <c r="CR24" s="673">
        <v>902623</v>
      </c>
      <c r="CS24" s="674"/>
      <c r="CT24" s="674"/>
      <c r="CU24" s="674"/>
      <c r="CV24" s="674"/>
      <c r="CW24" s="674"/>
      <c r="CX24" s="674"/>
      <c r="CY24" s="702"/>
      <c r="CZ24" s="703">
        <v>44</v>
      </c>
      <c r="DA24" s="686"/>
      <c r="DB24" s="686"/>
      <c r="DC24" s="705"/>
      <c r="DD24" s="701">
        <v>849748</v>
      </c>
      <c r="DE24" s="674"/>
      <c r="DF24" s="674"/>
      <c r="DG24" s="674"/>
      <c r="DH24" s="674"/>
      <c r="DI24" s="674"/>
      <c r="DJ24" s="674"/>
      <c r="DK24" s="702"/>
      <c r="DL24" s="701">
        <v>773063</v>
      </c>
      <c r="DM24" s="674"/>
      <c r="DN24" s="674"/>
      <c r="DO24" s="674"/>
      <c r="DP24" s="674"/>
      <c r="DQ24" s="674"/>
      <c r="DR24" s="674"/>
      <c r="DS24" s="674"/>
      <c r="DT24" s="674"/>
      <c r="DU24" s="674"/>
      <c r="DV24" s="702"/>
      <c r="DW24" s="703">
        <v>51.7</v>
      </c>
      <c r="DX24" s="686"/>
      <c r="DY24" s="686"/>
      <c r="DZ24" s="686"/>
      <c r="EA24" s="686"/>
      <c r="EB24" s="686"/>
      <c r="EC24" s="704"/>
    </row>
    <row r="25" spans="2:133" ht="11.25" customHeight="1" x14ac:dyDescent="0.15">
      <c r="B25" s="624" t="s">
        <v>279</v>
      </c>
      <c r="C25" s="625"/>
      <c r="D25" s="625"/>
      <c r="E25" s="625"/>
      <c r="F25" s="625"/>
      <c r="G25" s="625"/>
      <c r="H25" s="625"/>
      <c r="I25" s="625"/>
      <c r="J25" s="625"/>
      <c r="K25" s="625"/>
      <c r="L25" s="625"/>
      <c r="M25" s="625"/>
      <c r="N25" s="625"/>
      <c r="O25" s="625"/>
      <c r="P25" s="625"/>
      <c r="Q25" s="626"/>
      <c r="R25" s="627">
        <v>1699281</v>
      </c>
      <c r="S25" s="628"/>
      <c r="T25" s="628"/>
      <c r="U25" s="628"/>
      <c r="V25" s="628"/>
      <c r="W25" s="628"/>
      <c r="X25" s="628"/>
      <c r="Y25" s="629"/>
      <c r="Z25" s="663">
        <v>79.8</v>
      </c>
      <c r="AA25" s="663"/>
      <c r="AB25" s="663"/>
      <c r="AC25" s="663"/>
      <c r="AD25" s="664">
        <v>1485265</v>
      </c>
      <c r="AE25" s="664"/>
      <c r="AF25" s="664"/>
      <c r="AG25" s="664"/>
      <c r="AH25" s="664"/>
      <c r="AI25" s="664"/>
      <c r="AJ25" s="664"/>
      <c r="AK25" s="664"/>
      <c r="AL25" s="630">
        <v>99.6</v>
      </c>
      <c r="AM25" s="631"/>
      <c r="AN25" s="631"/>
      <c r="AO25" s="665"/>
      <c r="AP25" s="624" t="s">
        <v>280</v>
      </c>
      <c r="AQ25" s="699"/>
      <c r="AR25" s="699"/>
      <c r="AS25" s="699"/>
      <c r="AT25" s="699"/>
      <c r="AU25" s="699"/>
      <c r="AV25" s="699"/>
      <c r="AW25" s="699"/>
      <c r="AX25" s="699"/>
      <c r="AY25" s="699"/>
      <c r="AZ25" s="699"/>
      <c r="BA25" s="699"/>
      <c r="BB25" s="699"/>
      <c r="BC25" s="699"/>
      <c r="BD25" s="699"/>
      <c r="BE25" s="699"/>
      <c r="BF25" s="700"/>
      <c r="BG25" s="627" t="s">
        <v>122</v>
      </c>
      <c r="BH25" s="628"/>
      <c r="BI25" s="628"/>
      <c r="BJ25" s="628"/>
      <c r="BK25" s="628"/>
      <c r="BL25" s="628"/>
      <c r="BM25" s="628"/>
      <c r="BN25" s="629"/>
      <c r="BO25" s="663" t="s">
        <v>122</v>
      </c>
      <c r="BP25" s="663"/>
      <c r="BQ25" s="663"/>
      <c r="BR25" s="663"/>
      <c r="BS25" s="664" t="s">
        <v>122</v>
      </c>
      <c r="BT25" s="664"/>
      <c r="BU25" s="664"/>
      <c r="BV25" s="664"/>
      <c r="BW25" s="664"/>
      <c r="BX25" s="664"/>
      <c r="BY25" s="664"/>
      <c r="BZ25" s="664"/>
      <c r="CA25" s="664"/>
      <c r="CB25" s="695"/>
      <c r="CD25" s="624" t="s">
        <v>281</v>
      </c>
      <c r="CE25" s="625"/>
      <c r="CF25" s="625"/>
      <c r="CG25" s="625"/>
      <c r="CH25" s="625"/>
      <c r="CI25" s="625"/>
      <c r="CJ25" s="625"/>
      <c r="CK25" s="625"/>
      <c r="CL25" s="625"/>
      <c r="CM25" s="625"/>
      <c r="CN25" s="625"/>
      <c r="CO25" s="625"/>
      <c r="CP25" s="625"/>
      <c r="CQ25" s="626"/>
      <c r="CR25" s="627">
        <v>497567</v>
      </c>
      <c r="CS25" s="636"/>
      <c r="CT25" s="636"/>
      <c r="CU25" s="636"/>
      <c r="CV25" s="636"/>
      <c r="CW25" s="636"/>
      <c r="CX25" s="636"/>
      <c r="CY25" s="637"/>
      <c r="CZ25" s="630">
        <v>24.3</v>
      </c>
      <c r="DA25" s="638"/>
      <c r="DB25" s="638"/>
      <c r="DC25" s="639"/>
      <c r="DD25" s="633">
        <v>494342</v>
      </c>
      <c r="DE25" s="636"/>
      <c r="DF25" s="636"/>
      <c r="DG25" s="636"/>
      <c r="DH25" s="636"/>
      <c r="DI25" s="636"/>
      <c r="DJ25" s="636"/>
      <c r="DK25" s="637"/>
      <c r="DL25" s="633">
        <v>425046</v>
      </c>
      <c r="DM25" s="636"/>
      <c r="DN25" s="636"/>
      <c r="DO25" s="636"/>
      <c r="DP25" s="636"/>
      <c r="DQ25" s="636"/>
      <c r="DR25" s="636"/>
      <c r="DS25" s="636"/>
      <c r="DT25" s="636"/>
      <c r="DU25" s="636"/>
      <c r="DV25" s="637"/>
      <c r="DW25" s="630">
        <v>28.4</v>
      </c>
      <c r="DX25" s="638"/>
      <c r="DY25" s="638"/>
      <c r="DZ25" s="638"/>
      <c r="EA25" s="638"/>
      <c r="EB25" s="638"/>
      <c r="EC25" s="652"/>
    </row>
    <row r="26" spans="2:133" ht="11.25" customHeight="1" x14ac:dyDescent="0.15">
      <c r="B26" s="624" t="s">
        <v>282</v>
      </c>
      <c r="C26" s="625"/>
      <c r="D26" s="625"/>
      <c r="E26" s="625"/>
      <c r="F26" s="625"/>
      <c r="G26" s="625"/>
      <c r="H26" s="625"/>
      <c r="I26" s="625"/>
      <c r="J26" s="625"/>
      <c r="K26" s="625"/>
      <c r="L26" s="625"/>
      <c r="M26" s="625"/>
      <c r="N26" s="625"/>
      <c r="O26" s="625"/>
      <c r="P26" s="625"/>
      <c r="Q26" s="626"/>
      <c r="R26" s="627" t="s">
        <v>122</v>
      </c>
      <c r="S26" s="628"/>
      <c r="T26" s="628"/>
      <c r="U26" s="628"/>
      <c r="V26" s="628"/>
      <c r="W26" s="628"/>
      <c r="X26" s="628"/>
      <c r="Y26" s="629"/>
      <c r="Z26" s="663" t="s">
        <v>122</v>
      </c>
      <c r="AA26" s="663"/>
      <c r="AB26" s="663"/>
      <c r="AC26" s="663"/>
      <c r="AD26" s="664" t="s">
        <v>122</v>
      </c>
      <c r="AE26" s="664"/>
      <c r="AF26" s="664"/>
      <c r="AG26" s="664"/>
      <c r="AH26" s="664"/>
      <c r="AI26" s="664"/>
      <c r="AJ26" s="664"/>
      <c r="AK26" s="664"/>
      <c r="AL26" s="630" t="s">
        <v>122</v>
      </c>
      <c r="AM26" s="631"/>
      <c r="AN26" s="631"/>
      <c r="AO26" s="665"/>
      <c r="AP26" s="624" t="s">
        <v>283</v>
      </c>
      <c r="AQ26" s="699"/>
      <c r="AR26" s="699"/>
      <c r="AS26" s="699"/>
      <c r="AT26" s="699"/>
      <c r="AU26" s="699"/>
      <c r="AV26" s="699"/>
      <c r="AW26" s="699"/>
      <c r="AX26" s="699"/>
      <c r="AY26" s="699"/>
      <c r="AZ26" s="699"/>
      <c r="BA26" s="699"/>
      <c r="BB26" s="699"/>
      <c r="BC26" s="699"/>
      <c r="BD26" s="699"/>
      <c r="BE26" s="699"/>
      <c r="BF26" s="700"/>
      <c r="BG26" s="627" t="s">
        <v>122</v>
      </c>
      <c r="BH26" s="628"/>
      <c r="BI26" s="628"/>
      <c r="BJ26" s="628"/>
      <c r="BK26" s="628"/>
      <c r="BL26" s="628"/>
      <c r="BM26" s="628"/>
      <c r="BN26" s="629"/>
      <c r="BO26" s="663" t="s">
        <v>122</v>
      </c>
      <c r="BP26" s="663"/>
      <c r="BQ26" s="663"/>
      <c r="BR26" s="663"/>
      <c r="BS26" s="664" t="s">
        <v>122</v>
      </c>
      <c r="BT26" s="664"/>
      <c r="BU26" s="664"/>
      <c r="BV26" s="664"/>
      <c r="BW26" s="664"/>
      <c r="BX26" s="664"/>
      <c r="BY26" s="664"/>
      <c r="BZ26" s="664"/>
      <c r="CA26" s="664"/>
      <c r="CB26" s="695"/>
      <c r="CD26" s="624" t="s">
        <v>284</v>
      </c>
      <c r="CE26" s="625"/>
      <c r="CF26" s="625"/>
      <c r="CG26" s="625"/>
      <c r="CH26" s="625"/>
      <c r="CI26" s="625"/>
      <c r="CJ26" s="625"/>
      <c r="CK26" s="625"/>
      <c r="CL26" s="625"/>
      <c r="CM26" s="625"/>
      <c r="CN26" s="625"/>
      <c r="CO26" s="625"/>
      <c r="CP26" s="625"/>
      <c r="CQ26" s="626"/>
      <c r="CR26" s="627">
        <v>347486</v>
      </c>
      <c r="CS26" s="628"/>
      <c r="CT26" s="628"/>
      <c r="CU26" s="628"/>
      <c r="CV26" s="628"/>
      <c r="CW26" s="628"/>
      <c r="CX26" s="628"/>
      <c r="CY26" s="629"/>
      <c r="CZ26" s="630">
        <v>16.899999999999999</v>
      </c>
      <c r="DA26" s="638"/>
      <c r="DB26" s="638"/>
      <c r="DC26" s="639"/>
      <c r="DD26" s="633">
        <v>345954</v>
      </c>
      <c r="DE26" s="628"/>
      <c r="DF26" s="628"/>
      <c r="DG26" s="628"/>
      <c r="DH26" s="628"/>
      <c r="DI26" s="628"/>
      <c r="DJ26" s="628"/>
      <c r="DK26" s="629"/>
      <c r="DL26" s="633" t="s">
        <v>122</v>
      </c>
      <c r="DM26" s="628"/>
      <c r="DN26" s="628"/>
      <c r="DO26" s="628"/>
      <c r="DP26" s="628"/>
      <c r="DQ26" s="628"/>
      <c r="DR26" s="628"/>
      <c r="DS26" s="628"/>
      <c r="DT26" s="628"/>
      <c r="DU26" s="628"/>
      <c r="DV26" s="629"/>
      <c r="DW26" s="630" t="s">
        <v>122</v>
      </c>
      <c r="DX26" s="638"/>
      <c r="DY26" s="638"/>
      <c r="DZ26" s="638"/>
      <c r="EA26" s="638"/>
      <c r="EB26" s="638"/>
      <c r="EC26" s="652"/>
    </row>
    <row r="27" spans="2:133" ht="11.25" customHeight="1" x14ac:dyDescent="0.15">
      <c r="B27" s="624" t="s">
        <v>285</v>
      </c>
      <c r="C27" s="625"/>
      <c r="D27" s="625"/>
      <c r="E27" s="625"/>
      <c r="F27" s="625"/>
      <c r="G27" s="625"/>
      <c r="H27" s="625"/>
      <c r="I27" s="625"/>
      <c r="J27" s="625"/>
      <c r="K27" s="625"/>
      <c r="L27" s="625"/>
      <c r="M27" s="625"/>
      <c r="N27" s="625"/>
      <c r="O27" s="625"/>
      <c r="P27" s="625"/>
      <c r="Q27" s="626"/>
      <c r="R27" s="627">
        <v>1217</v>
      </c>
      <c r="S27" s="628"/>
      <c r="T27" s="628"/>
      <c r="U27" s="628"/>
      <c r="V27" s="628"/>
      <c r="W27" s="628"/>
      <c r="X27" s="628"/>
      <c r="Y27" s="629"/>
      <c r="Z27" s="663">
        <v>0.1</v>
      </c>
      <c r="AA27" s="663"/>
      <c r="AB27" s="663"/>
      <c r="AC27" s="663"/>
      <c r="AD27" s="664" t="s">
        <v>122</v>
      </c>
      <c r="AE27" s="664"/>
      <c r="AF27" s="664"/>
      <c r="AG27" s="664"/>
      <c r="AH27" s="664"/>
      <c r="AI27" s="664"/>
      <c r="AJ27" s="664"/>
      <c r="AK27" s="664"/>
      <c r="AL27" s="630" t="s">
        <v>122</v>
      </c>
      <c r="AM27" s="631"/>
      <c r="AN27" s="631"/>
      <c r="AO27" s="665"/>
      <c r="AP27" s="624" t="s">
        <v>286</v>
      </c>
      <c r="AQ27" s="625"/>
      <c r="AR27" s="625"/>
      <c r="AS27" s="625"/>
      <c r="AT27" s="625"/>
      <c r="AU27" s="625"/>
      <c r="AV27" s="625"/>
      <c r="AW27" s="625"/>
      <c r="AX27" s="625"/>
      <c r="AY27" s="625"/>
      <c r="AZ27" s="625"/>
      <c r="BA27" s="625"/>
      <c r="BB27" s="625"/>
      <c r="BC27" s="625"/>
      <c r="BD27" s="625"/>
      <c r="BE27" s="625"/>
      <c r="BF27" s="626"/>
      <c r="BG27" s="627">
        <v>92483</v>
      </c>
      <c r="BH27" s="628"/>
      <c r="BI27" s="628"/>
      <c r="BJ27" s="628"/>
      <c r="BK27" s="628"/>
      <c r="BL27" s="628"/>
      <c r="BM27" s="628"/>
      <c r="BN27" s="629"/>
      <c r="BO27" s="663">
        <v>100</v>
      </c>
      <c r="BP27" s="663"/>
      <c r="BQ27" s="663"/>
      <c r="BR27" s="663"/>
      <c r="BS27" s="664">
        <v>316</v>
      </c>
      <c r="BT27" s="664"/>
      <c r="BU27" s="664"/>
      <c r="BV27" s="664"/>
      <c r="BW27" s="664"/>
      <c r="BX27" s="664"/>
      <c r="BY27" s="664"/>
      <c r="BZ27" s="664"/>
      <c r="CA27" s="664"/>
      <c r="CB27" s="695"/>
      <c r="CD27" s="624" t="s">
        <v>287</v>
      </c>
      <c r="CE27" s="625"/>
      <c r="CF27" s="625"/>
      <c r="CG27" s="625"/>
      <c r="CH27" s="625"/>
      <c r="CI27" s="625"/>
      <c r="CJ27" s="625"/>
      <c r="CK27" s="625"/>
      <c r="CL27" s="625"/>
      <c r="CM27" s="625"/>
      <c r="CN27" s="625"/>
      <c r="CO27" s="625"/>
      <c r="CP27" s="625"/>
      <c r="CQ27" s="626"/>
      <c r="CR27" s="627">
        <v>66130</v>
      </c>
      <c r="CS27" s="636"/>
      <c r="CT27" s="636"/>
      <c r="CU27" s="636"/>
      <c r="CV27" s="636"/>
      <c r="CW27" s="636"/>
      <c r="CX27" s="636"/>
      <c r="CY27" s="637"/>
      <c r="CZ27" s="630">
        <v>3.2</v>
      </c>
      <c r="DA27" s="638"/>
      <c r="DB27" s="638"/>
      <c r="DC27" s="639"/>
      <c r="DD27" s="633">
        <v>34153</v>
      </c>
      <c r="DE27" s="636"/>
      <c r="DF27" s="636"/>
      <c r="DG27" s="636"/>
      <c r="DH27" s="636"/>
      <c r="DI27" s="636"/>
      <c r="DJ27" s="636"/>
      <c r="DK27" s="637"/>
      <c r="DL27" s="633">
        <v>26764</v>
      </c>
      <c r="DM27" s="636"/>
      <c r="DN27" s="636"/>
      <c r="DO27" s="636"/>
      <c r="DP27" s="636"/>
      <c r="DQ27" s="636"/>
      <c r="DR27" s="636"/>
      <c r="DS27" s="636"/>
      <c r="DT27" s="636"/>
      <c r="DU27" s="636"/>
      <c r="DV27" s="637"/>
      <c r="DW27" s="630">
        <v>1.8</v>
      </c>
      <c r="DX27" s="638"/>
      <c r="DY27" s="638"/>
      <c r="DZ27" s="638"/>
      <c r="EA27" s="638"/>
      <c r="EB27" s="638"/>
      <c r="EC27" s="652"/>
    </row>
    <row r="28" spans="2:133" ht="11.25" customHeight="1" x14ac:dyDescent="0.15">
      <c r="B28" s="624" t="s">
        <v>288</v>
      </c>
      <c r="C28" s="625"/>
      <c r="D28" s="625"/>
      <c r="E28" s="625"/>
      <c r="F28" s="625"/>
      <c r="G28" s="625"/>
      <c r="H28" s="625"/>
      <c r="I28" s="625"/>
      <c r="J28" s="625"/>
      <c r="K28" s="625"/>
      <c r="L28" s="625"/>
      <c r="M28" s="625"/>
      <c r="N28" s="625"/>
      <c r="O28" s="625"/>
      <c r="P28" s="625"/>
      <c r="Q28" s="626"/>
      <c r="R28" s="627">
        <v>47781</v>
      </c>
      <c r="S28" s="628"/>
      <c r="T28" s="628"/>
      <c r="U28" s="628"/>
      <c r="V28" s="628"/>
      <c r="W28" s="628"/>
      <c r="X28" s="628"/>
      <c r="Y28" s="629"/>
      <c r="Z28" s="663">
        <v>2.2000000000000002</v>
      </c>
      <c r="AA28" s="663"/>
      <c r="AB28" s="663"/>
      <c r="AC28" s="663"/>
      <c r="AD28" s="664" t="s">
        <v>122</v>
      </c>
      <c r="AE28" s="664"/>
      <c r="AF28" s="664"/>
      <c r="AG28" s="664"/>
      <c r="AH28" s="664"/>
      <c r="AI28" s="664"/>
      <c r="AJ28" s="664"/>
      <c r="AK28" s="664"/>
      <c r="AL28" s="630" t="s">
        <v>122</v>
      </c>
      <c r="AM28" s="631"/>
      <c r="AN28" s="631"/>
      <c r="AO28" s="665"/>
      <c r="AP28" s="624"/>
      <c r="AQ28" s="625"/>
      <c r="AR28" s="625"/>
      <c r="AS28" s="625"/>
      <c r="AT28" s="625"/>
      <c r="AU28" s="625"/>
      <c r="AV28" s="625"/>
      <c r="AW28" s="625"/>
      <c r="AX28" s="625"/>
      <c r="AY28" s="625"/>
      <c r="AZ28" s="625"/>
      <c r="BA28" s="625"/>
      <c r="BB28" s="625"/>
      <c r="BC28" s="625"/>
      <c r="BD28" s="625"/>
      <c r="BE28" s="625"/>
      <c r="BF28" s="626"/>
      <c r="BG28" s="627"/>
      <c r="BH28" s="628"/>
      <c r="BI28" s="628"/>
      <c r="BJ28" s="628"/>
      <c r="BK28" s="628"/>
      <c r="BL28" s="628"/>
      <c r="BM28" s="628"/>
      <c r="BN28" s="629"/>
      <c r="BO28" s="663"/>
      <c r="BP28" s="663"/>
      <c r="BQ28" s="663"/>
      <c r="BR28" s="663"/>
      <c r="BS28" s="633"/>
      <c r="BT28" s="628"/>
      <c r="BU28" s="628"/>
      <c r="BV28" s="628"/>
      <c r="BW28" s="628"/>
      <c r="BX28" s="628"/>
      <c r="BY28" s="628"/>
      <c r="BZ28" s="628"/>
      <c r="CA28" s="628"/>
      <c r="CB28" s="662"/>
      <c r="CD28" s="624" t="s">
        <v>289</v>
      </c>
      <c r="CE28" s="625"/>
      <c r="CF28" s="625"/>
      <c r="CG28" s="625"/>
      <c r="CH28" s="625"/>
      <c r="CI28" s="625"/>
      <c r="CJ28" s="625"/>
      <c r="CK28" s="625"/>
      <c r="CL28" s="625"/>
      <c r="CM28" s="625"/>
      <c r="CN28" s="625"/>
      <c r="CO28" s="625"/>
      <c r="CP28" s="625"/>
      <c r="CQ28" s="626"/>
      <c r="CR28" s="627">
        <v>338926</v>
      </c>
      <c r="CS28" s="628"/>
      <c r="CT28" s="628"/>
      <c r="CU28" s="628"/>
      <c r="CV28" s="628"/>
      <c r="CW28" s="628"/>
      <c r="CX28" s="628"/>
      <c r="CY28" s="629"/>
      <c r="CZ28" s="630">
        <v>16.5</v>
      </c>
      <c r="DA28" s="638"/>
      <c r="DB28" s="638"/>
      <c r="DC28" s="639"/>
      <c r="DD28" s="633">
        <v>321253</v>
      </c>
      <c r="DE28" s="628"/>
      <c r="DF28" s="628"/>
      <c r="DG28" s="628"/>
      <c r="DH28" s="628"/>
      <c r="DI28" s="628"/>
      <c r="DJ28" s="628"/>
      <c r="DK28" s="629"/>
      <c r="DL28" s="633">
        <v>321253</v>
      </c>
      <c r="DM28" s="628"/>
      <c r="DN28" s="628"/>
      <c r="DO28" s="628"/>
      <c r="DP28" s="628"/>
      <c r="DQ28" s="628"/>
      <c r="DR28" s="628"/>
      <c r="DS28" s="628"/>
      <c r="DT28" s="628"/>
      <c r="DU28" s="628"/>
      <c r="DV28" s="629"/>
      <c r="DW28" s="630">
        <v>21.5</v>
      </c>
      <c r="DX28" s="638"/>
      <c r="DY28" s="638"/>
      <c r="DZ28" s="638"/>
      <c r="EA28" s="638"/>
      <c r="EB28" s="638"/>
      <c r="EC28" s="652"/>
    </row>
    <row r="29" spans="2:133" ht="11.25" customHeight="1" x14ac:dyDescent="0.15">
      <c r="B29" s="624" t="s">
        <v>290</v>
      </c>
      <c r="C29" s="625"/>
      <c r="D29" s="625"/>
      <c r="E29" s="625"/>
      <c r="F29" s="625"/>
      <c r="G29" s="625"/>
      <c r="H29" s="625"/>
      <c r="I29" s="625"/>
      <c r="J29" s="625"/>
      <c r="K29" s="625"/>
      <c r="L29" s="625"/>
      <c r="M29" s="625"/>
      <c r="N29" s="625"/>
      <c r="O29" s="625"/>
      <c r="P29" s="625"/>
      <c r="Q29" s="626"/>
      <c r="R29" s="627">
        <v>3563</v>
      </c>
      <c r="S29" s="628"/>
      <c r="T29" s="628"/>
      <c r="U29" s="628"/>
      <c r="V29" s="628"/>
      <c r="W29" s="628"/>
      <c r="X29" s="628"/>
      <c r="Y29" s="629"/>
      <c r="Z29" s="663">
        <v>0.2</v>
      </c>
      <c r="AA29" s="663"/>
      <c r="AB29" s="663"/>
      <c r="AC29" s="663"/>
      <c r="AD29" s="664" t="s">
        <v>122</v>
      </c>
      <c r="AE29" s="664"/>
      <c r="AF29" s="664"/>
      <c r="AG29" s="664"/>
      <c r="AH29" s="664"/>
      <c r="AI29" s="664"/>
      <c r="AJ29" s="664"/>
      <c r="AK29" s="664"/>
      <c r="AL29" s="630" t="s">
        <v>122</v>
      </c>
      <c r="AM29" s="631"/>
      <c r="AN29" s="631"/>
      <c r="AO29" s="665"/>
      <c r="AP29" s="608"/>
      <c r="AQ29" s="609"/>
      <c r="AR29" s="609"/>
      <c r="AS29" s="609"/>
      <c r="AT29" s="609"/>
      <c r="AU29" s="609"/>
      <c r="AV29" s="609"/>
      <c r="AW29" s="609"/>
      <c r="AX29" s="609"/>
      <c r="AY29" s="609"/>
      <c r="AZ29" s="609"/>
      <c r="BA29" s="609"/>
      <c r="BB29" s="609"/>
      <c r="BC29" s="609"/>
      <c r="BD29" s="609"/>
      <c r="BE29" s="609"/>
      <c r="BF29" s="610"/>
      <c r="BG29" s="627"/>
      <c r="BH29" s="628"/>
      <c r="BI29" s="628"/>
      <c r="BJ29" s="628"/>
      <c r="BK29" s="628"/>
      <c r="BL29" s="628"/>
      <c r="BM29" s="628"/>
      <c r="BN29" s="629"/>
      <c r="BO29" s="663"/>
      <c r="BP29" s="663"/>
      <c r="BQ29" s="663"/>
      <c r="BR29" s="663"/>
      <c r="BS29" s="664"/>
      <c r="BT29" s="664"/>
      <c r="BU29" s="664"/>
      <c r="BV29" s="664"/>
      <c r="BW29" s="664"/>
      <c r="BX29" s="664"/>
      <c r="BY29" s="664"/>
      <c r="BZ29" s="664"/>
      <c r="CA29" s="664"/>
      <c r="CB29" s="695"/>
      <c r="CD29" s="640" t="s">
        <v>291</v>
      </c>
      <c r="CE29" s="641"/>
      <c r="CF29" s="624" t="s">
        <v>66</v>
      </c>
      <c r="CG29" s="625"/>
      <c r="CH29" s="625"/>
      <c r="CI29" s="625"/>
      <c r="CJ29" s="625"/>
      <c r="CK29" s="625"/>
      <c r="CL29" s="625"/>
      <c r="CM29" s="625"/>
      <c r="CN29" s="625"/>
      <c r="CO29" s="625"/>
      <c r="CP29" s="625"/>
      <c r="CQ29" s="626"/>
      <c r="CR29" s="627">
        <v>338926</v>
      </c>
      <c r="CS29" s="636"/>
      <c r="CT29" s="636"/>
      <c r="CU29" s="636"/>
      <c r="CV29" s="636"/>
      <c r="CW29" s="636"/>
      <c r="CX29" s="636"/>
      <c r="CY29" s="637"/>
      <c r="CZ29" s="630">
        <v>16.5</v>
      </c>
      <c r="DA29" s="638"/>
      <c r="DB29" s="638"/>
      <c r="DC29" s="639"/>
      <c r="DD29" s="633">
        <v>321253</v>
      </c>
      <c r="DE29" s="636"/>
      <c r="DF29" s="636"/>
      <c r="DG29" s="636"/>
      <c r="DH29" s="636"/>
      <c r="DI29" s="636"/>
      <c r="DJ29" s="636"/>
      <c r="DK29" s="637"/>
      <c r="DL29" s="633">
        <v>321253</v>
      </c>
      <c r="DM29" s="636"/>
      <c r="DN29" s="636"/>
      <c r="DO29" s="636"/>
      <c r="DP29" s="636"/>
      <c r="DQ29" s="636"/>
      <c r="DR29" s="636"/>
      <c r="DS29" s="636"/>
      <c r="DT29" s="636"/>
      <c r="DU29" s="636"/>
      <c r="DV29" s="637"/>
      <c r="DW29" s="630">
        <v>21.5</v>
      </c>
      <c r="DX29" s="638"/>
      <c r="DY29" s="638"/>
      <c r="DZ29" s="638"/>
      <c r="EA29" s="638"/>
      <c r="EB29" s="638"/>
      <c r="EC29" s="652"/>
    </row>
    <row r="30" spans="2:133" ht="11.25" customHeight="1" x14ac:dyDescent="0.15">
      <c r="B30" s="624" t="s">
        <v>292</v>
      </c>
      <c r="C30" s="625"/>
      <c r="D30" s="625"/>
      <c r="E30" s="625"/>
      <c r="F30" s="625"/>
      <c r="G30" s="625"/>
      <c r="H30" s="625"/>
      <c r="I30" s="625"/>
      <c r="J30" s="625"/>
      <c r="K30" s="625"/>
      <c r="L30" s="625"/>
      <c r="M30" s="625"/>
      <c r="N30" s="625"/>
      <c r="O30" s="625"/>
      <c r="P30" s="625"/>
      <c r="Q30" s="626"/>
      <c r="R30" s="627">
        <v>118443</v>
      </c>
      <c r="S30" s="628"/>
      <c r="T30" s="628"/>
      <c r="U30" s="628"/>
      <c r="V30" s="628"/>
      <c r="W30" s="628"/>
      <c r="X30" s="628"/>
      <c r="Y30" s="629"/>
      <c r="Z30" s="663">
        <v>5.6</v>
      </c>
      <c r="AA30" s="663"/>
      <c r="AB30" s="663"/>
      <c r="AC30" s="663"/>
      <c r="AD30" s="664" t="s">
        <v>122</v>
      </c>
      <c r="AE30" s="664"/>
      <c r="AF30" s="664"/>
      <c r="AG30" s="664"/>
      <c r="AH30" s="664"/>
      <c r="AI30" s="664"/>
      <c r="AJ30" s="664"/>
      <c r="AK30" s="664"/>
      <c r="AL30" s="630" t="s">
        <v>122</v>
      </c>
      <c r="AM30" s="631"/>
      <c r="AN30" s="631"/>
      <c r="AO30" s="665"/>
      <c r="AP30" s="679" t="s">
        <v>210</v>
      </c>
      <c r="AQ30" s="680"/>
      <c r="AR30" s="680"/>
      <c r="AS30" s="680"/>
      <c r="AT30" s="680"/>
      <c r="AU30" s="680"/>
      <c r="AV30" s="680"/>
      <c r="AW30" s="680"/>
      <c r="AX30" s="680"/>
      <c r="AY30" s="680"/>
      <c r="AZ30" s="680"/>
      <c r="BA30" s="680"/>
      <c r="BB30" s="680"/>
      <c r="BC30" s="680"/>
      <c r="BD30" s="680"/>
      <c r="BE30" s="680"/>
      <c r="BF30" s="681"/>
      <c r="BG30" s="679" t="s">
        <v>293</v>
      </c>
      <c r="BH30" s="693"/>
      <c r="BI30" s="693"/>
      <c r="BJ30" s="693"/>
      <c r="BK30" s="693"/>
      <c r="BL30" s="693"/>
      <c r="BM30" s="693"/>
      <c r="BN30" s="693"/>
      <c r="BO30" s="693"/>
      <c r="BP30" s="693"/>
      <c r="BQ30" s="694"/>
      <c r="BR30" s="679" t="s">
        <v>294</v>
      </c>
      <c r="BS30" s="693"/>
      <c r="BT30" s="693"/>
      <c r="BU30" s="693"/>
      <c r="BV30" s="693"/>
      <c r="BW30" s="693"/>
      <c r="BX30" s="693"/>
      <c r="BY30" s="693"/>
      <c r="BZ30" s="693"/>
      <c r="CA30" s="693"/>
      <c r="CB30" s="694"/>
      <c r="CD30" s="642"/>
      <c r="CE30" s="643"/>
      <c r="CF30" s="624" t="s">
        <v>295</v>
      </c>
      <c r="CG30" s="625"/>
      <c r="CH30" s="625"/>
      <c r="CI30" s="625"/>
      <c r="CJ30" s="625"/>
      <c r="CK30" s="625"/>
      <c r="CL30" s="625"/>
      <c r="CM30" s="625"/>
      <c r="CN30" s="625"/>
      <c r="CO30" s="625"/>
      <c r="CP30" s="625"/>
      <c r="CQ30" s="626"/>
      <c r="CR30" s="627">
        <v>334453</v>
      </c>
      <c r="CS30" s="628"/>
      <c r="CT30" s="628"/>
      <c r="CU30" s="628"/>
      <c r="CV30" s="628"/>
      <c r="CW30" s="628"/>
      <c r="CX30" s="628"/>
      <c r="CY30" s="629"/>
      <c r="CZ30" s="630">
        <v>16.3</v>
      </c>
      <c r="DA30" s="638"/>
      <c r="DB30" s="638"/>
      <c r="DC30" s="639"/>
      <c r="DD30" s="633">
        <v>316780</v>
      </c>
      <c r="DE30" s="628"/>
      <c r="DF30" s="628"/>
      <c r="DG30" s="628"/>
      <c r="DH30" s="628"/>
      <c r="DI30" s="628"/>
      <c r="DJ30" s="628"/>
      <c r="DK30" s="629"/>
      <c r="DL30" s="633">
        <v>316780</v>
      </c>
      <c r="DM30" s="628"/>
      <c r="DN30" s="628"/>
      <c r="DO30" s="628"/>
      <c r="DP30" s="628"/>
      <c r="DQ30" s="628"/>
      <c r="DR30" s="628"/>
      <c r="DS30" s="628"/>
      <c r="DT30" s="628"/>
      <c r="DU30" s="628"/>
      <c r="DV30" s="629"/>
      <c r="DW30" s="630">
        <v>21.2</v>
      </c>
      <c r="DX30" s="638"/>
      <c r="DY30" s="638"/>
      <c r="DZ30" s="638"/>
      <c r="EA30" s="638"/>
      <c r="EB30" s="638"/>
      <c r="EC30" s="652"/>
    </row>
    <row r="31" spans="2:133" ht="11.25" customHeight="1" x14ac:dyDescent="0.15">
      <c r="B31" s="696" t="s">
        <v>296</v>
      </c>
      <c r="C31" s="697"/>
      <c r="D31" s="697"/>
      <c r="E31" s="697"/>
      <c r="F31" s="697"/>
      <c r="G31" s="697"/>
      <c r="H31" s="697"/>
      <c r="I31" s="697"/>
      <c r="J31" s="697"/>
      <c r="K31" s="697"/>
      <c r="L31" s="697"/>
      <c r="M31" s="697"/>
      <c r="N31" s="697"/>
      <c r="O31" s="697"/>
      <c r="P31" s="697"/>
      <c r="Q31" s="698"/>
      <c r="R31" s="627" t="s">
        <v>122</v>
      </c>
      <c r="S31" s="628"/>
      <c r="T31" s="628"/>
      <c r="U31" s="628"/>
      <c r="V31" s="628"/>
      <c r="W31" s="628"/>
      <c r="X31" s="628"/>
      <c r="Y31" s="629"/>
      <c r="Z31" s="663" t="s">
        <v>122</v>
      </c>
      <c r="AA31" s="663"/>
      <c r="AB31" s="663"/>
      <c r="AC31" s="663"/>
      <c r="AD31" s="664" t="s">
        <v>122</v>
      </c>
      <c r="AE31" s="664"/>
      <c r="AF31" s="664"/>
      <c r="AG31" s="664"/>
      <c r="AH31" s="664"/>
      <c r="AI31" s="664"/>
      <c r="AJ31" s="664"/>
      <c r="AK31" s="664"/>
      <c r="AL31" s="630" t="s">
        <v>122</v>
      </c>
      <c r="AM31" s="631"/>
      <c r="AN31" s="631"/>
      <c r="AO31" s="665"/>
      <c r="AP31" s="688" t="s">
        <v>297</v>
      </c>
      <c r="AQ31" s="689"/>
      <c r="AR31" s="689"/>
      <c r="AS31" s="689"/>
      <c r="AT31" s="690" t="s">
        <v>298</v>
      </c>
      <c r="AU31" s="218"/>
      <c r="AV31" s="218"/>
      <c r="AW31" s="218"/>
      <c r="AX31" s="676" t="s">
        <v>176</v>
      </c>
      <c r="AY31" s="677"/>
      <c r="AZ31" s="677"/>
      <c r="BA31" s="677"/>
      <c r="BB31" s="677"/>
      <c r="BC31" s="677"/>
      <c r="BD31" s="677"/>
      <c r="BE31" s="677"/>
      <c r="BF31" s="678"/>
      <c r="BG31" s="684">
        <v>99.7</v>
      </c>
      <c r="BH31" s="685"/>
      <c r="BI31" s="685"/>
      <c r="BJ31" s="685"/>
      <c r="BK31" s="685"/>
      <c r="BL31" s="685"/>
      <c r="BM31" s="686">
        <v>99.5</v>
      </c>
      <c r="BN31" s="685"/>
      <c r="BO31" s="685"/>
      <c r="BP31" s="685"/>
      <c r="BQ31" s="687"/>
      <c r="BR31" s="684">
        <v>99.9</v>
      </c>
      <c r="BS31" s="685"/>
      <c r="BT31" s="685"/>
      <c r="BU31" s="685"/>
      <c r="BV31" s="685"/>
      <c r="BW31" s="685"/>
      <c r="BX31" s="686">
        <v>99.4</v>
      </c>
      <c r="BY31" s="685"/>
      <c r="BZ31" s="685"/>
      <c r="CA31" s="685"/>
      <c r="CB31" s="687"/>
      <c r="CD31" s="642"/>
      <c r="CE31" s="643"/>
      <c r="CF31" s="624" t="s">
        <v>299</v>
      </c>
      <c r="CG31" s="625"/>
      <c r="CH31" s="625"/>
      <c r="CI31" s="625"/>
      <c r="CJ31" s="625"/>
      <c r="CK31" s="625"/>
      <c r="CL31" s="625"/>
      <c r="CM31" s="625"/>
      <c r="CN31" s="625"/>
      <c r="CO31" s="625"/>
      <c r="CP31" s="625"/>
      <c r="CQ31" s="626"/>
      <c r="CR31" s="627">
        <v>4473</v>
      </c>
      <c r="CS31" s="636"/>
      <c r="CT31" s="636"/>
      <c r="CU31" s="636"/>
      <c r="CV31" s="636"/>
      <c r="CW31" s="636"/>
      <c r="CX31" s="636"/>
      <c r="CY31" s="637"/>
      <c r="CZ31" s="630">
        <v>0.2</v>
      </c>
      <c r="DA31" s="638"/>
      <c r="DB31" s="638"/>
      <c r="DC31" s="639"/>
      <c r="DD31" s="633">
        <v>4473</v>
      </c>
      <c r="DE31" s="636"/>
      <c r="DF31" s="636"/>
      <c r="DG31" s="636"/>
      <c r="DH31" s="636"/>
      <c r="DI31" s="636"/>
      <c r="DJ31" s="636"/>
      <c r="DK31" s="637"/>
      <c r="DL31" s="633">
        <v>4473</v>
      </c>
      <c r="DM31" s="636"/>
      <c r="DN31" s="636"/>
      <c r="DO31" s="636"/>
      <c r="DP31" s="636"/>
      <c r="DQ31" s="636"/>
      <c r="DR31" s="636"/>
      <c r="DS31" s="636"/>
      <c r="DT31" s="636"/>
      <c r="DU31" s="636"/>
      <c r="DV31" s="637"/>
      <c r="DW31" s="630">
        <v>0.3</v>
      </c>
      <c r="DX31" s="638"/>
      <c r="DY31" s="638"/>
      <c r="DZ31" s="638"/>
      <c r="EA31" s="638"/>
      <c r="EB31" s="638"/>
      <c r="EC31" s="652"/>
    </row>
    <row r="32" spans="2:133" ht="11.25" customHeight="1" x14ac:dyDescent="0.15">
      <c r="B32" s="624" t="s">
        <v>300</v>
      </c>
      <c r="C32" s="625"/>
      <c r="D32" s="625"/>
      <c r="E32" s="625"/>
      <c r="F32" s="625"/>
      <c r="G32" s="625"/>
      <c r="H32" s="625"/>
      <c r="I32" s="625"/>
      <c r="J32" s="625"/>
      <c r="K32" s="625"/>
      <c r="L32" s="625"/>
      <c r="M32" s="625"/>
      <c r="N32" s="625"/>
      <c r="O32" s="625"/>
      <c r="P32" s="625"/>
      <c r="Q32" s="626"/>
      <c r="R32" s="627">
        <v>27070</v>
      </c>
      <c r="S32" s="628"/>
      <c r="T32" s="628"/>
      <c r="U32" s="628"/>
      <c r="V32" s="628"/>
      <c r="W32" s="628"/>
      <c r="X32" s="628"/>
      <c r="Y32" s="629"/>
      <c r="Z32" s="663">
        <v>1.3</v>
      </c>
      <c r="AA32" s="663"/>
      <c r="AB32" s="663"/>
      <c r="AC32" s="663"/>
      <c r="AD32" s="664" t="s">
        <v>122</v>
      </c>
      <c r="AE32" s="664"/>
      <c r="AF32" s="664"/>
      <c r="AG32" s="664"/>
      <c r="AH32" s="664"/>
      <c r="AI32" s="664"/>
      <c r="AJ32" s="664"/>
      <c r="AK32" s="664"/>
      <c r="AL32" s="630" t="s">
        <v>122</v>
      </c>
      <c r="AM32" s="631"/>
      <c r="AN32" s="631"/>
      <c r="AO32" s="665"/>
      <c r="AP32" s="666"/>
      <c r="AQ32" s="667"/>
      <c r="AR32" s="667"/>
      <c r="AS32" s="667"/>
      <c r="AT32" s="691"/>
      <c r="AU32" s="214" t="s">
        <v>301</v>
      </c>
      <c r="AX32" s="624" t="s">
        <v>302</v>
      </c>
      <c r="AY32" s="625"/>
      <c r="AZ32" s="625"/>
      <c r="BA32" s="625"/>
      <c r="BB32" s="625"/>
      <c r="BC32" s="625"/>
      <c r="BD32" s="625"/>
      <c r="BE32" s="625"/>
      <c r="BF32" s="626"/>
      <c r="BG32" s="683">
        <v>99.4</v>
      </c>
      <c r="BH32" s="636"/>
      <c r="BI32" s="636"/>
      <c r="BJ32" s="636"/>
      <c r="BK32" s="636"/>
      <c r="BL32" s="636"/>
      <c r="BM32" s="631">
        <v>99</v>
      </c>
      <c r="BN32" s="636"/>
      <c r="BO32" s="636"/>
      <c r="BP32" s="636"/>
      <c r="BQ32" s="661"/>
      <c r="BR32" s="683">
        <v>99.7</v>
      </c>
      <c r="BS32" s="636"/>
      <c r="BT32" s="636"/>
      <c r="BU32" s="636"/>
      <c r="BV32" s="636"/>
      <c r="BW32" s="636"/>
      <c r="BX32" s="631">
        <v>98.8</v>
      </c>
      <c r="BY32" s="636"/>
      <c r="BZ32" s="636"/>
      <c r="CA32" s="636"/>
      <c r="CB32" s="661"/>
      <c r="CD32" s="644"/>
      <c r="CE32" s="645"/>
      <c r="CF32" s="624" t="s">
        <v>303</v>
      </c>
      <c r="CG32" s="625"/>
      <c r="CH32" s="625"/>
      <c r="CI32" s="625"/>
      <c r="CJ32" s="625"/>
      <c r="CK32" s="625"/>
      <c r="CL32" s="625"/>
      <c r="CM32" s="625"/>
      <c r="CN32" s="625"/>
      <c r="CO32" s="625"/>
      <c r="CP32" s="625"/>
      <c r="CQ32" s="626"/>
      <c r="CR32" s="627" t="s">
        <v>122</v>
      </c>
      <c r="CS32" s="628"/>
      <c r="CT32" s="628"/>
      <c r="CU32" s="628"/>
      <c r="CV32" s="628"/>
      <c r="CW32" s="628"/>
      <c r="CX32" s="628"/>
      <c r="CY32" s="629"/>
      <c r="CZ32" s="630" t="s">
        <v>122</v>
      </c>
      <c r="DA32" s="638"/>
      <c r="DB32" s="638"/>
      <c r="DC32" s="639"/>
      <c r="DD32" s="633" t="s">
        <v>122</v>
      </c>
      <c r="DE32" s="628"/>
      <c r="DF32" s="628"/>
      <c r="DG32" s="628"/>
      <c r="DH32" s="628"/>
      <c r="DI32" s="628"/>
      <c r="DJ32" s="628"/>
      <c r="DK32" s="629"/>
      <c r="DL32" s="633" t="s">
        <v>122</v>
      </c>
      <c r="DM32" s="628"/>
      <c r="DN32" s="628"/>
      <c r="DO32" s="628"/>
      <c r="DP32" s="628"/>
      <c r="DQ32" s="628"/>
      <c r="DR32" s="628"/>
      <c r="DS32" s="628"/>
      <c r="DT32" s="628"/>
      <c r="DU32" s="628"/>
      <c r="DV32" s="629"/>
      <c r="DW32" s="630" t="s">
        <v>122</v>
      </c>
      <c r="DX32" s="638"/>
      <c r="DY32" s="638"/>
      <c r="DZ32" s="638"/>
      <c r="EA32" s="638"/>
      <c r="EB32" s="638"/>
      <c r="EC32" s="652"/>
    </row>
    <row r="33" spans="2:133" ht="11.25" customHeight="1" x14ac:dyDescent="0.15">
      <c r="B33" s="624" t="s">
        <v>304</v>
      </c>
      <c r="C33" s="625"/>
      <c r="D33" s="625"/>
      <c r="E33" s="625"/>
      <c r="F33" s="625"/>
      <c r="G33" s="625"/>
      <c r="H33" s="625"/>
      <c r="I33" s="625"/>
      <c r="J33" s="625"/>
      <c r="K33" s="625"/>
      <c r="L33" s="625"/>
      <c r="M33" s="625"/>
      <c r="N33" s="625"/>
      <c r="O33" s="625"/>
      <c r="P33" s="625"/>
      <c r="Q33" s="626"/>
      <c r="R33" s="627">
        <v>23452</v>
      </c>
      <c r="S33" s="628"/>
      <c r="T33" s="628"/>
      <c r="U33" s="628"/>
      <c r="V33" s="628"/>
      <c r="W33" s="628"/>
      <c r="X33" s="628"/>
      <c r="Y33" s="629"/>
      <c r="Z33" s="663">
        <v>1.1000000000000001</v>
      </c>
      <c r="AA33" s="663"/>
      <c r="AB33" s="663"/>
      <c r="AC33" s="663"/>
      <c r="AD33" s="664" t="s">
        <v>122</v>
      </c>
      <c r="AE33" s="664"/>
      <c r="AF33" s="664"/>
      <c r="AG33" s="664"/>
      <c r="AH33" s="664"/>
      <c r="AI33" s="664"/>
      <c r="AJ33" s="664"/>
      <c r="AK33" s="664"/>
      <c r="AL33" s="630" t="s">
        <v>122</v>
      </c>
      <c r="AM33" s="631"/>
      <c r="AN33" s="631"/>
      <c r="AO33" s="665"/>
      <c r="AP33" s="668"/>
      <c r="AQ33" s="669"/>
      <c r="AR33" s="669"/>
      <c r="AS33" s="669"/>
      <c r="AT33" s="692"/>
      <c r="AU33" s="219"/>
      <c r="AV33" s="219"/>
      <c r="AW33" s="219"/>
      <c r="AX33" s="608" t="s">
        <v>305</v>
      </c>
      <c r="AY33" s="609"/>
      <c r="AZ33" s="609"/>
      <c r="BA33" s="609"/>
      <c r="BB33" s="609"/>
      <c r="BC33" s="609"/>
      <c r="BD33" s="609"/>
      <c r="BE33" s="609"/>
      <c r="BF33" s="610"/>
      <c r="BG33" s="682">
        <v>99.9</v>
      </c>
      <c r="BH33" s="612"/>
      <c r="BI33" s="612"/>
      <c r="BJ33" s="612"/>
      <c r="BK33" s="612"/>
      <c r="BL33" s="612"/>
      <c r="BM33" s="656">
        <v>99.9</v>
      </c>
      <c r="BN33" s="612"/>
      <c r="BO33" s="612"/>
      <c r="BP33" s="612"/>
      <c r="BQ33" s="650"/>
      <c r="BR33" s="682">
        <v>100</v>
      </c>
      <c r="BS33" s="612"/>
      <c r="BT33" s="612"/>
      <c r="BU33" s="612"/>
      <c r="BV33" s="612"/>
      <c r="BW33" s="612"/>
      <c r="BX33" s="656">
        <v>100</v>
      </c>
      <c r="BY33" s="612"/>
      <c r="BZ33" s="612"/>
      <c r="CA33" s="612"/>
      <c r="CB33" s="650"/>
      <c r="CD33" s="624" t="s">
        <v>306</v>
      </c>
      <c r="CE33" s="625"/>
      <c r="CF33" s="625"/>
      <c r="CG33" s="625"/>
      <c r="CH33" s="625"/>
      <c r="CI33" s="625"/>
      <c r="CJ33" s="625"/>
      <c r="CK33" s="625"/>
      <c r="CL33" s="625"/>
      <c r="CM33" s="625"/>
      <c r="CN33" s="625"/>
      <c r="CO33" s="625"/>
      <c r="CP33" s="625"/>
      <c r="CQ33" s="626"/>
      <c r="CR33" s="627">
        <v>960865</v>
      </c>
      <c r="CS33" s="636"/>
      <c r="CT33" s="636"/>
      <c r="CU33" s="636"/>
      <c r="CV33" s="636"/>
      <c r="CW33" s="636"/>
      <c r="CX33" s="636"/>
      <c r="CY33" s="637"/>
      <c r="CZ33" s="630">
        <v>46.9</v>
      </c>
      <c r="DA33" s="638"/>
      <c r="DB33" s="638"/>
      <c r="DC33" s="639"/>
      <c r="DD33" s="633">
        <v>832390</v>
      </c>
      <c r="DE33" s="636"/>
      <c r="DF33" s="636"/>
      <c r="DG33" s="636"/>
      <c r="DH33" s="636"/>
      <c r="DI33" s="636"/>
      <c r="DJ33" s="636"/>
      <c r="DK33" s="637"/>
      <c r="DL33" s="633">
        <v>592951</v>
      </c>
      <c r="DM33" s="636"/>
      <c r="DN33" s="636"/>
      <c r="DO33" s="636"/>
      <c r="DP33" s="636"/>
      <c r="DQ33" s="636"/>
      <c r="DR33" s="636"/>
      <c r="DS33" s="636"/>
      <c r="DT33" s="636"/>
      <c r="DU33" s="636"/>
      <c r="DV33" s="637"/>
      <c r="DW33" s="630">
        <v>39.6</v>
      </c>
      <c r="DX33" s="638"/>
      <c r="DY33" s="638"/>
      <c r="DZ33" s="638"/>
      <c r="EA33" s="638"/>
      <c r="EB33" s="638"/>
      <c r="EC33" s="652"/>
    </row>
    <row r="34" spans="2:133" ht="11.25" customHeight="1" x14ac:dyDescent="0.15">
      <c r="B34" s="624" t="s">
        <v>307</v>
      </c>
      <c r="C34" s="625"/>
      <c r="D34" s="625"/>
      <c r="E34" s="625"/>
      <c r="F34" s="625"/>
      <c r="G34" s="625"/>
      <c r="H34" s="625"/>
      <c r="I34" s="625"/>
      <c r="J34" s="625"/>
      <c r="K34" s="625"/>
      <c r="L34" s="625"/>
      <c r="M34" s="625"/>
      <c r="N34" s="625"/>
      <c r="O34" s="625"/>
      <c r="P34" s="625"/>
      <c r="Q34" s="626"/>
      <c r="R34" s="627">
        <v>37019</v>
      </c>
      <c r="S34" s="628"/>
      <c r="T34" s="628"/>
      <c r="U34" s="628"/>
      <c r="V34" s="628"/>
      <c r="W34" s="628"/>
      <c r="X34" s="628"/>
      <c r="Y34" s="629"/>
      <c r="Z34" s="663">
        <v>1.7</v>
      </c>
      <c r="AA34" s="663"/>
      <c r="AB34" s="663"/>
      <c r="AC34" s="663"/>
      <c r="AD34" s="664" t="s">
        <v>122</v>
      </c>
      <c r="AE34" s="664"/>
      <c r="AF34" s="664"/>
      <c r="AG34" s="664"/>
      <c r="AH34" s="664"/>
      <c r="AI34" s="664"/>
      <c r="AJ34" s="664"/>
      <c r="AK34" s="664"/>
      <c r="AL34" s="630" t="s">
        <v>122</v>
      </c>
      <c r="AM34" s="631"/>
      <c r="AN34" s="631"/>
      <c r="AO34" s="665"/>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4" t="s">
        <v>308</v>
      </c>
      <c r="CE34" s="625"/>
      <c r="CF34" s="625"/>
      <c r="CG34" s="625"/>
      <c r="CH34" s="625"/>
      <c r="CI34" s="625"/>
      <c r="CJ34" s="625"/>
      <c r="CK34" s="625"/>
      <c r="CL34" s="625"/>
      <c r="CM34" s="625"/>
      <c r="CN34" s="625"/>
      <c r="CO34" s="625"/>
      <c r="CP34" s="625"/>
      <c r="CQ34" s="626"/>
      <c r="CR34" s="627">
        <v>433235</v>
      </c>
      <c r="CS34" s="628"/>
      <c r="CT34" s="628"/>
      <c r="CU34" s="628"/>
      <c r="CV34" s="628"/>
      <c r="CW34" s="628"/>
      <c r="CX34" s="628"/>
      <c r="CY34" s="629"/>
      <c r="CZ34" s="630">
        <v>21.1</v>
      </c>
      <c r="DA34" s="638"/>
      <c r="DB34" s="638"/>
      <c r="DC34" s="639"/>
      <c r="DD34" s="633">
        <v>346699</v>
      </c>
      <c r="DE34" s="628"/>
      <c r="DF34" s="628"/>
      <c r="DG34" s="628"/>
      <c r="DH34" s="628"/>
      <c r="DI34" s="628"/>
      <c r="DJ34" s="628"/>
      <c r="DK34" s="629"/>
      <c r="DL34" s="633">
        <v>299604</v>
      </c>
      <c r="DM34" s="628"/>
      <c r="DN34" s="628"/>
      <c r="DO34" s="628"/>
      <c r="DP34" s="628"/>
      <c r="DQ34" s="628"/>
      <c r="DR34" s="628"/>
      <c r="DS34" s="628"/>
      <c r="DT34" s="628"/>
      <c r="DU34" s="628"/>
      <c r="DV34" s="629"/>
      <c r="DW34" s="630">
        <v>20</v>
      </c>
      <c r="DX34" s="638"/>
      <c r="DY34" s="638"/>
      <c r="DZ34" s="638"/>
      <c r="EA34" s="638"/>
      <c r="EB34" s="638"/>
      <c r="EC34" s="652"/>
    </row>
    <row r="35" spans="2:133" ht="11.25" customHeight="1" x14ac:dyDescent="0.15">
      <c r="B35" s="624" t="s">
        <v>309</v>
      </c>
      <c r="C35" s="625"/>
      <c r="D35" s="625"/>
      <c r="E35" s="625"/>
      <c r="F35" s="625"/>
      <c r="G35" s="625"/>
      <c r="H35" s="625"/>
      <c r="I35" s="625"/>
      <c r="J35" s="625"/>
      <c r="K35" s="625"/>
      <c r="L35" s="625"/>
      <c r="M35" s="625"/>
      <c r="N35" s="625"/>
      <c r="O35" s="625"/>
      <c r="P35" s="625"/>
      <c r="Q35" s="626"/>
      <c r="R35" s="627">
        <v>70293</v>
      </c>
      <c r="S35" s="628"/>
      <c r="T35" s="628"/>
      <c r="U35" s="628"/>
      <c r="V35" s="628"/>
      <c r="W35" s="628"/>
      <c r="X35" s="628"/>
      <c r="Y35" s="629"/>
      <c r="Z35" s="663">
        <v>3.3</v>
      </c>
      <c r="AA35" s="663"/>
      <c r="AB35" s="663"/>
      <c r="AC35" s="663"/>
      <c r="AD35" s="664" t="s">
        <v>122</v>
      </c>
      <c r="AE35" s="664"/>
      <c r="AF35" s="664"/>
      <c r="AG35" s="664"/>
      <c r="AH35" s="664"/>
      <c r="AI35" s="664"/>
      <c r="AJ35" s="664"/>
      <c r="AK35" s="664"/>
      <c r="AL35" s="630" t="s">
        <v>122</v>
      </c>
      <c r="AM35" s="631"/>
      <c r="AN35" s="631"/>
      <c r="AO35" s="665"/>
      <c r="AP35" s="222"/>
      <c r="AQ35" s="679" t="s">
        <v>310</v>
      </c>
      <c r="AR35" s="680"/>
      <c r="AS35" s="680"/>
      <c r="AT35" s="680"/>
      <c r="AU35" s="680"/>
      <c r="AV35" s="680"/>
      <c r="AW35" s="680"/>
      <c r="AX35" s="680"/>
      <c r="AY35" s="680"/>
      <c r="AZ35" s="680"/>
      <c r="BA35" s="680"/>
      <c r="BB35" s="680"/>
      <c r="BC35" s="680"/>
      <c r="BD35" s="680"/>
      <c r="BE35" s="680"/>
      <c r="BF35" s="681"/>
      <c r="BG35" s="679" t="s">
        <v>311</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24" t="s">
        <v>312</v>
      </c>
      <c r="CE35" s="625"/>
      <c r="CF35" s="625"/>
      <c r="CG35" s="625"/>
      <c r="CH35" s="625"/>
      <c r="CI35" s="625"/>
      <c r="CJ35" s="625"/>
      <c r="CK35" s="625"/>
      <c r="CL35" s="625"/>
      <c r="CM35" s="625"/>
      <c r="CN35" s="625"/>
      <c r="CO35" s="625"/>
      <c r="CP35" s="625"/>
      <c r="CQ35" s="626"/>
      <c r="CR35" s="627">
        <v>59170</v>
      </c>
      <c r="CS35" s="636"/>
      <c r="CT35" s="636"/>
      <c r="CU35" s="636"/>
      <c r="CV35" s="636"/>
      <c r="CW35" s="636"/>
      <c r="CX35" s="636"/>
      <c r="CY35" s="637"/>
      <c r="CZ35" s="630">
        <v>2.9</v>
      </c>
      <c r="DA35" s="638"/>
      <c r="DB35" s="638"/>
      <c r="DC35" s="639"/>
      <c r="DD35" s="633">
        <v>50997</v>
      </c>
      <c r="DE35" s="636"/>
      <c r="DF35" s="636"/>
      <c r="DG35" s="636"/>
      <c r="DH35" s="636"/>
      <c r="DI35" s="636"/>
      <c r="DJ35" s="636"/>
      <c r="DK35" s="637"/>
      <c r="DL35" s="633">
        <v>24839</v>
      </c>
      <c r="DM35" s="636"/>
      <c r="DN35" s="636"/>
      <c r="DO35" s="636"/>
      <c r="DP35" s="636"/>
      <c r="DQ35" s="636"/>
      <c r="DR35" s="636"/>
      <c r="DS35" s="636"/>
      <c r="DT35" s="636"/>
      <c r="DU35" s="636"/>
      <c r="DV35" s="637"/>
      <c r="DW35" s="630">
        <v>1.7</v>
      </c>
      <c r="DX35" s="638"/>
      <c r="DY35" s="638"/>
      <c r="DZ35" s="638"/>
      <c r="EA35" s="638"/>
      <c r="EB35" s="638"/>
      <c r="EC35" s="652"/>
    </row>
    <row r="36" spans="2:133" ht="11.25" customHeight="1" x14ac:dyDescent="0.15">
      <c r="B36" s="624" t="s">
        <v>313</v>
      </c>
      <c r="C36" s="625"/>
      <c r="D36" s="625"/>
      <c r="E36" s="625"/>
      <c r="F36" s="625"/>
      <c r="G36" s="625"/>
      <c r="H36" s="625"/>
      <c r="I36" s="625"/>
      <c r="J36" s="625"/>
      <c r="K36" s="625"/>
      <c r="L36" s="625"/>
      <c r="M36" s="625"/>
      <c r="N36" s="625"/>
      <c r="O36" s="625"/>
      <c r="P36" s="625"/>
      <c r="Q36" s="626"/>
      <c r="R36" s="627">
        <v>8939</v>
      </c>
      <c r="S36" s="628"/>
      <c r="T36" s="628"/>
      <c r="U36" s="628"/>
      <c r="V36" s="628"/>
      <c r="W36" s="628"/>
      <c r="X36" s="628"/>
      <c r="Y36" s="629"/>
      <c r="Z36" s="663">
        <v>0.4</v>
      </c>
      <c r="AA36" s="663"/>
      <c r="AB36" s="663"/>
      <c r="AC36" s="663"/>
      <c r="AD36" s="664" t="s">
        <v>122</v>
      </c>
      <c r="AE36" s="664"/>
      <c r="AF36" s="664"/>
      <c r="AG36" s="664"/>
      <c r="AH36" s="664"/>
      <c r="AI36" s="664"/>
      <c r="AJ36" s="664"/>
      <c r="AK36" s="664"/>
      <c r="AL36" s="630" t="s">
        <v>122</v>
      </c>
      <c r="AM36" s="631"/>
      <c r="AN36" s="631"/>
      <c r="AO36" s="665"/>
      <c r="AP36" s="222"/>
      <c r="AQ36" s="670" t="s">
        <v>314</v>
      </c>
      <c r="AR36" s="671"/>
      <c r="AS36" s="671"/>
      <c r="AT36" s="671"/>
      <c r="AU36" s="671"/>
      <c r="AV36" s="671"/>
      <c r="AW36" s="671"/>
      <c r="AX36" s="671"/>
      <c r="AY36" s="672"/>
      <c r="AZ36" s="673">
        <v>123689</v>
      </c>
      <c r="BA36" s="674"/>
      <c r="BB36" s="674"/>
      <c r="BC36" s="674"/>
      <c r="BD36" s="674"/>
      <c r="BE36" s="674"/>
      <c r="BF36" s="675"/>
      <c r="BG36" s="676" t="s">
        <v>315</v>
      </c>
      <c r="BH36" s="677"/>
      <c r="BI36" s="677"/>
      <c r="BJ36" s="677"/>
      <c r="BK36" s="677"/>
      <c r="BL36" s="677"/>
      <c r="BM36" s="677"/>
      <c r="BN36" s="677"/>
      <c r="BO36" s="677"/>
      <c r="BP36" s="677"/>
      <c r="BQ36" s="677"/>
      <c r="BR36" s="677"/>
      <c r="BS36" s="677"/>
      <c r="BT36" s="677"/>
      <c r="BU36" s="678"/>
      <c r="BV36" s="673">
        <v>711</v>
      </c>
      <c r="BW36" s="674"/>
      <c r="BX36" s="674"/>
      <c r="BY36" s="674"/>
      <c r="BZ36" s="674"/>
      <c r="CA36" s="674"/>
      <c r="CB36" s="675"/>
      <c r="CD36" s="624" t="s">
        <v>316</v>
      </c>
      <c r="CE36" s="625"/>
      <c r="CF36" s="625"/>
      <c r="CG36" s="625"/>
      <c r="CH36" s="625"/>
      <c r="CI36" s="625"/>
      <c r="CJ36" s="625"/>
      <c r="CK36" s="625"/>
      <c r="CL36" s="625"/>
      <c r="CM36" s="625"/>
      <c r="CN36" s="625"/>
      <c r="CO36" s="625"/>
      <c r="CP36" s="625"/>
      <c r="CQ36" s="626"/>
      <c r="CR36" s="627">
        <v>327112</v>
      </c>
      <c r="CS36" s="628"/>
      <c r="CT36" s="628"/>
      <c r="CU36" s="628"/>
      <c r="CV36" s="628"/>
      <c r="CW36" s="628"/>
      <c r="CX36" s="628"/>
      <c r="CY36" s="629"/>
      <c r="CZ36" s="630">
        <v>16</v>
      </c>
      <c r="DA36" s="638"/>
      <c r="DB36" s="638"/>
      <c r="DC36" s="639"/>
      <c r="DD36" s="633">
        <v>309265</v>
      </c>
      <c r="DE36" s="628"/>
      <c r="DF36" s="628"/>
      <c r="DG36" s="628"/>
      <c r="DH36" s="628"/>
      <c r="DI36" s="628"/>
      <c r="DJ36" s="628"/>
      <c r="DK36" s="629"/>
      <c r="DL36" s="633">
        <v>237772</v>
      </c>
      <c r="DM36" s="628"/>
      <c r="DN36" s="628"/>
      <c r="DO36" s="628"/>
      <c r="DP36" s="628"/>
      <c r="DQ36" s="628"/>
      <c r="DR36" s="628"/>
      <c r="DS36" s="628"/>
      <c r="DT36" s="628"/>
      <c r="DU36" s="628"/>
      <c r="DV36" s="629"/>
      <c r="DW36" s="630">
        <v>15.9</v>
      </c>
      <c r="DX36" s="638"/>
      <c r="DY36" s="638"/>
      <c r="DZ36" s="638"/>
      <c r="EA36" s="638"/>
      <c r="EB36" s="638"/>
      <c r="EC36" s="652"/>
    </row>
    <row r="37" spans="2:133" ht="11.25" customHeight="1" x14ac:dyDescent="0.15">
      <c r="B37" s="624" t="s">
        <v>317</v>
      </c>
      <c r="C37" s="625"/>
      <c r="D37" s="625"/>
      <c r="E37" s="625"/>
      <c r="F37" s="625"/>
      <c r="G37" s="625"/>
      <c r="H37" s="625"/>
      <c r="I37" s="625"/>
      <c r="J37" s="625"/>
      <c r="K37" s="625"/>
      <c r="L37" s="625"/>
      <c r="M37" s="625"/>
      <c r="N37" s="625"/>
      <c r="O37" s="625"/>
      <c r="P37" s="625"/>
      <c r="Q37" s="626"/>
      <c r="R37" s="627">
        <v>15681</v>
      </c>
      <c r="S37" s="628"/>
      <c r="T37" s="628"/>
      <c r="U37" s="628"/>
      <c r="V37" s="628"/>
      <c r="W37" s="628"/>
      <c r="X37" s="628"/>
      <c r="Y37" s="629"/>
      <c r="Z37" s="663">
        <v>0.7</v>
      </c>
      <c r="AA37" s="663"/>
      <c r="AB37" s="663"/>
      <c r="AC37" s="663"/>
      <c r="AD37" s="664">
        <v>6263</v>
      </c>
      <c r="AE37" s="664"/>
      <c r="AF37" s="664"/>
      <c r="AG37" s="664"/>
      <c r="AH37" s="664"/>
      <c r="AI37" s="664"/>
      <c r="AJ37" s="664"/>
      <c r="AK37" s="664"/>
      <c r="AL37" s="630">
        <v>0.4</v>
      </c>
      <c r="AM37" s="631"/>
      <c r="AN37" s="631"/>
      <c r="AO37" s="665"/>
      <c r="AQ37" s="658" t="s">
        <v>318</v>
      </c>
      <c r="AR37" s="659"/>
      <c r="AS37" s="659"/>
      <c r="AT37" s="659"/>
      <c r="AU37" s="659"/>
      <c r="AV37" s="659"/>
      <c r="AW37" s="659"/>
      <c r="AX37" s="659"/>
      <c r="AY37" s="660"/>
      <c r="AZ37" s="627">
        <v>30000</v>
      </c>
      <c r="BA37" s="628"/>
      <c r="BB37" s="628"/>
      <c r="BC37" s="628"/>
      <c r="BD37" s="636"/>
      <c r="BE37" s="636"/>
      <c r="BF37" s="661"/>
      <c r="BG37" s="624" t="s">
        <v>319</v>
      </c>
      <c r="BH37" s="625"/>
      <c r="BI37" s="625"/>
      <c r="BJ37" s="625"/>
      <c r="BK37" s="625"/>
      <c r="BL37" s="625"/>
      <c r="BM37" s="625"/>
      <c r="BN37" s="625"/>
      <c r="BO37" s="625"/>
      <c r="BP37" s="625"/>
      <c r="BQ37" s="625"/>
      <c r="BR37" s="625"/>
      <c r="BS37" s="625"/>
      <c r="BT37" s="625"/>
      <c r="BU37" s="626"/>
      <c r="BV37" s="627">
        <v>-13517</v>
      </c>
      <c r="BW37" s="628"/>
      <c r="BX37" s="628"/>
      <c r="BY37" s="628"/>
      <c r="BZ37" s="628"/>
      <c r="CA37" s="628"/>
      <c r="CB37" s="662"/>
      <c r="CD37" s="624" t="s">
        <v>320</v>
      </c>
      <c r="CE37" s="625"/>
      <c r="CF37" s="625"/>
      <c r="CG37" s="625"/>
      <c r="CH37" s="625"/>
      <c r="CI37" s="625"/>
      <c r="CJ37" s="625"/>
      <c r="CK37" s="625"/>
      <c r="CL37" s="625"/>
      <c r="CM37" s="625"/>
      <c r="CN37" s="625"/>
      <c r="CO37" s="625"/>
      <c r="CP37" s="625"/>
      <c r="CQ37" s="626"/>
      <c r="CR37" s="627">
        <v>115279</v>
      </c>
      <c r="CS37" s="636"/>
      <c r="CT37" s="636"/>
      <c r="CU37" s="636"/>
      <c r="CV37" s="636"/>
      <c r="CW37" s="636"/>
      <c r="CX37" s="636"/>
      <c r="CY37" s="637"/>
      <c r="CZ37" s="630">
        <v>5.6</v>
      </c>
      <c r="DA37" s="638"/>
      <c r="DB37" s="638"/>
      <c r="DC37" s="639"/>
      <c r="DD37" s="633">
        <v>115279</v>
      </c>
      <c r="DE37" s="636"/>
      <c r="DF37" s="636"/>
      <c r="DG37" s="636"/>
      <c r="DH37" s="636"/>
      <c r="DI37" s="636"/>
      <c r="DJ37" s="636"/>
      <c r="DK37" s="637"/>
      <c r="DL37" s="633">
        <v>103854</v>
      </c>
      <c r="DM37" s="636"/>
      <c r="DN37" s="636"/>
      <c r="DO37" s="636"/>
      <c r="DP37" s="636"/>
      <c r="DQ37" s="636"/>
      <c r="DR37" s="636"/>
      <c r="DS37" s="636"/>
      <c r="DT37" s="636"/>
      <c r="DU37" s="636"/>
      <c r="DV37" s="637"/>
      <c r="DW37" s="630">
        <v>6.9</v>
      </c>
      <c r="DX37" s="638"/>
      <c r="DY37" s="638"/>
      <c r="DZ37" s="638"/>
      <c r="EA37" s="638"/>
      <c r="EB37" s="638"/>
      <c r="EC37" s="652"/>
    </row>
    <row r="38" spans="2:133" ht="11.25" customHeight="1" x14ac:dyDescent="0.15">
      <c r="B38" s="624" t="s">
        <v>321</v>
      </c>
      <c r="C38" s="625"/>
      <c r="D38" s="625"/>
      <c r="E38" s="625"/>
      <c r="F38" s="625"/>
      <c r="G38" s="625"/>
      <c r="H38" s="625"/>
      <c r="I38" s="625"/>
      <c r="J38" s="625"/>
      <c r="K38" s="625"/>
      <c r="L38" s="625"/>
      <c r="M38" s="625"/>
      <c r="N38" s="625"/>
      <c r="O38" s="625"/>
      <c r="P38" s="625"/>
      <c r="Q38" s="626"/>
      <c r="R38" s="627">
        <v>77342</v>
      </c>
      <c r="S38" s="628"/>
      <c r="T38" s="628"/>
      <c r="U38" s="628"/>
      <c r="V38" s="628"/>
      <c r="W38" s="628"/>
      <c r="X38" s="628"/>
      <c r="Y38" s="629"/>
      <c r="Z38" s="663">
        <v>3.6</v>
      </c>
      <c r="AA38" s="663"/>
      <c r="AB38" s="663"/>
      <c r="AC38" s="663"/>
      <c r="AD38" s="664" t="s">
        <v>122</v>
      </c>
      <c r="AE38" s="664"/>
      <c r="AF38" s="664"/>
      <c r="AG38" s="664"/>
      <c r="AH38" s="664"/>
      <c r="AI38" s="664"/>
      <c r="AJ38" s="664"/>
      <c r="AK38" s="664"/>
      <c r="AL38" s="630" t="s">
        <v>122</v>
      </c>
      <c r="AM38" s="631"/>
      <c r="AN38" s="631"/>
      <c r="AO38" s="665"/>
      <c r="AQ38" s="658" t="s">
        <v>322</v>
      </c>
      <c r="AR38" s="659"/>
      <c r="AS38" s="659"/>
      <c r="AT38" s="659"/>
      <c r="AU38" s="659"/>
      <c r="AV38" s="659"/>
      <c r="AW38" s="659"/>
      <c r="AX38" s="659"/>
      <c r="AY38" s="660"/>
      <c r="AZ38" s="627">
        <v>29451</v>
      </c>
      <c r="BA38" s="628"/>
      <c r="BB38" s="628"/>
      <c r="BC38" s="628"/>
      <c r="BD38" s="636"/>
      <c r="BE38" s="636"/>
      <c r="BF38" s="661"/>
      <c r="BG38" s="624" t="s">
        <v>323</v>
      </c>
      <c r="BH38" s="625"/>
      <c r="BI38" s="625"/>
      <c r="BJ38" s="625"/>
      <c r="BK38" s="625"/>
      <c r="BL38" s="625"/>
      <c r="BM38" s="625"/>
      <c r="BN38" s="625"/>
      <c r="BO38" s="625"/>
      <c r="BP38" s="625"/>
      <c r="BQ38" s="625"/>
      <c r="BR38" s="625"/>
      <c r="BS38" s="625"/>
      <c r="BT38" s="625"/>
      <c r="BU38" s="626"/>
      <c r="BV38" s="627">
        <v>72</v>
      </c>
      <c r="BW38" s="628"/>
      <c r="BX38" s="628"/>
      <c r="BY38" s="628"/>
      <c r="BZ38" s="628"/>
      <c r="CA38" s="628"/>
      <c r="CB38" s="662"/>
      <c r="CD38" s="624" t="s">
        <v>324</v>
      </c>
      <c r="CE38" s="625"/>
      <c r="CF38" s="625"/>
      <c r="CG38" s="625"/>
      <c r="CH38" s="625"/>
      <c r="CI38" s="625"/>
      <c r="CJ38" s="625"/>
      <c r="CK38" s="625"/>
      <c r="CL38" s="625"/>
      <c r="CM38" s="625"/>
      <c r="CN38" s="625"/>
      <c r="CO38" s="625"/>
      <c r="CP38" s="625"/>
      <c r="CQ38" s="626"/>
      <c r="CR38" s="627">
        <v>123689</v>
      </c>
      <c r="CS38" s="628"/>
      <c r="CT38" s="628"/>
      <c r="CU38" s="628"/>
      <c r="CV38" s="628"/>
      <c r="CW38" s="628"/>
      <c r="CX38" s="628"/>
      <c r="CY38" s="629"/>
      <c r="CZ38" s="630">
        <v>6</v>
      </c>
      <c r="DA38" s="638"/>
      <c r="DB38" s="638"/>
      <c r="DC38" s="639"/>
      <c r="DD38" s="633">
        <v>117738</v>
      </c>
      <c r="DE38" s="628"/>
      <c r="DF38" s="628"/>
      <c r="DG38" s="628"/>
      <c r="DH38" s="628"/>
      <c r="DI38" s="628"/>
      <c r="DJ38" s="628"/>
      <c r="DK38" s="629"/>
      <c r="DL38" s="633">
        <v>30736</v>
      </c>
      <c r="DM38" s="628"/>
      <c r="DN38" s="628"/>
      <c r="DO38" s="628"/>
      <c r="DP38" s="628"/>
      <c r="DQ38" s="628"/>
      <c r="DR38" s="628"/>
      <c r="DS38" s="628"/>
      <c r="DT38" s="628"/>
      <c r="DU38" s="628"/>
      <c r="DV38" s="629"/>
      <c r="DW38" s="630">
        <v>2.1</v>
      </c>
      <c r="DX38" s="638"/>
      <c r="DY38" s="638"/>
      <c r="DZ38" s="638"/>
      <c r="EA38" s="638"/>
      <c r="EB38" s="638"/>
      <c r="EC38" s="652"/>
    </row>
    <row r="39" spans="2:133" ht="11.25" customHeight="1" x14ac:dyDescent="0.15">
      <c r="B39" s="624" t="s">
        <v>325</v>
      </c>
      <c r="C39" s="625"/>
      <c r="D39" s="625"/>
      <c r="E39" s="625"/>
      <c r="F39" s="625"/>
      <c r="G39" s="625"/>
      <c r="H39" s="625"/>
      <c r="I39" s="625"/>
      <c r="J39" s="625"/>
      <c r="K39" s="625"/>
      <c r="L39" s="625"/>
      <c r="M39" s="625"/>
      <c r="N39" s="625"/>
      <c r="O39" s="625"/>
      <c r="P39" s="625"/>
      <c r="Q39" s="626"/>
      <c r="R39" s="627" t="s">
        <v>122</v>
      </c>
      <c r="S39" s="628"/>
      <c r="T39" s="628"/>
      <c r="U39" s="628"/>
      <c r="V39" s="628"/>
      <c r="W39" s="628"/>
      <c r="X39" s="628"/>
      <c r="Y39" s="629"/>
      <c r="Z39" s="663" t="s">
        <v>122</v>
      </c>
      <c r="AA39" s="663"/>
      <c r="AB39" s="663"/>
      <c r="AC39" s="663"/>
      <c r="AD39" s="664" t="s">
        <v>122</v>
      </c>
      <c r="AE39" s="664"/>
      <c r="AF39" s="664"/>
      <c r="AG39" s="664"/>
      <c r="AH39" s="664"/>
      <c r="AI39" s="664"/>
      <c r="AJ39" s="664"/>
      <c r="AK39" s="664"/>
      <c r="AL39" s="630" t="s">
        <v>122</v>
      </c>
      <c r="AM39" s="631"/>
      <c r="AN39" s="631"/>
      <c r="AO39" s="665"/>
      <c r="AQ39" s="658" t="s">
        <v>326</v>
      </c>
      <c r="AR39" s="659"/>
      <c r="AS39" s="659"/>
      <c r="AT39" s="659"/>
      <c r="AU39" s="659"/>
      <c r="AV39" s="659"/>
      <c r="AW39" s="659"/>
      <c r="AX39" s="659"/>
      <c r="AY39" s="660"/>
      <c r="AZ39" s="627">
        <v>21490</v>
      </c>
      <c r="BA39" s="628"/>
      <c r="BB39" s="628"/>
      <c r="BC39" s="628"/>
      <c r="BD39" s="636"/>
      <c r="BE39" s="636"/>
      <c r="BF39" s="661"/>
      <c r="BG39" s="624" t="s">
        <v>327</v>
      </c>
      <c r="BH39" s="625"/>
      <c r="BI39" s="625"/>
      <c r="BJ39" s="625"/>
      <c r="BK39" s="625"/>
      <c r="BL39" s="625"/>
      <c r="BM39" s="625"/>
      <c r="BN39" s="625"/>
      <c r="BO39" s="625"/>
      <c r="BP39" s="625"/>
      <c r="BQ39" s="625"/>
      <c r="BR39" s="625"/>
      <c r="BS39" s="625"/>
      <c r="BT39" s="625"/>
      <c r="BU39" s="626"/>
      <c r="BV39" s="627">
        <v>116</v>
      </c>
      <c r="BW39" s="628"/>
      <c r="BX39" s="628"/>
      <c r="BY39" s="628"/>
      <c r="BZ39" s="628"/>
      <c r="CA39" s="628"/>
      <c r="CB39" s="662"/>
      <c r="CD39" s="624" t="s">
        <v>328</v>
      </c>
      <c r="CE39" s="625"/>
      <c r="CF39" s="625"/>
      <c r="CG39" s="625"/>
      <c r="CH39" s="625"/>
      <c r="CI39" s="625"/>
      <c r="CJ39" s="625"/>
      <c r="CK39" s="625"/>
      <c r="CL39" s="625"/>
      <c r="CM39" s="625"/>
      <c r="CN39" s="625"/>
      <c r="CO39" s="625"/>
      <c r="CP39" s="625"/>
      <c r="CQ39" s="626"/>
      <c r="CR39" s="627">
        <v>9159</v>
      </c>
      <c r="CS39" s="636"/>
      <c r="CT39" s="636"/>
      <c r="CU39" s="636"/>
      <c r="CV39" s="636"/>
      <c r="CW39" s="636"/>
      <c r="CX39" s="636"/>
      <c r="CY39" s="637"/>
      <c r="CZ39" s="630">
        <v>0.4</v>
      </c>
      <c r="DA39" s="638"/>
      <c r="DB39" s="638"/>
      <c r="DC39" s="639"/>
      <c r="DD39" s="633">
        <v>7691</v>
      </c>
      <c r="DE39" s="636"/>
      <c r="DF39" s="636"/>
      <c r="DG39" s="636"/>
      <c r="DH39" s="636"/>
      <c r="DI39" s="636"/>
      <c r="DJ39" s="636"/>
      <c r="DK39" s="637"/>
      <c r="DL39" s="633" t="s">
        <v>122</v>
      </c>
      <c r="DM39" s="636"/>
      <c r="DN39" s="636"/>
      <c r="DO39" s="636"/>
      <c r="DP39" s="636"/>
      <c r="DQ39" s="636"/>
      <c r="DR39" s="636"/>
      <c r="DS39" s="636"/>
      <c r="DT39" s="636"/>
      <c r="DU39" s="636"/>
      <c r="DV39" s="637"/>
      <c r="DW39" s="630" t="s">
        <v>122</v>
      </c>
      <c r="DX39" s="638"/>
      <c r="DY39" s="638"/>
      <c r="DZ39" s="638"/>
      <c r="EA39" s="638"/>
      <c r="EB39" s="638"/>
      <c r="EC39" s="652"/>
    </row>
    <row r="40" spans="2:133" ht="11.25" customHeight="1" x14ac:dyDescent="0.15">
      <c r="B40" s="624" t="s">
        <v>329</v>
      </c>
      <c r="C40" s="625"/>
      <c r="D40" s="625"/>
      <c r="E40" s="625"/>
      <c r="F40" s="625"/>
      <c r="G40" s="625"/>
      <c r="H40" s="625"/>
      <c r="I40" s="625"/>
      <c r="J40" s="625"/>
      <c r="K40" s="625"/>
      <c r="L40" s="625"/>
      <c r="M40" s="625"/>
      <c r="N40" s="625"/>
      <c r="O40" s="625"/>
      <c r="P40" s="625"/>
      <c r="Q40" s="626"/>
      <c r="R40" s="627">
        <v>4942</v>
      </c>
      <c r="S40" s="628"/>
      <c r="T40" s="628"/>
      <c r="U40" s="628"/>
      <c r="V40" s="628"/>
      <c r="W40" s="628"/>
      <c r="X40" s="628"/>
      <c r="Y40" s="629"/>
      <c r="Z40" s="663">
        <v>0.2</v>
      </c>
      <c r="AA40" s="663"/>
      <c r="AB40" s="663"/>
      <c r="AC40" s="663"/>
      <c r="AD40" s="664" t="s">
        <v>122</v>
      </c>
      <c r="AE40" s="664"/>
      <c r="AF40" s="664"/>
      <c r="AG40" s="664"/>
      <c r="AH40" s="664"/>
      <c r="AI40" s="664"/>
      <c r="AJ40" s="664"/>
      <c r="AK40" s="664"/>
      <c r="AL40" s="630" t="s">
        <v>122</v>
      </c>
      <c r="AM40" s="631"/>
      <c r="AN40" s="631"/>
      <c r="AO40" s="665"/>
      <c r="AQ40" s="658" t="s">
        <v>330</v>
      </c>
      <c r="AR40" s="659"/>
      <c r="AS40" s="659"/>
      <c r="AT40" s="659"/>
      <c r="AU40" s="659"/>
      <c r="AV40" s="659"/>
      <c r="AW40" s="659"/>
      <c r="AX40" s="659"/>
      <c r="AY40" s="660"/>
      <c r="AZ40" s="627" t="s">
        <v>122</v>
      </c>
      <c r="BA40" s="628"/>
      <c r="BB40" s="628"/>
      <c r="BC40" s="628"/>
      <c r="BD40" s="636"/>
      <c r="BE40" s="636"/>
      <c r="BF40" s="661"/>
      <c r="BG40" s="666" t="s">
        <v>331</v>
      </c>
      <c r="BH40" s="667"/>
      <c r="BI40" s="667"/>
      <c r="BJ40" s="667"/>
      <c r="BK40" s="667"/>
      <c r="BL40" s="223"/>
      <c r="BM40" s="625" t="s">
        <v>332</v>
      </c>
      <c r="BN40" s="625"/>
      <c r="BO40" s="625"/>
      <c r="BP40" s="625"/>
      <c r="BQ40" s="625"/>
      <c r="BR40" s="625"/>
      <c r="BS40" s="625"/>
      <c r="BT40" s="625"/>
      <c r="BU40" s="626"/>
      <c r="BV40" s="627">
        <v>121</v>
      </c>
      <c r="BW40" s="628"/>
      <c r="BX40" s="628"/>
      <c r="BY40" s="628"/>
      <c r="BZ40" s="628"/>
      <c r="CA40" s="628"/>
      <c r="CB40" s="662"/>
      <c r="CD40" s="624" t="s">
        <v>333</v>
      </c>
      <c r="CE40" s="625"/>
      <c r="CF40" s="625"/>
      <c r="CG40" s="625"/>
      <c r="CH40" s="625"/>
      <c r="CI40" s="625"/>
      <c r="CJ40" s="625"/>
      <c r="CK40" s="625"/>
      <c r="CL40" s="625"/>
      <c r="CM40" s="625"/>
      <c r="CN40" s="625"/>
      <c r="CO40" s="625"/>
      <c r="CP40" s="625"/>
      <c r="CQ40" s="626"/>
      <c r="CR40" s="627">
        <v>8500</v>
      </c>
      <c r="CS40" s="628"/>
      <c r="CT40" s="628"/>
      <c r="CU40" s="628"/>
      <c r="CV40" s="628"/>
      <c r="CW40" s="628"/>
      <c r="CX40" s="628"/>
      <c r="CY40" s="629"/>
      <c r="CZ40" s="630">
        <v>0.4</v>
      </c>
      <c r="DA40" s="638"/>
      <c r="DB40" s="638"/>
      <c r="DC40" s="639"/>
      <c r="DD40" s="633" t="s">
        <v>122</v>
      </c>
      <c r="DE40" s="628"/>
      <c r="DF40" s="628"/>
      <c r="DG40" s="628"/>
      <c r="DH40" s="628"/>
      <c r="DI40" s="628"/>
      <c r="DJ40" s="628"/>
      <c r="DK40" s="629"/>
      <c r="DL40" s="633" t="s">
        <v>122</v>
      </c>
      <c r="DM40" s="628"/>
      <c r="DN40" s="628"/>
      <c r="DO40" s="628"/>
      <c r="DP40" s="628"/>
      <c r="DQ40" s="628"/>
      <c r="DR40" s="628"/>
      <c r="DS40" s="628"/>
      <c r="DT40" s="628"/>
      <c r="DU40" s="628"/>
      <c r="DV40" s="629"/>
      <c r="DW40" s="630" t="s">
        <v>122</v>
      </c>
      <c r="DX40" s="638"/>
      <c r="DY40" s="638"/>
      <c r="DZ40" s="638"/>
      <c r="EA40" s="638"/>
      <c r="EB40" s="638"/>
      <c r="EC40" s="652"/>
    </row>
    <row r="41" spans="2:133" ht="11.25" customHeight="1" x14ac:dyDescent="0.15">
      <c r="B41" s="608" t="s">
        <v>334</v>
      </c>
      <c r="C41" s="609"/>
      <c r="D41" s="609"/>
      <c r="E41" s="609"/>
      <c r="F41" s="609"/>
      <c r="G41" s="609"/>
      <c r="H41" s="609"/>
      <c r="I41" s="609"/>
      <c r="J41" s="609"/>
      <c r="K41" s="609"/>
      <c r="L41" s="609"/>
      <c r="M41" s="609"/>
      <c r="N41" s="609"/>
      <c r="O41" s="609"/>
      <c r="P41" s="609"/>
      <c r="Q41" s="610"/>
      <c r="R41" s="611">
        <v>2130081</v>
      </c>
      <c r="S41" s="649"/>
      <c r="T41" s="649"/>
      <c r="U41" s="649"/>
      <c r="V41" s="649"/>
      <c r="W41" s="649"/>
      <c r="X41" s="649"/>
      <c r="Y41" s="653"/>
      <c r="Z41" s="654">
        <v>100</v>
      </c>
      <c r="AA41" s="654"/>
      <c r="AB41" s="654"/>
      <c r="AC41" s="654"/>
      <c r="AD41" s="655">
        <v>1491528</v>
      </c>
      <c r="AE41" s="655"/>
      <c r="AF41" s="655"/>
      <c r="AG41" s="655"/>
      <c r="AH41" s="655"/>
      <c r="AI41" s="655"/>
      <c r="AJ41" s="655"/>
      <c r="AK41" s="655"/>
      <c r="AL41" s="614">
        <v>100</v>
      </c>
      <c r="AM41" s="656"/>
      <c r="AN41" s="656"/>
      <c r="AO41" s="657"/>
      <c r="AQ41" s="658" t="s">
        <v>335</v>
      </c>
      <c r="AR41" s="659"/>
      <c r="AS41" s="659"/>
      <c r="AT41" s="659"/>
      <c r="AU41" s="659"/>
      <c r="AV41" s="659"/>
      <c r="AW41" s="659"/>
      <c r="AX41" s="659"/>
      <c r="AY41" s="660"/>
      <c r="AZ41" s="627">
        <v>17071</v>
      </c>
      <c r="BA41" s="628"/>
      <c r="BB41" s="628"/>
      <c r="BC41" s="628"/>
      <c r="BD41" s="636"/>
      <c r="BE41" s="636"/>
      <c r="BF41" s="661"/>
      <c r="BG41" s="666"/>
      <c r="BH41" s="667"/>
      <c r="BI41" s="667"/>
      <c r="BJ41" s="667"/>
      <c r="BK41" s="667"/>
      <c r="BL41" s="223"/>
      <c r="BM41" s="625" t="s">
        <v>336</v>
      </c>
      <c r="BN41" s="625"/>
      <c r="BO41" s="625"/>
      <c r="BP41" s="625"/>
      <c r="BQ41" s="625"/>
      <c r="BR41" s="625"/>
      <c r="BS41" s="625"/>
      <c r="BT41" s="625"/>
      <c r="BU41" s="626"/>
      <c r="BV41" s="627" t="s">
        <v>122</v>
      </c>
      <c r="BW41" s="628"/>
      <c r="BX41" s="628"/>
      <c r="BY41" s="628"/>
      <c r="BZ41" s="628"/>
      <c r="CA41" s="628"/>
      <c r="CB41" s="662"/>
      <c r="CD41" s="624" t="s">
        <v>337</v>
      </c>
      <c r="CE41" s="625"/>
      <c r="CF41" s="625"/>
      <c r="CG41" s="625"/>
      <c r="CH41" s="625"/>
      <c r="CI41" s="625"/>
      <c r="CJ41" s="625"/>
      <c r="CK41" s="625"/>
      <c r="CL41" s="625"/>
      <c r="CM41" s="625"/>
      <c r="CN41" s="625"/>
      <c r="CO41" s="625"/>
      <c r="CP41" s="625"/>
      <c r="CQ41" s="626"/>
      <c r="CR41" s="627" t="s">
        <v>122</v>
      </c>
      <c r="CS41" s="636"/>
      <c r="CT41" s="636"/>
      <c r="CU41" s="636"/>
      <c r="CV41" s="636"/>
      <c r="CW41" s="636"/>
      <c r="CX41" s="636"/>
      <c r="CY41" s="637"/>
      <c r="CZ41" s="630" t="s">
        <v>122</v>
      </c>
      <c r="DA41" s="638"/>
      <c r="DB41" s="638"/>
      <c r="DC41" s="639"/>
      <c r="DD41" s="633" t="s">
        <v>122</v>
      </c>
      <c r="DE41" s="636"/>
      <c r="DF41" s="636"/>
      <c r="DG41" s="636"/>
      <c r="DH41" s="636"/>
      <c r="DI41" s="636"/>
      <c r="DJ41" s="636"/>
      <c r="DK41" s="637"/>
      <c r="DL41" s="605"/>
      <c r="DM41" s="606"/>
      <c r="DN41" s="606"/>
      <c r="DO41" s="606"/>
      <c r="DP41" s="606"/>
      <c r="DQ41" s="606"/>
      <c r="DR41" s="606"/>
      <c r="DS41" s="606"/>
      <c r="DT41" s="606"/>
      <c r="DU41" s="606"/>
      <c r="DV41" s="607"/>
      <c r="DW41" s="602"/>
      <c r="DX41" s="603"/>
      <c r="DY41" s="603"/>
      <c r="DZ41" s="603"/>
      <c r="EA41" s="603"/>
      <c r="EB41" s="603"/>
      <c r="EC41" s="604"/>
    </row>
    <row r="42" spans="2:133" ht="11.25" customHeight="1" x14ac:dyDescent="0.15">
      <c r="AQ42" s="646" t="s">
        <v>338</v>
      </c>
      <c r="AR42" s="647"/>
      <c r="AS42" s="647"/>
      <c r="AT42" s="647"/>
      <c r="AU42" s="647"/>
      <c r="AV42" s="647"/>
      <c r="AW42" s="647"/>
      <c r="AX42" s="647"/>
      <c r="AY42" s="648"/>
      <c r="AZ42" s="611">
        <v>25677</v>
      </c>
      <c r="BA42" s="649"/>
      <c r="BB42" s="649"/>
      <c r="BC42" s="649"/>
      <c r="BD42" s="612"/>
      <c r="BE42" s="612"/>
      <c r="BF42" s="650"/>
      <c r="BG42" s="668"/>
      <c r="BH42" s="669"/>
      <c r="BI42" s="669"/>
      <c r="BJ42" s="669"/>
      <c r="BK42" s="669"/>
      <c r="BL42" s="224"/>
      <c r="BM42" s="609" t="s">
        <v>339</v>
      </c>
      <c r="BN42" s="609"/>
      <c r="BO42" s="609"/>
      <c r="BP42" s="609"/>
      <c r="BQ42" s="609"/>
      <c r="BR42" s="609"/>
      <c r="BS42" s="609"/>
      <c r="BT42" s="609"/>
      <c r="BU42" s="610"/>
      <c r="BV42" s="611">
        <v>453</v>
      </c>
      <c r="BW42" s="649"/>
      <c r="BX42" s="649"/>
      <c r="BY42" s="649"/>
      <c r="BZ42" s="649"/>
      <c r="CA42" s="649"/>
      <c r="CB42" s="651"/>
      <c r="CD42" s="624" t="s">
        <v>340</v>
      </c>
      <c r="CE42" s="625"/>
      <c r="CF42" s="625"/>
      <c r="CG42" s="625"/>
      <c r="CH42" s="625"/>
      <c r="CI42" s="625"/>
      <c r="CJ42" s="625"/>
      <c r="CK42" s="625"/>
      <c r="CL42" s="625"/>
      <c r="CM42" s="625"/>
      <c r="CN42" s="625"/>
      <c r="CO42" s="625"/>
      <c r="CP42" s="625"/>
      <c r="CQ42" s="626"/>
      <c r="CR42" s="627">
        <v>186646</v>
      </c>
      <c r="CS42" s="636"/>
      <c r="CT42" s="636"/>
      <c r="CU42" s="636"/>
      <c r="CV42" s="636"/>
      <c r="CW42" s="636"/>
      <c r="CX42" s="636"/>
      <c r="CY42" s="637"/>
      <c r="CZ42" s="630">
        <v>9.1</v>
      </c>
      <c r="DA42" s="638"/>
      <c r="DB42" s="638"/>
      <c r="DC42" s="639"/>
      <c r="DD42" s="633">
        <v>45424</v>
      </c>
      <c r="DE42" s="636"/>
      <c r="DF42" s="636"/>
      <c r="DG42" s="636"/>
      <c r="DH42" s="636"/>
      <c r="DI42" s="636"/>
      <c r="DJ42" s="636"/>
      <c r="DK42" s="637"/>
      <c r="DL42" s="605"/>
      <c r="DM42" s="606"/>
      <c r="DN42" s="606"/>
      <c r="DO42" s="606"/>
      <c r="DP42" s="606"/>
      <c r="DQ42" s="606"/>
      <c r="DR42" s="606"/>
      <c r="DS42" s="606"/>
      <c r="DT42" s="606"/>
      <c r="DU42" s="606"/>
      <c r="DV42" s="607"/>
      <c r="DW42" s="602"/>
      <c r="DX42" s="603"/>
      <c r="DY42" s="603"/>
      <c r="DZ42" s="603"/>
      <c r="EA42" s="603"/>
      <c r="EB42" s="603"/>
      <c r="EC42" s="604"/>
    </row>
    <row r="43" spans="2:133" ht="11.25" customHeight="1" x14ac:dyDescent="0.15">
      <c r="B43" s="214" t="s">
        <v>341</v>
      </c>
      <c r="CD43" s="624" t="s">
        <v>342</v>
      </c>
      <c r="CE43" s="625"/>
      <c r="CF43" s="625"/>
      <c r="CG43" s="625"/>
      <c r="CH43" s="625"/>
      <c r="CI43" s="625"/>
      <c r="CJ43" s="625"/>
      <c r="CK43" s="625"/>
      <c r="CL43" s="625"/>
      <c r="CM43" s="625"/>
      <c r="CN43" s="625"/>
      <c r="CO43" s="625"/>
      <c r="CP43" s="625"/>
      <c r="CQ43" s="626"/>
      <c r="CR43" s="627">
        <v>6040</v>
      </c>
      <c r="CS43" s="636"/>
      <c r="CT43" s="636"/>
      <c r="CU43" s="636"/>
      <c r="CV43" s="636"/>
      <c r="CW43" s="636"/>
      <c r="CX43" s="636"/>
      <c r="CY43" s="637"/>
      <c r="CZ43" s="630">
        <v>0.3</v>
      </c>
      <c r="DA43" s="638"/>
      <c r="DB43" s="638"/>
      <c r="DC43" s="639"/>
      <c r="DD43" s="633">
        <v>6040</v>
      </c>
      <c r="DE43" s="636"/>
      <c r="DF43" s="636"/>
      <c r="DG43" s="636"/>
      <c r="DH43" s="636"/>
      <c r="DI43" s="636"/>
      <c r="DJ43" s="636"/>
      <c r="DK43" s="637"/>
      <c r="DL43" s="605"/>
      <c r="DM43" s="606"/>
      <c r="DN43" s="606"/>
      <c r="DO43" s="606"/>
      <c r="DP43" s="606"/>
      <c r="DQ43" s="606"/>
      <c r="DR43" s="606"/>
      <c r="DS43" s="606"/>
      <c r="DT43" s="606"/>
      <c r="DU43" s="606"/>
      <c r="DV43" s="607"/>
      <c r="DW43" s="602"/>
      <c r="DX43" s="603"/>
      <c r="DY43" s="603"/>
      <c r="DZ43" s="603"/>
      <c r="EA43" s="603"/>
      <c r="EB43" s="603"/>
      <c r="EC43" s="604"/>
    </row>
    <row r="44" spans="2:133" ht="11.25" customHeight="1" x14ac:dyDescent="0.15">
      <c r="B44" s="634" t="s">
        <v>343</v>
      </c>
      <c r="C44" s="634"/>
      <c r="D44" s="634"/>
      <c r="E44" s="634"/>
      <c r="F44" s="634"/>
      <c r="G44" s="634"/>
      <c r="H44" s="634"/>
      <c r="I44" s="634"/>
      <c r="J44" s="634"/>
      <c r="K44" s="634"/>
      <c r="L44" s="634"/>
      <c r="M44" s="634"/>
      <c r="N44" s="634"/>
      <c r="O44" s="634"/>
      <c r="P44" s="634"/>
      <c r="Q44" s="634"/>
      <c r="R44" s="634"/>
      <c r="S44" s="634"/>
      <c r="T44" s="634"/>
      <c r="U44" s="634"/>
      <c r="V44" s="634"/>
      <c r="W44" s="634"/>
      <c r="X44" s="634"/>
      <c r="Y44" s="634"/>
      <c r="Z44" s="634"/>
      <c r="AA44" s="634"/>
      <c r="AB44" s="634"/>
      <c r="AC44" s="634"/>
      <c r="AD44" s="634"/>
      <c r="AE44" s="634"/>
      <c r="AF44" s="634"/>
      <c r="AG44" s="634"/>
      <c r="AH44" s="634"/>
      <c r="AI44" s="634"/>
      <c r="AJ44" s="634"/>
      <c r="AK44" s="634"/>
      <c r="AL44" s="634"/>
      <c r="AM44" s="634"/>
      <c r="AN44" s="634"/>
      <c r="AO44" s="634"/>
      <c r="AP44" s="634"/>
      <c r="AQ44" s="634"/>
      <c r="AR44" s="634"/>
      <c r="AS44" s="634"/>
      <c r="AT44" s="634"/>
      <c r="AU44" s="634"/>
      <c r="AV44" s="634"/>
      <c r="AW44" s="634"/>
      <c r="AX44" s="634"/>
      <c r="AY44" s="634"/>
      <c r="AZ44" s="634"/>
      <c r="BA44" s="634"/>
      <c r="BB44" s="634"/>
      <c r="BC44" s="634"/>
      <c r="BD44" s="634"/>
      <c r="BE44" s="634"/>
      <c r="BF44" s="634"/>
      <c r="BG44" s="634"/>
      <c r="BH44" s="634"/>
      <c r="BI44" s="634"/>
      <c r="BJ44" s="634"/>
      <c r="BK44" s="634"/>
      <c r="BL44" s="634"/>
      <c r="BM44" s="634"/>
      <c r="BN44" s="634"/>
      <c r="BO44" s="634"/>
      <c r="BP44" s="634"/>
      <c r="BQ44" s="634"/>
      <c r="BR44" s="634"/>
      <c r="BS44" s="634"/>
      <c r="BT44" s="634"/>
      <c r="BU44" s="634"/>
      <c r="BV44" s="634"/>
      <c r="BW44" s="634"/>
      <c r="BX44" s="634"/>
      <c r="BY44" s="634"/>
      <c r="BZ44" s="634"/>
      <c r="CA44" s="634"/>
      <c r="CB44" s="634"/>
      <c r="CC44" s="635"/>
      <c r="CD44" s="640" t="s">
        <v>291</v>
      </c>
      <c r="CE44" s="641"/>
      <c r="CF44" s="624" t="s">
        <v>344</v>
      </c>
      <c r="CG44" s="625"/>
      <c r="CH44" s="625"/>
      <c r="CI44" s="625"/>
      <c r="CJ44" s="625"/>
      <c r="CK44" s="625"/>
      <c r="CL44" s="625"/>
      <c r="CM44" s="625"/>
      <c r="CN44" s="625"/>
      <c r="CO44" s="625"/>
      <c r="CP44" s="625"/>
      <c r="CQ44" s="626"/>
      <c r="CR44" s="627">
        <v>186646</v>
      </c>
      <c r="CS44" s="628"/>
      <c r="CT44" s="628"/>
      <c r="CU44" s="628"/>
      <c r="CV44" s="628"/>
      <c r="CW44" s="628"/>
      <c r="CX44" s="628"/>
      <c r="CY44" s="629"/>
      <c r="CZ44" s="630">
        <v>9.1</v>
      </c>
      <c r="DA44" s="631"/>
      <c r="DB44" s="631"/>
      <c r="DC44" s="632"/>
      <c r="DD44" s="633">
        <v>45424</v>
      </c>
      <c r="DE44" s="628"/>
      <c r="DF44" s="628"/>
      <c r="DG44" s="628"/>
      <c r="DH44" s="628"/>
      <c r="DI44" s="628"/>
      <c r="DJ44" s="628"/>
      <c r="DK44" s="629"/>
      <c r="DL44" s="605"/>
      <c r="DM44" s="606"/>
      <c r="DN44" s="606"/>
      <c r="DO44" s="606"/>
      <c r="DP44" s="606"/>
      <c r="DQ44" s="606"/>
      <c r="DR44" s="606"/>
      <c r="DS44" s="606"/>
      <c r="DT44" s="606"/>
      <c r="DU44" s="606"/>
      <c r="DV44" s="607"/>
      <c r="DW44" s="602"/>
      <c r="DX44" s="603"/>
      <c r="DY44" s="603"/>
      <c r="DZ44" s="603"/>
      <c r="EA44" s="603"/>
      <c r="EB44" s="603"/>
      <c r="EC44" s="604"/>
    </row>
    <row r="45" spans="2:133" ht="11.25" customHeight="1" x14ac:dyDescent="0.15">
      <c r="B45" s="634" t="s">
        <v>345</v>
      </c>
      <c r="C45" s="634"/>
      <c r="D45" s="634"/>
      <c r="E45" s="634"/>
      <c r="F45" s="634"/>
      <c r="G45" s="634"/>
      <c r="H45" s="634"/>
      <c r="I45" s="634"/>
      <c r="J45" s="634"/>
      <c r="K45" s="634"/>
      <c r="L45" s="634"/>
      <c r="M45" s="634"/>
      <c r="N45" s="634"/>
      <c r="O45" s="634"/>
      <c r="P45" s="634"/>
      <c r="Q45" s="634"/>
      <c r="R45" s="634"/>
      <c r="S45" s="634"/>
      <c r="T45" s="634"/>
      <c r="U45" s="634"/>
      <c r="V45" s="634"/>
      <c r="W45" s="634"/>
      <c r="X45" s="634"/>
      <c r="Y45" s="634"/>
      <c r="Z45" s="634"/>
      <c r="AA45" s="634"/>
      <c r="AB45" s="634"/>
      <c r="AC45" s="634"/>
      <c r="AD45" s="634"/>
      <c r="AE45" s="634"/>
      <c r="AF45" s="634"/>
      <c r="AG45" s="634"/>
      <c r="AH45" s="634"/>
      <c r="AI45" s="634"/>
      <c r="AJ45" s="634"/>
      <c r="AK45" s="634"/>
      <c r="AL45" s="634"/>
      <c r="AM45" s="634"/>
      <c r="AN45" s="634"/>
      <c r="AO45" s="634"/>
      <c r="AP45" s="634"/>
      <c r="AQ45" s="634"/>
      <c r="AR45" s="634"/>
      <c r="AS45" s="634"/>
      <c r="AT45" s="634"/>
      <c r="AU45" s="634"/>
      <c r="AV45" s="634"/>
      <c r="AW45" s="634"/>
      <c r="AX45" s="634"/>
      <c r="AY45" s="634"/>
      <c r="AZ45" s="634"/>
      <c r="BA45" s="634"/>
      <c r="BB45" s="634"/>
      <c r="BC45" s="634"/>
      <c r="BD45" s="634"/>
      <c r="BE45" s="634"/>
      <c r="BF45" s="634"/>
      <c r="BG45" s="634"/>
      <c r="BH45" s="634"/>
      <c r="BI45" s="634"/>
      <c r="BJ45" s="634"/>
      <c r="BK45" s="634"/>
      <c r="BL45" s="634"/>
      <c r="BM45" s="634"/>
      <c r="BN45" s="634"/>
      <c r="BO45" s="634"/>
      <c r="BP45" s="634"/>
      <c r="BQ45" s="634"/>
      <c r="BR45" s="634"/>
      <c r="BS45" s="634"/>
      <c r="BT45" s="634"/>
      <c r="BU45" s="634"/>
      <c r="BV45" s="634"/>
      <c r="BW45" s="634"/>
      <c r="BX45" s="634"/>
      <c r="BY45" s="634"/>
      <c r="BZ45" s="634"/>
      <c r="CA45" s="634"/>
      <c r="CB45" s="634"/>
      <c r="CC45" s="635"/>
      <c r="CD45" s="642"/>
      <c r="CE45" s="643"/>
      <c r="CF45" s="624" t="s">
        <v>346</v>
      </c>
      <c r="CG45" s="625"/>
      <c r="CH45" s="625"/>
      <c r="CI45" s="625"/>
      <c r="CJ45" s="625"/>
      <c r="CK45" s="625"/>
      <c r="CL45" s="625"/>
      <c r="CM45" s="625"/>
      <c r="CN45" s="625"/>
      <c r="CO45" s="625"/>
      <c r="CP45" s="625"/>
      <c r="CQ45" s="626"/>
      <c r="CR45" s="627">
        <v>91931</v>
      </c>
      <c r="CS45" s="636"/>
      <c r="CT45" s="636"/>
      <c r="CU45" s="636"/>
      <c r="CV45" s="636"/>
      <c r="CW45" s="636"/>
      <c r="CX45" s="636"/>
      <c r="CY45" s="637"/>
      <c r="CZ45" s="630">
        <v>4.5</v>
      </c>
      <c r="DA45" s="638"/>
      <c r="DB45" s="638"/>
      <c r="DC45" s="639"/>
      <c r="DD45" s="633">
        <v>3850</v>
      </c>
      <c r="DE45" s="636"/>
      <c r="DF45" s="636"/>
      <c r="DG45" s="636"/>
      <c r="DH45" s="636"/>
      <c r="DI45" s="636"/>
      <c r="DJ45" s="636"/>
      <c r="DK45" s="637"/>
      <c r="DL45" s="605"/>
      <c r="DM45" s="606"/>
      <c r="DN45" s="606"/>
      <c r="DO45" s="606"/>
      <c r="DP45" s="606"/>
      <c r="DQ45" s="606"/>
      <c r="DR45" s="606"/>
      <c r="DS45" s="606"/>
      <c r="DT45" s="606"/>
      <c r="DU45" s="606"/>
      <c r="DV45" s="607"/>
      <c r="DW45" s="602"/>
      <c r="DX45" s="603"/>
      <c r="DY45" s="603"/>
      <c r="DZ45" s="603"/>
      <c r="EA45" s="603"/>
      <c r="EB45" s="603"/>
      <c r="EC45" s="604"/>
    </row>
    <row r="46" spans="2:133" ht="11.25" customHeight="1" x14ac:dyDescent="0.15">
      <c r="B46" s="225"/>
      <c r="CD46" s="642"/>
      <c r="CE46" s="643"/>
      <c r="CF46" s="624" t="s">
        <v>347</v>
      </c>
      <c r="CG46" s="625"/>
      <c r="CH46" s="625"/>
      <c r="CI46" s="625"/>
      <c r="CJ46" s="625"/>
      <c r="CK46" s="625"/>
      <c r="CL46" s="625"/>
      <c r="CM46" s="625"/>
      <c r="CN46" s="625"/>
      <c r="CO46" s="625"/>
      <c r="CP46" s="625"/>
      <c r="CQ46" s="626"/>
      <c r="CR46" s="627">
        <v>94715</v>
      </c>
      <c r="CS46" s="628"/>
      <c r="CT46" s="628"/>
      <c r="CU46" s="628"/>
      <c r="CV46" s="628"/>
      <c r="CW46" s="628"/>
      <c r="CX46" s="628"/>
      <c r="CY46" s="629"/>
      <c r="CZ46" s="630">
        <v>4.5999999999999996</v>
      </c>
      <c r="DA46" s="631"/>
      <c r="DB46" s="631"/>
      <c r="DC46" s="632"/>
      <c r="DD46" s="633">
        <v>41574</v>
      </c>
      <c r="DE46" s="628"/>
      <c r="DF46" s="628"/>
      <c r="DG46" s="628"/>
      <c r="DH46" s="628"/>
      <c r="DI46" s="628"/>
      <c r="DJ46" s="628"/>
      <c r="DK46" s="629"/>
      <c r="DL46" s="605"/>
      <c r="DM46" s="606"/>
      <c r="DN46" s="606"/>
      <c r="DO46" s="606"/>
      <c r="DP46" s="606"/>
      <c r="DQ46" s="606"/>
      <c r="DR46" s="606"/>
      <c r="DS46" s="606"/>
      <c r="DT46" s="606"/>
      <c r="DU46" s="606"/>
      <c r="DV46" s="607"/>
      <c r="DW46" s="602"/>
      <c r="DX46" s="603"/>
      <c r="DY46" s="603"/>
      <c r="DZ46" s="603"/>
      <c r="EA46" s="603"/>
      <c r="EB46" s="603"/>
      <c r="EC46" s="604"/>
    </row>
    <row r="47" spans="2:133" ht="11.25" customHeight="1" x14ac:dyDescent="0.15">
      <c r="B47" s="225"/>
      <c r="CD47" s="642"/>
      <c r="CE47" s="643"/>
      <c r="CF47" s="624" t="s">
        <v>348</v>
      </c>
      <c r="CG47" s="625"/>
      <c r="CH47" s="625"/>
      <c r="CI47" s="625"/>
      <c r="CJ47" s="625"/>
      <c r="CK47" s="625"/>
      <c r="CL47" s="625"/>
      <c r="CM47" s="625"/>
      <c r="CN47" s="625"/>
      <c r="CO47" s="625"/>
      <c r="CP47" s="625"/>
      <c r="CQ47" s="626"/>
      <c r="CR47" s="627" t="s">
        <v>122</v>
      </c>
      <c r="CS47" s="636"/>
      <c r="CT47" s="636"/>
      <c r="CU47" s="636"/>
      <c r="CV47" s="636"/>
      <c r="CW47" s="636"/>
      <c r="CX47" s="636"/>
      <c r="CY47" s="637"/>
      <c r="CZ47" s="630" t="s">
        <v>122</v>
      </c>
      <c r="DA47" s="638"/>
      <c r="DB47" s="638"/>
      <c r="DC47" s="639"/>
      <c r="DD47" s="633" t="s">
        <v>122</v>
      </c>
      <c r="DE47" s="636"/>
      <c r="DF47" s="636"/>
      <c r="DG47" s="636"/>
      <c r="DH47" s="636"/>
      <c r="DI47" s="636"/>
      <c r="DJ47" s="636"/>
      <c r="DK47" s="637"/>
      <c r="DL47" s="605"/>
      <c r="DM47" s="606"/>
      <c r="DN47" s="606"/>
      <c r="DO47" s="606"/>
      <c r="DP47" s="606"/>
      <c r="DQ47" s="606"/>
      <c r="DR47" s="606"/>
      <c r="DS47" s="606"/>
      <c r="DT47" s="606"/>
      <c r="DU47" s="606"/>
      <c r="DV47" s="607"/>
      <c r="DW47" s="602"/>
      <c r="DX47" s="603"/>
      <c r="DY47" s="603"/>
      <c r="DZ47" s="603"/>
      <c r="EA47" s="603"/>
      <c r="EB47" s="603"/>
      <c r="EC47" s="604"/>
    </row>
    <row r="48" spans="2:133" x14ac:dyDescent="0.15">
      <c r="B48" s="225"/>
      <c r="CD48" s="644"/>
      <c r="CE48" s="645"/>
      <c r="CF48" s="624" t="s">
        <v>349</v>
      </c>
      <c r="CG48" s="625"/>
      <c r="CH48" s="625"/>
      <c r="CI48" s="625"/>
      <c r="CJ48" s="625"/>
      <c r="CK48" s="625"/>
      <c r="CL48" s="625"/>
      <c r="CM48" s="625"/>
      <c r="CN48" s="625"/>
      <c r="CO48" s="625"/>
      <c r="CP48" s="625"/>
      <c r="CQ48" s="626"/>
      <c r="CR48" s="627" t="s">
        <v>122</v>
      </c>
      <c r="CS48" s="628"/>
      <c r="CT48" s="628"/>
      <c r="CU48" s="628"/>
      <c r="CV48" s="628"/>
      <c r="CW48" s="628"/>
      <c r="CX48" s="628"/>
      <c r="CY48" s="629"/>
      <c r="CZ48" s="630" t="s">
        <v>122</v>
      </c>
      <c r="DA48" s="631"/>
      <c r="DB48" s="631"/>
      <c r="DC48" s="632"/>
      <c r="DD48" s="633" t="s">
        <v>122</v>
      </c>
      <c r="DE48" s="628"/>
      <c r="DF48" s="628"/>
      <c r="DG48" s="628"/>
      <c r="DH48" s="628"/>
      <c r="DI48" s="628"/>
      <c r="DJ48" s="628"/>
      <c r="DK48" s="629"/>
      <c r="DL48" s="605"/>
      <c r="DM48" s="606"/>
      <c r="DN48" s="606"/>
      <c r="DO48" s="606"/>
      <c r="DP48" s="606"/>
      <c r="DQ48" s="606"/>
      <c r="DR48" s="606"/>
      <c r="DS48" s="606"/>
      <c r="DT48" s="606"/>
      <c r="DU48" s="606"/>
      <c r="DV48" s="607"/>
      <c r="DW48" s="602"/>
      <c r="DX48" s="603"/>
      <c r="DY48" s="603"/>
      <c r="DZ48" s="603"/>
      <c r="EA48" s="603"/>
      <c r="EB48" s="603"/>
      <c r="EC48" s="604"/>
    </row>
    <row r="49" spans="2:133" ht="11.25" customHeight="1" x14ac:dyDescent="0.15">
      <c r="B49" s="225"/>
      <c r="CD49" s="608" t="s">
        <v>350</v>
      </c>
      <c r="CE49" s="609"/>
      <c r="CF49" s="609"/>
      <c r="CG49" s="609"/>
      <c r="CH49" s="609"/>
      <c r="CI49" s="609"/>
      <c r="CJ49" s="609"/>
      <c r="CK49" s="609"/>
      <c r="CL49" s="609"/>
      <c r="CM49" s="609"/>
      <c r="CN49" s="609"/>
      <c r="CO49" s="609"/>
      <c r="CP49" s="609"/>
      <c r="CQ49" s="610"/>
      <c r="CR49" s="611">
        <v>2050134</v>
      </c>
      <c r="CS49" s="612"/>
      <c r="CT49" s="612"/>
      <c r="CU49" s="612"/>
      <c r="CV49" s="612"/>
      <c r="CW49" s="612"/>
      <c r="CX49" s="612"/>
      <c r="CY49" s="613"/>
      <c r="CZ49" s="614">
        <v>100</v>
      </c>
      <c r="DA49" s="615"/>
      <c r="DB49" s="615"/>
      <c r="DC49" s="616"/>
      <c r="DD49" s="617">
        <v>1727562</v>
      </c>
      <c r="DE49" s="612"/>
      <c r="DF49" s="612"/>
      <c r="DG49" s="612"/>
      <c r="DH49" s="612"/>
      <c r="DI49" s="612"/>
      <c r="DJ49" s="612"/>
      <c r="DK49" s="613"/>
      <c r="DL49" s="618"/>
      <c r="DM49" s="619"/>
      <c r="DN49" s="619"/>
      <c r="DO49" s="619"/>
      <c r="DP49" s="619"/>
      <c r="DQ49" s="619"/>
      <c r="DR49" s="619"/>
      <c r="DS49" s="619"/>
      <c r="DT49" s="619"/>
      <c r="DU49" s="619"/>
      <c r="DV49" s="620"/>
      <c r="DW49" s="621"/>
      <c r="DX49" s="622"/>
      <c r="DY49" s="622"/>
      <c r="DZ49" s="622"/>
      <c r="EA49" s="622"/>
      <c r="EB49" s="622"/>
      <c r="EC49" s="623"/>
    </row>
  </sheetData>
  <sheetProtection algorithmName="SHA-512" hashValue="N/ZikdDEQJDSFj+n5rREbi2iRKYT+hQq30SPXqpPkPykDiqnTuM0gchFu9gaeSkxemK6B+mnUVqKQlc79nlc9A==" saltValue="Og4yrqRn9WmmoKqM4fhKw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08" t="s">
        <v>351</v>
      </c>
      <c r="B2" s="1108"/>
      <c r="C2" s="1108"/>
      <c r="D2" s="1108"/>
      <c r="E2" s="1108"/>
      <c r="F2" s="1108"/>
      <c r="G2" s="1108"/>
      <c r="H2" s="1108"/>
      <c r="I2" s="1108"/>
      <c r="J2" s="1108"/>
      <c r="K2" s="1108"/>
      <c r="L2" s="1108"/>
      <c r="M2" s="1108"/>
      <c r="N2" s="1108"/>
      <c r="O2" s="1108"/>
      <c r="P2" s="1108"/>
      <c r="Q2" s="1108"/>
      <c r="R2" s="1108"/>
      <c r="S2" s="1108"/>
      <c r="T2" s="1108"/>
      <c r="U2" s="1108"/>
      <c r="V2" s="1108"/>
      <c r="W2" s="1108"/>
      <c r="X2" s="1108"/>
      <c r="Y2" s="1108"/>
      <c r="Z2" s="1108"/>
      <c r="AA2" s="1108"/>
      <c r="AB2" s="1108"/>
      <c r="AC2" s="1108"/>
      <c r="AD2" s="1108"/>
      <c r="AE2" s="1108"/>
      <c r="AF2" s="1108"/>
      <c r="AG2" s="1108"/>
      <c r="AH2" s="1108"/>
      <c r="AI2" s="1108"/>
      <c r="AJ2" s="1108"/>
      <c r="AK2" s="1108"/>
      <c r="AL2" s="1108"/>
      <c r="AM2" s="1108"/>
      <c r="AN2" s="1108"/>
      <c r="AO2" s="1108"/>
      <c r="AP2" s="1108"/>
      <c r="AQ2" s="1108"/>
      <c r="AR2" s="1108"/>
      <c r="AS2" s="1108"/>
      <c r="AT2" s="1108"/>
      <c r="AU2" s="1108"/>
      <c r="AV2" s="1108"/>
      <c r="AW2" s="1108"/>
      <c r="AX2" s="1108"/>
      <c r="AY2" s="1108"/>
      <c r="AZ2" s="1108"/>
      <c r="BA2" s="1108"/>
      <c r="BB2" s="1108"/>
      <c r="BC2" s="1108"/>
      <c r="BD2" s="1108"/>
      <c r="BE2" s="1108"/>
      <c r="BF2" s="1108"/>
      <c r="BG2" s="1108"/>
      <c r="BH2" s="1108"/>
      <c r="BI2" s="1108"/>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09" t="s">
        <v>352</v>
      </c>
      <c r="DK2" s="1110"/>
      <c r="DL2" s="1110"/>
      <c r="DM2" s="1110"/>
      <c r="DN2" s="1110"/>
      <c r="DO2" s="1111"/>
      <c r="DP2" s="228"/>
      <c r="DQ2" s="1109" t="s">
        <v>353</v>
      </c>
      <c r="DR2" s="1110"/>
      <c r="DS2" s="1110"/>
      <c r="DT2" s="1110"/>
      <c r="DU2" s="1110"/>
      <c r="DV2" s="1110"/>
      <c r="DW2" s="1110"/>
      <c r="DX2" s="1110"/>
      <c r="DY2" s="1110"/>
      <c r="DZ2" s="1111"/>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61" t="s">
        <v>354</v>
      </c>
      <c r="B4" s="1061"/>
      <c r="C4" s="1061"/>
      <c r="D4" s="1061"/>
      <c r="E4" s="1061"/>
      <c r="F4" s="1061"/>
      <c r="G4" s="1061"/>
      <c r="H4" s="1061"/>
      <c r="I4" s="1061"/>
      <c r="J4" s="1061"/>
      <c r="K4" s="1061"/>
      <c r="L4" s="1061"/>
      <c r="M4" s="1061"/>
      <c r="N4" s="1061"/>
      <c r="O4" s="1061"/>
      <c r="P4" s="1061"/>
      <c r="Q4" s="1061"/>
      <c r="R4" s="1061"/>
      <c r="S4" s="1061"/>
      <c r="T4" s="1061"/>
      <c r="U4" s="1061"/>
      <c r="V4" s="1061"/>
      <c r="W4" s="1061"/>
      <c r="X4" s="1061"/>
      <c r="Y4" s="1061"/>
      <c r="Z4" s="1061"/>
      <c r="AA4" s="1061"/>
      <c r="AB4" s="1061"/>
      <c r="AC4" s="1061"/>
      <c r="AD4" s="1061"/>
      <c r="AE4" s="1061"/>
      <c r="AF4" s="1061"/>
      <c r="AG4" s="1061"/>
      <c r="AH4" s="1061"/>
      <c r="AI4" s="1061"/>
      <c r="AJ4" s="1061"/>
      <c r="AK4" s="1061"/>
      <c r="AL4" s="1061"/>
      <c r="AM4" s="1061"/>
      <c r="AN4" s="1061"/>
      <c r="AO4" s="1061"/>
      <c r="AP4" s="1061"/>
      <c r="AQ4" s="1061"/>
      <c r="AR4" s="1061"/>
      <c r="AS4" s="1061"/>
      <c r="AT4" s="1061"/>
      <c r="AU4" s="1061"/>
      <c r="AV4" s="1061"/>
      <c r="AW4" s="1061"/>
      <c r="AX4" s="1061"/>
      <c r="AY4" s="1061"/>
      <c r="AZ4" s="232"/>
      <c r="BA4" s="232"/>
      <c r="BB4" s="232"/>
      <c r="BC4" s="232"/>
      <c r="BD4" s="232"/>
      <c r="BE4" s="233"/>
      <c r="BF4" s="233"/>
      <c r="BG4" s="233"/>
      <c r="BH4" s="233"/>
      <c r="BI4" s="233"/>
      <c r="BJ4" s="233"/>
      <c r="BK4" s="233"/>
      <c r="BL4" s="233"/>
      <c r="BM4" s="233"/>
      <c r="BN4" s="233"/>
      <c r="BO4" s="233"/>
      <c r="BP4" s="233"/>
      <c r="BQ4" s="730" t="s">
        <v>355</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6" t="s">
        <v>356</v>
      </c>
      <c r="B5" s="997"/>
      <c r="C5" s="997"/>
      <c r="D5" s="997"/>
      <c r="E5" s="997"/>
      <c r="F5" s="997"/>
      <c r="G5" s="997"/>
      <c r="H5" s="997"/>
      <c r="I5" s="997"/>
      <c r="J5" s="997"/>
      <c r="K5" s="997"/>
      <c r="L5" s="997"/>
      <c r="M5" s="997"/>
      <c r="N5" s="997"/>
      <c r="O5" s="997"/>
      <c r="P5" s="998"/>
      <c r="Q5" s="1002" t="s">
        <v>357</v>
      </c>
      <c r="R5" s="1003"/>
      <c r="S5" s="1003"/>
      <c r="T5" s="1003"/>
      <c r="U5" s="1004"/>
      <c r="V5" s="1002" t="s">
        <v>358</v>
      </c>
      <c r="W5" s="1003"/>
      <c r="X5" s="1003"/>
      <c r="Y5" s="1003"/>
      <c r="Z5" s="1004"/>
      <c r="AA5" s="1002" t="s">
        <v>359</v>
      </c>
      <c r="AB5" s="1003"/>
      <c r="AC5" s="1003"/>
      <c r="AD5" s="1003"/>
      <c r="AE5" s="1003"/>
      <c r="AF5" s="1112" t="s">
        <v>360</v>
      </c>
      <c r="AG5" s="1003"/>
      <c r="AH5" s="1003"/>
      <c r="AI5" s="1003"/>
      <c r="AJ5" s="1016"/>
      <c r="AK5" s="1003" t="s">
        <v>361</v>
      </c>
      <c r="AL5" s="1003"/>
      <c r="AM5" s="1003"/>
      <c r="AN5" s="1003"/>
      <c r="AO5" s="1004"/>
      <c r="AP5" s="1002" t="s">
        <v>362</v>
      </c>
      <c r="AQ5" s="1003"/>
      <c r="AR5" s="1003"/>
      <c r="AS5" s="1003"/>
      <c r="AT5" s="1004"/>
      <c r="AU5" s="1002" t="s">
        <v>363</v>
      </c>
      <c r="AV5" s="1003"/>
      <c r="AW5" s="1003"/>
      <c r="AX5" s="1003"/>
      <c r="AY5" s="1016"/>
      <c r="AZ5" s="232"/>
      <c r="BA5" s="232"/>
      <c r="BB5" s="232"/>
      <c r="BC5" s="232"/>
      <c r="BD5" s="232"/>
      <c r="BE5" s="233"/>
      <c r="BF5" s="233"/>
      <c r="BG5" s="233"/>
      <c r="BH5" s="233"/>
      <c r="BI5" s="233"/>
      <c r="BJ5" s="233"/>
      <c r="BK5" s="233"/>
      <c r="BL5" s="233"/>
      <c r="BM5" s="233"/>
      <c r="BN5" s="233"/>
      <c r="BO5" s="233"/>
      <c r="BP5" s="233"/>
      <c r="BQ5" s="996" t="s">
        <v>364</v>
      </c>
      <c r="BR5" s="997"/>
      <c r="BS5" s="997"/>
      <c r="BT5" s="997"/>
      <c r="BU5" s="997"/>
      <c r="BV5" s="997"/>
      <c r="BW5" s="997"/>
      <c r="BX5" s="997"/>
      <c r="BY5" s="997"/>
      <c r="BZ5" s="997"/>
      <c r="CA5" s="997"/>
      <c r="CB5" s="997"/>
      <c r="CC5" s="997"/>
      <c r="CD5" s="997"/>
      <c r="CE5" s="997"/>
      <c r="CF5" s="997"/>
      <c r="CG5" s="998"/>
      <c r="CH5" s="1002" t="s">
        <v>365</v>
      </c>
      <c r="CI5" s="1003"/>
      <c r="CJ5" s="1003"/>
      <c r="CK5" s="1003"/>
      <c r="CL5" s="1004"/>
      <c r="CM5" s="1002" t="s">
        <v>366</v>
      </c>
      <c r="CN5" s="1003"/>
      <c r="CO5" s="1003"/>
      <c r="CP5" s="1003"/>
      <c r="CQ5" s="1004"/>
      <c r="CR5" s="1002" t="s">
        <v>367</v>
      </c>
      <c r="CS5" s="1003"/>
      <c r="CT5" s="1003"/>
      <c r="CU5" s="1003"/>
      <c r="CV5" s="1004"/>
      <c r="CW5" s="1002" t="s">
        <v>368</v>
      </c>
      <c r="CX5" s="1003"/>
      <c r="CY5" s="1003"/>
      <c r="CZ5" s="1003"/>
      <c r="DA5" s="1004"/>
      <c r="DB5" s="1002" t="s">
        <v>369</v>
      </c>
      <c r="DC5" s="1003"/>
      <c r="DD5" s="1003"/>
      <c r="DE5" s="1003"/>
      <c r="DF5" s="1004"/>
      <c r="DG5" s="1102" t="s">
        <v>370</v>
      </c>
      <c r="DH5" s="1103"/>
      <c r="DI5" s="1103"/>
      <c r="DJ5" s="1103"/>
      <c r="DK5" s="1104"/>
      <c r="DL5" s="1102" t="s">
        <v>371</v>
      </c>
      <c r="DM5" s="1103"/>
      <c r="DN5" s="1103"/>
      <c r="DO5" s="1103"/>
      <c r="DP5" s="1104"/>
      <c r="DQ5" s="1002" t="s">
        <v>372</v>
      </c>
      <c r="DR5" s="1003"/>
      <c r="DS5" s="1003"/>
      <c r="DT5" s="1003"/>
      <c r="DU5" s="1004"/>
      <c r="DV5" s="1002" t="s">
        <v>363</v>
      </c>
      <c r="DW5" s="1003"/>
      <c r="DX5" s="1003"/>
      <c r="DY5" s="1003"/>
      <c r="DZ5" s="1016"/>
      <c r="EA5" s="234"/>
    </row>
    <row r="6" spans="1:131" s="235" customFormat="1" ht="26.25" customHeight="1" thickBot="1" x14ac:dyDescent="0.2">
      <c r="A6" s="999"/>
      <c r="B6" s="1000"/>
      <c r="C6" s="1000"/>
      <c r="D6" s="1000"/>
      <c r="E6" s="1000"/>
      <c r="F6" s="1000"/>
      <c r="G6" s="1000"/>
      <c r="H6" s="1000"/>
      <c r="I6" s="1000"/>
      <c r="J6" s="1000"/>
      <c r="K6" s="1000"/>
      <c r="L6" s="1000"/>
      <c r="M6" s="1000"/>
      <c r="N6" s="1000"/>
      <c r="O6" s="1000"/>
      <c r="P6" s="1001"/>
      <c r="Q6" s="1005"/>
      <c r="R6" s="1006"/>
      <c r="S6" s="1006"/>
      <c r="T6" s="1006"/>
      <c r="U6" s="1007"/>
      <c r="V6" s="1005"/>
      <c r="W6" s="1006"/>
      <c r="X6" s="1006"/>
      <c r="Y6" s="1006"/>
      <c r="Z6" s="1007"/>
      <c r="AA6" s="1005"/>
      <c r="AB6" s="1006"/>
      <c r="AC6" s="1006"/>
      <c r="AD6" s="1006"/>
      <c r="AE6" s="1006"/>
      <c r="AF6" s="1113"/>
      <c r="AG6" s="1006"/>
      <c r="AH6" s="1006"/>
      <c r="AI6" s="1006"/>
      <c r="AJ6" s="1017"/>
      <c r="AK6" s="1006"/>
      <c r="AL6" s="1006"/>
      <c r="AM6" s="1006"/>
      <c r="AN6" s="1006"/>
      <c r="AO6" s="1007"/>
      <c r="AP6" s="1005"/>
      <c r="AQ6" s="1006"/>
      <c r="AR6" s="1006"/>
      <c r="AS6" s="1006"/>
      <c r="AT6" s="1007"/>
      <c r="AU6" s="1005"/>
      <c r="AV6" s="1006"/>
      <c r="AW6" s="1006"/>
      <c r="AX6" s="1006"/>
      <c r="AY6" s="1017"/>
      <c r="AZ6" s="232"/>
      <c r="BA6" s="232"/>
      <c r="BB6" s="232"/>
      <c r="BC6" s="232"/>
      <c r="BD6" s="232"/>
      <c r="BE6" s="233"/>
      <c r="BF6" s="233"/>
      <c r="BG6" s="233"/>
      <c r="BH6" s="233"/>
      <c r="BI6" s="233"/>
      <c r="BJ6" s="233"/>
      <c r="BK6" s="233"/>
      <c r="BL6" s="233"/>
      <c r="BM6" s="233"/>
      <c r="BN6" s="233"/>
      <c r="BO6" s="233"/>
      <c r="BP6" s="233"/>
      <c r="BQ6" s="999"/>
      <c r="BR6" s="1000"/>
      <c r="BS6" s="1000"/>
      <c r="BT6" s="1000"/>
      <c r="BU6" s="1000"/>
      <c r="BV6" s="1000"/>
      <c r="BW6" s="1000"/>
      <c r="BX6" s="1000"/>
      <c r="BY6" s="1000"/>
      <c r="BZ6" s="1000"/>
      <c r="CA6" s="1000"/>
      <c r="CB6" s="1000"/>
      <c r="CC6" s="1000"/>
      <c r="CD6" s="1000"/>
      <c r="CE6" s="1000"/>
      <c r="CF6" s="1000"/>
      <c r="CG6" s="1001"/>
      <c r="CH6" s="1005"/>
      <c r="CI6" s="1006"/>
      <c r="CJ6" s="1006"/>
      <c r="CK6" s="1006"/>
      <c r="CL6" s="1007"/>
      <c r="CM6" s="1005"/>
      <c r="CN6" s="1006"/>
      <c r="CO6" s="1006"/>
      <c r="CP6" s="1006"/>
      <c r="CQ6" s="1007"/>
      <c r="CR6" s="1005"/>
      <c r="CS6" s="1006"/>
      <c r="CT6" s="1006"/>
      <c r="CU6" s="1006"/>
      <c r="CV6" s="1007"/>
      <c r="CW6" s="1005"/>
      <c r="CX6" s="1006"/>
      <c r="CY6" s="1006"/>
      <c r="CZ6" s="1006"/>
      <c r="DA6" s="1007"/>
      <c r="DB6" s="1005"/>
      <c r="DC6" s="1006"/>
      <c r="DD6" s="1006"/>
      <c r="DE6" s="1006"/>
      <c r="DF6" s="1007"/>
      <c r="DG6" s="1105"/>
      <c r="DH6" s="1106"/>
      <c r="DI6" s="1106"/>
      <c r="DJ6" s="1106"/>
      <c r="DK6" s="1107"/>
      <c r="DL6" s="1105"/>
      <c r="DM6" s="1106"/>
      <c r="DN6" s="1106"/>
      <c r="DO6" s="1106"/>
      <c r="DP6" s="1107"/>
      <c r="DQ6" s="1005"/>
      <c r="DR6" s="1006"/>
      <c r="DS6" s="1006"/>
      <c r="DT6" s="1006"/>
      <c r="DU6" s="1007"/>
      <c r="DV6" s="1005"/>
      <c r="DW6" s="1006"/>
      <c r="DX6" s="1006"/>
      <c r="DY6" s="1006"/>
      <c r="DZ6" s="1017"/>
      <c r="EA6" s="234"/>
    </row>
    <row r="7" spans="1:131" s="235" customFormat="1" ht="26.25" customHeight="1" thickTop="1" x14ac:dyDescent="0.15">
      <c r="A7" s="236">
        <v>1</v>
      </c>
      <c r="B7" s="1049" t="s">
        <v>373</v>
      </c>
      <c r="C7" s="1050"/>
      <c r="D7" s="1050"/>
      <c r="E7" s="1050"/>
      <c r="F7" s="1050"/>
      <c r="G7" s="1050"/>
      <c r="H7" s="1050"/>
      <c r="I7" s="1050"/>
      <c r="J7" s="1050"/>
      <c r="K7" s="1050"/>
      <c r="L7" s="1050"/>
      <c r="M7" s="1050"/>
      <c r="N7" s="1050"/>
      <c r="O7" s="1050"/>
      <c r="P7" s="1051"/>
      <c r="Q7" s="1089">
        <v>2130</v>
      </c>
      <c r="R7" s="1090"/>
      <c r="S7" s="1090"/>
      <c r="T7" s="1090"/>
      <c r="U7" s="1090"/>
      <c r="V7" s="1090">
        <v>2050</v>
      </c>
      <c r="W7" s="1090"/>
      <c r="X7" s="1090"/>
      <c r="Y7" s="1090"/>
      <c r="Z7" s="1090"/>
      <c r="AA7" s="1090">
        <v>80</v>
      </c>
      <c r="AB7" s="1090"/>
      <c r="AC7" s="1090"/>
      <c r="AD7" s="1090"/>
      <c r="AE7" s="1091"/>
      <c r="AF7" s="1092">
        <v>80</v>
      </c>
      <c r="AG7" s="1093"/>
      <c r="AH7" s="1093"/>
      <c r="AI7" s="1093"/>
      <c r="AJ7" s="1094"/>
      <c r="AK7" s="1095" t="s">
        <v>551</v>
      </c>
      <c r="AL7" s="1096"/>
      <c r="AM7" s="1096"/>
      <c r="AN7" s="1096"/>
      <c r="AO7" s="1096"/>
      <c r="AP7" s="1096">
        <v>2240</v>
      </c>
      <c r="AQ7" s="1096"/>
      <c r="AR7" s="1096"/>
      <c r="AS7" s="1096"/>
      <c r="AT7" s="1096"/>
      <c r="AU7" s="1097"/>
      <c r="AV7" s="1097"/>
      <c r="AW7" s="1097"/>
      <c r="AX7" s="1097"/>
      <c r="AY7" s="1098"/>
      <c r="AZ7" s="232"/>
      <c r="BA7" s="232"/>
      <c r="BB7" s="232"/>
      <c r="BC7" s="232"/>
      <c r="BD7" s="232"/>
      <c r="BE7" s="233"/>
      <c r="BF7" s="233"/>
      <c r="BG7" s="233"/>
      <c r="BH7" s="233"/>
      <c r="BI7" s="233"/>
      <c r="BJ7" s="233"/>
      <c r="BK7" s="233"/>
      <c r="BL7" s="233"/>
      <c r="BM7" s="233"/>
      <c r="BN7" s="233"/>
      <c r="BO7" s="233"/>
      <c r="BP7" s="233"/>
      <c r="BQ7" s="236">
        <v>1</v>
      </c>
      <c r="BR7" s="237"/>
      <c r="BS7" s="1099"/>
      <c r="BT7" s="1100"/>
      <c r="BU7" s="1100"/>
      <c r="BV7" s="1100"/>
      <c r="BW7" s="1100"/>
      <c r="BX7" s="1100"/>
      <c r="BY7" s="1100"/>
      <c r="BZ7" s="1100"/>
      <c r="CA7" s="1100"/>
      <c r="CB7" s="1100"/>
      <c r="CC7" s="1100"/>
      <c r="CD7" s="1100"/>
      <c r="CE7" s="1100"/>
      <c r="CF7" s="1100"/>
      <c r="CG7" s="1101"/>
      <c r="CH7" s="1086"/>
      <c r="CI7" s="1087"/>
      <c r="CJ7" s="1087"/>
      <c r="CK7" s="1087"/>
      <c r="CL7" s="1088"/>
      <c r="CM7" s="1086"/>
      <c r="CN7" s="1087"/>
      <c r="CO7" s="1087"/>
      <c r="CP7" s="1087"/>
      <c r="CQ7" s="1088"/>
      <c r="CR7" s="1086"/>
      <c r="CS7" s="1087"/>
      <c r="CT7" s="1087"/>
      <c r="CU7" s="1087"/>
      <c r="CV7" s="1088"/>
      <c r="CW7" s="1086"/>
      <c r="CX7" s="1087"/>
      <c r="CY7" s="1087"/>
      <c r="CZ7" s="1087"/>
      <c r="DA7" s="1088"/>
      <c r="DB7" s="1086"/>
      <c r="DC7" s="1087"/>
      <c r="DD7" s="1087"/>
      <c r="DE7" s="1087"/>
      <c r="DF7" s="1088"/>
      <c r="DG7" s="1086"/>
      <c r="DH7" s="1087"/>
      <c r="DI7" s="1087"/>
      <c r="DJ7" s="1087"/>
      <c r="DK7" s="1088"/>
      <c r="DL7" s="1086"/>
      <c r="DM7" s="1087"/>
      <c r="DN7" s="1087"/>
      <c r="DO7" s="1087"/>
      <c r="DP7" s="1088"/>
      <c r="DQ7" s="1086"/>
      <c r="DR7" s="1087"/>
      <c r="DS7" s="1087"/>
      <c r="DT7" s="1087"/>
      <c r="DU7" s="1088"/>
      <c r="DV7" s="1099"/>
      <c r="DW7" s="1100"/>
      <c r="DX7" s="1100"/>
      <c r="DY7" s="1100"/>
      <c r="DZ7" s="1114"/>
      <c r="EA7" s="234"/>
    </row>
    <row r="8" spans="1:131" s="235" customFormat="1" ht="26.25" customHeight="1" x14ac:dyDescent="0.15">
      <c r="A8" s="238">
        <v>2</v>
      </c>
      <c r="B8" s="1032"/>
      <c r="C8" s="1033"/>
      <c r="D8" s="1033"/>
      <c r="E8" s="1033"/>
      <c r="F8" s="1033"/>
      <c r="G8" s="1033"/>
      <c r="H8" s="1033"/>
      <c r="I8" s="1033"/>
      <c r="J8" s="1033"/>
      <c r="K8" s="1033"/>
      <c r="L8" s="1033"/>
      <c r="M8" s="1033"/>
      <c r="N8" s="1033"/>
      <c r="O8" s="1033"/>
      <c r="P8" s="1034"/>
      <c r="Q8" s="1040"/>
      <c r="R8" s="1041"/>
      <c r="S8" s="1041"/>
      <c r="T8" s="1041"/>
      <c r="U8" s="1041"/>
      <c r="V8" s="1041"/>
      <c r="W8" s="1041"/>
      <c r="X8" s="1041"/>
      <c r="Y8" s="1041"/>
      <c r="Z8" s="1041"/>
      <c r="AA8" s="1041"/>
      <c r="AB8" s="1041"/>
      <c r="AC8" s="1041"/>
      <c r="AD8" s="1041"/>
      <c r="AE8" s="1042"/>
      <c r="AF8" s="1037"/>
      <c r="AG8" s="1038"/>
      <c r="AH8" s="1038"/>
      <c r="AI8" s="1038"/>
      <c r="AJ8" s="1039"/>
      <c r="AK8" s="1082"/>
      <c r="AL8" s="1083"/>
      <c r="AM8" s="1083"/>
      <c r="AN8" s="1083"/>
      <c r="AO8" s="1083"/>
      <c r="AP8" s="1083"/>
      <c r="AQ8" s="1083"/>
      <c r="AR8" s="1083"/>
      <c r="AS8" s="1083"/>
      <c r="AT8" s="1083"/>
      <c r="AU8" s="1084"/>
      <c r="AV8" s="1084"/>
      <c r="AW8" s="1084"/>
      <c r="AX8" s="1084"/>
      <c r="AY8" s="1085"/>
      <c r="AZ8" s="232"/>
      <c r="BA8" s="232"/>
      <c r="BB8" s="232"/>
      <c r="BC8" s="232"/>
      <c r="BD8" s="232"/>
      <c r="BE8" s="233"/>
      <c r="BF8" s="233"/>
      <c r="BG8" s="233"/>
      <c r="BH8" s="233"/>
      <c r="BI8" s="233"/>
      <c r="BJ8" s="233"/>
      <c r="BK8" s="233"/>
      <c r="BL8" s="233"/>
      <c r="BM8" s="233"/>
      <c r="BN8" s="233"/>
      <c r="BO8" s="233"/>
      <c r="BP8" s="233"/>
      <c r="BQ8" s="238">
        <v>2</v>
      </c>
      <c r="BR8" s="239"/>
      <c r="BS8" s="993"/>
      <c r="BT8" s="994"/>
      <c r="BU8" s="994"/>
      <c r="BV8" s="994"/>
      <c r="BW8" s="994"/>
      <c r="BX8" s="994"/>
      <c r="BY8" s="994"/>
      <c r="BZ8" s="994"/>
      <c r="CA8" s="994"/>
      <c r="CB8" s="994"/>
      <c r="CC8" s="994"/>
      <c r="CD8" s="994"/>
      <c r="CE8" s="994"/>
      <c r="CF8" s="994"/>
      <c r="CG8" s="1015"/>
      <c r="CH8" s="990"/>
      <c r="CI8" s="991"/>
      <c r="CJ8" s="991"/>
      <c r="CK8" s="991"/>
      <c r="CL8" s="992"/>
      <c r="CM8" s="990"/>
      <c r="CN8" s="991"/>
      <c r="CO8" s="991"/>
      <c r="CP8" s="991"/>
      <c r="CQ8" s="992"/>
      <c r="CR8" s="990"/>
      <c r="CS8" s="991"/>
      <c r="CT8" s="991"/>
      <c r="CU8" s="991"/>
      <c r="CV8" s="992"/>
      <c r="CW8" s="990"/>
      <c r="CX8" s="991"/>
      <c r="CY8" s="991"/>
      <c r="CZ8" s="991"/>
      <c r="DA8" s="992"/>
      <c r="DB8" s="990"/>
      <c r="DC8" s="991"/>
      <c r="DD8" s="991"/>
      <c r="DE8" s="991"/>
      <c r="DF8" s="992"/>
      <c r="DG8" s="990"/>
      <c r="DH8" s="991"/>
      <c r="DI8" s="991"/>
      <c r="DJ8" s="991"/>
      <c r="DK8" s="992"/>
      <c r="DL8" s="990"/>
      <c r="DM8" s="991"/>
      <c r="DN8" s="991"/>
      <c r="DO8" s="991"/>
      <c r="DP8" s="992"/>
      <c r="DQ8" s="990"/>
      <c r="DR8" s="991"/>
      <c r="DS8" s="991"/>
      <c r="DT8" s="991"/>
      <c r="DU8" s="992"/>
      <c r="DV8" s="993"/>
      <c r="DW8" s="994"/>
      <c r="DX8" s="994"/>
      <c r="DY8" s="994"/>
      <c r="DZ8" s="995"/>
      <c r="EA8" s="234"/>
    </row>
    <row r="9" spans="1:131" s="235" customFormat="1" ht="26.25" customHeight="1" x14ac:dyDescent="0.15">
      <c r="A9" s="238">
        <v>3</v>
      </c>
      <c r="B9" s="1032"/>
      <c r="C9" s="1033"/>
      <c r="D9" s="1033"/>
      <c r="E9" s="1033"/>
      <c r="F9" s="1033"/>
      <c r="G9" s="1033"/>
      <c r="H9" s="1033"/>
      <c r="I9" s="1033"/>
      <c r="J9" s="1033"/>
      <c r="K9" s="1033"/>
      <c r="L9" s="1033"/>
      <c r="M9" s="1033"/>
      <c r="N9" s="1033"/>
      <c r="O9" s="1033"/>
      <c r="P9" s="1034"/>
      <c r="Q9" s="1040"/>
      <c r="R9" s="1041"/>
      <c r="S9" s="1041"/>
      <c r="T9" s="1041"/>
      <c r="U9" s="1041"/>
      <c r="V9" s="1041"/>
      <c r="W9" s="1041"/>
      <c r="X9" s="1041"/>
      <c r="Y9" s="1041"/>
      <c r="Z9" s="1041"/>
      <c r="AA9" s="1041"/>
      <c r="AB9" s="1041"/>
      <c r="AC9" s="1041"/>
      <c r="AD9" s="1041"/>
      <c r="AE9" s="1042"/>
      <c r="AF9" s="1037"/>
      <c r="AG9" s="1038"/>
      <c r="AH9" s="1038"/>
      <c r="AI9" s="1038"/>
      <c r="AJ9" s="1039"/>
      <c r="AK9" s="1082"/>
      <c r="AL9" s="1083"/>
      <c r="AM9" s="1083"/>
      <c r="AN9" s="1083"/>
      <c r="AO9" s="1083"/>
      <c r="AP9" s="1083"/>
      <c r="AQ9" s="1083"/>
      <c r="AR9" s="1083"/>
      <c r="AS9" s="1083"/>
      <c r="AT9" s="1083"/>
      <c r="AU9" s="1084"/>
      <c r="AV9" s="1084"/>
      <c r="AW9" s="1084"/>
      <c r="AX9" s="1084"/>
      <c r="AY9" s="1085"/>
      <c r="AZ9" s="232"/>
      <c r="BA9" s="232"/>
      <c r="BB9" s="232"/>
      <c r="BC9" s="232"/>
      <c r="BD9" s="232"/>
      <c r="BE9" s="233"/>
      <c r="BF9" s="233"/>
      <c r="BG9" s="233"/>
      <c r="BH9" s="233"/>
      <c r="BI9" s="233"/>
      <c r="BJ9" s="233"/>
      <c r="BK9" s="233"/>
      <c r="BL9" s="233"/>
      <c r="BM9" s="233"/>
      <c r="BN9" s="233"/>
      <c r="BO9" s="233"/>
      <c r="BP9" s="233"/>
      <c r="BQ9" s="238">
        <v>3</v>
      </c>
      <c r="BR9" s="239"/>
      <c r="BS9" s="993"/>
      <c r="BT9" s="994"/>
      <c r="BU9" s="994"/>
      <c r="BV9" s="994"/>
      <c r="BW9" s="994"/>
      <c r="BX9" s="994"/>
      <c r="BY9" s="994"/>
      <c r="BZ9" s="994"/>
      <c r="CA9" s="994"/>
      <c r="CB9" s="994"/>
      <c r="CC9" s="994"/>
      <c r="CD9" s="994"/>
      <c r="CE9" s="994"/>
      <c r="CF9" s="994"/>
      <c r="CG9" s="1015"/>
      <c r="CH9" s="990"/>
      <c r="CI9" s="991"/>
      <c r="CJ9" s="991"/>
      <c r="CK9" s="991"/>
      <c r="CL9" s="992"/>
      <c r="CM9" s="990"/>
      <c r="CN9" s="991"/>
      <c r="CO9" s="991"/>
      <c r="CP9" s="991"/>
      <c r="CQ9" s="992"/>
      <c r="CR9" s="990"/>
      <c r="CS9" s="991"/>
      <c r="CT9" s="991"/>
      <c r="CU9" s="991"/>
      <c r="CV9" s="992"/>
      <c r="CW9" s="990"/>
      <c r="CX9" s="991"/>
      <c r="CY9" s="991"/>
      <c r="CZ9" s="991"/>
      <c r="DA9" s="992"/>
      <c r="DB9" s="990"/>
      <c r="DC9" s="991"/>
      <c r="DD9" s="991"/>
      <c r="DE9" s="991"/>
      <c r="DF9" s="992"/>
      <c r="DG9" s="990"/>
      <c r="DH9" s="991"/>
      <c r="DI9" s="991"/>
      <c r="DJ9" s="991"/>
      <c r="DK9" s="992"/>
      <c r="DL9" s="990"/>
      <c r="DM9" s="991"/>
      <c r="DN9" s="991"/>
      <c r="DO9" s="991"/>
      <c r="DP9" s="992"/>
      <c r="DQ9" s="990"/>
      <c r="DR9" s="991"/>
      <c r="DS9" s="991"/>
      <c r="DT9" s="991"/>
      <c r="DU9" s="992"/>
      <c r="DV9" s="993"/>
      <c r="DW9" s="994"/>
      <c r="DX9" s="994"/>
      <c r="DY9" s="994"/>
      <c r="DZ9" s="995"/>
      <c r="EA9" s="234"/>
    </row>
    <row r="10" spans="1:131" s="235" customFormat="1" ht="26.25" customHeight="1" x14ac:dyDescent="0.15">
      <c r="A10" s="238">
        <v>4</v>
      </c>
      <c r="B10" s="1032"/>
      <c r="C10" s="1033"/>
      <c r="D10" s="1033"/>
      <c r="E10" s="1033"/>
      <c r="F10" s="1033"/>
      <c r="G10" s="1033"/>
      <c r="H10" s="1033"/>
      <c r="I10" s="1033"/>
      <c r="J10" s="1033"/>
      <c r="K10" s="1033"/>
      <c r="L10" s="1033"/>
      <c r="M10" s="1033"/>
      <c r="N10" s="1033"/>
      <c r="O10" s="1033"/>
      <c r="P10" s="1034"/>
      <c r="Q10" s="1040"/>
      <c r="R10" s="1041"/>
      <c r="S10" s="1041"/>
      <c r="T10" s="1041"/>
      <c r="U10" s="1041"/>
      <c r="V10" s="1041"/>
      <c r="W10" s="1041"/>
      <c r="X10" s="1041"/>
      <c r="Y10" s="1041"/>
      <c r="Z10" s="1041"/>
      <c r="AA10" s="1041"/>
      <c r="AB10" s="1041"/>
      <c r="AC10" s="1041"/>
      <c r="AD10" s="1041"/>
      <c r="AE10" s="1042"/>
      <c r="AF10" s="1037"/>
      <c r="AG10" s="1038"/>
      <c r="AH10" s="1038"/>
      <c r="AI10" s="1038"/>
      <c r="AJ10" s="1039"/>
      <c r="AK10" s="1082"/>
      <c r="AL10" s="1083"/>
      <c r="AM10" s="1083"/>
      <c r="AN10" s="1083"/>
      <c r="AO10" s="1083"/>
      <c r="AP10" s="1083"/>
      <c r="AQ10" s="1083"/>
      <c r="AR10" s="1083"/>
      <c r="AS10" s="1083"/>
      <c r="AT10" s="1083"/>
      <c r="AU10" s="1084"/>
      <c r="AV10" s="1084"/>
      <c r="AW10" s="1084"/>
      <c r="AX10" s="1084"/>
      <c r="AY10" s="1085"/>
      <c r="AZ10" s="232"/>
      <c r="BA10" s="232"/>
      <c r="BB10" s="232"/>
      <c r="BC10" s="232"/>
      <c r="BD10" s="232"/>
      <c r="BE10" s="233"/>
      <c r="BF10" s="233"/>
      <c r="BG10" s="233"/>
      <c r="BH10" s="233"/>
      <c r="BI10" s="233"/>
      <c r="BJ10" s="233"/>
      <c r="BK10" s="233"/>
      <c r="BL10" s="233"/>
      <c r="BM10" s="233"/>
      <c r="BN10" s="233"/>
      <c r="BO10" s="233"/>
      <c r="BP10" s="233"/>
      <c r="BQ10" s="238">
        <v>4</v>
      </c>
      <c r="BR10" s="239"/>
      <c r="BS10" s="993"/>
      <c r="BT10" s="994"/>
      <c r="BU10" s="994"/>
      <c r="BV10" s="994"/>
      <c r="BW10" s="994"/>
      <c r="BX10" s="994"/>
      <c r="BY10" s="994"/>
      <c r="BZ10" s="994"/>
      <c r="CA10" s="994"/>
      <c r="CB10" s="994"/>
      <c r="CC10" s="994"/>
      <c r="CD10" s="994"/>
      <c r="CE10" s="994"/>
      <c r="CF10" s="994"/>
      <c r="CG10" s="1015"/>
      <c r="CH10" s="990"/>
      <c r="CI10" s="991"/>
      <c r="CJ10" s="991"/>
      <c r="CK10" s="991"/>
      <c r="CL10" s="992"/>
      <c r="CM10" s="990"/>
      <c r="CN10" s="991"/>
      <c r="CO10" s="991"/>
      <c r="CP10" s="991"/>
      <c r="CQ10" s="992"/>
      <c r="CR10" s="990"/>
      <c r="CS10" s="991"/>
      <c r="CT10" s="991"/>
      <c r="CU10" s="991"/>
      <c r="CV10" s="992"/>
      <c r="CW10" s="990"/>
      <c r="CX10" s="991"/>
      <c r="CY10" s="991"/>
      <c r="CZ10" s="991"/>
      <c r="DA10" s="992"/>
      <c r="DB10" s="990"/>
      <c r="DC10" s="991"/>
      <c r="DD10" s="991"/>
      <c r="DE10" s="991"/>
      <c r="DF10" s="992"/>
      <c r="DG10" s="990"/>
      <c r="DH10" s="991"/>
      <c r="DI10" s="991"/>
      <c r="DJ10" s="991"/>
      <c r="DK10" s="992"/>
      <c r="DL10" s="990"/>
      <c r="DM10" s="991"/>
      <c r="DN10" s="991"/>
      <c r="DO10" s="991"/>
      <c r="DP10" s="992"/>
      <c r="DQ10" s="990"/>
      <c r="DR10" s="991"/>
      <c r="DS10" s="991"/>
      <c r="DT10" s="991"/>
      <c r="DU10" s="992"/>
      <c r="DV10" s="993"/>
      <c r="DW10" s="994"/>
      <c r="DX10" s="994"/>
      <c r="DY10" s="994"/>
      <c r="DZ10" s="995"/>
      <c r="EA10" s="234"/>
    </row>
    <row r="11" spans="1:131" s="235" customFormat="1" ht="26.25" customHeight="1" x14ac:dyDescent="0.15">
      <c r="A11" s="238">
        <v>5</v>
      </c>
      <c r="B11" s="1032"/>
      <c r="C11" s="1033"/>
      <c r="D11" s="1033"/>
      <c r="E11" s="1033"/>
      <c r="F11" s="1033"/>
      <c r="G11" s="1033"/>
      <c r="H11" s="1033"/>
      <c r="I11" s="1033"/>
      <c r="J11" s="1033"/>
      <c r="K11" s="1033"/>
      <c r="L11" s="1033"/>
      <c r="M11" s="1033"/>
      <c r="N11" s="1033"/>
      <c r="O11" s="1033"/>
      <c r="P11" s="1034"/>
      <c r="Q11" s="1040"/>
      <c r="R11" s="1041"/>
      <c r="S11" s="1041"/>
      <c r="T11" s="1041"/>
      <c r="U11" s="1041"/>
      <c r="V11" s="1041"/>
      <c r="W11" s="1041"/>
      <c r="X11" s="1041"/>
      <c r="Y11" s="1041"/>
      <c r="Z11" s="1041"/>
      <c r="AA11" s="1041"/>
      <c r="AB11" s="1041"/>
      <c r="AC11" s="1041"/>
      <c r="AD11" s="1041"/>
      <c r="AE11" s="1042"/>
      <c r="AF11" s="1037"/>
      <c r="AG11" s="1038"/>
      <c r="AH11" s="1038"/>
      <c r="AI11" s="1038"/>
      <c r="AJ11" s="1039"/>
      <c r="AK11" s="1082"/>
      <c r="AL11" s="1083"/>
      <c r="AM11" s="1083"/>
      <c r="AN11" s="1083"/>
      <c r="AO11" s="1083"/>
      <c r="AP11" s="1083"/>
      <c r="AQ11" s="1083"/>
      <c r="AR11" s="1083"/>
      <c r="AS11" s="1083"/>
      <c r="AT11" s="1083"/>
      <c r="AU11" s="1084"/>
      <c r="AV11" s="1084"/>
      <c r="AW11" s="1084"/>
      <c r="AX11" s="1084"/>
      <c r="AY11" s="1085"/>
      <c r="AZ11" s="232"/>
      <c r="BA11" s="232"/>
      <c r="BB11" s="232"/>
      <c r="BC11" s="232"/>
      <c r="BD11" s="232"/>
      <c r="BE11" s="233"/>
      <c r="BF11" s="233"/>
      <c r="BG11" s="233"/>
      <c r="BH11" s="233"/>
      <c r="BI11" s="233"/>
      <c r="BJ11" s="233"/>
      <c r="BK11" s="233"/>
      <c r="BL11" s="233"/>
      <c r="BM11" s="233"/>
      <c r="BN11" s="233"/>
      <c r="BO11" s="233"/>
      <c r="BP11" s="233"/>
      <c r="BQ11" s="238">
        <v>5</v>
      </c>
      <c r="BR11" s="239"/>
      <c r="BS11" s="993"/>
      <c r="BT11" s="994"/>
      <c r="BU11" s="994"/>
      <c r="BV11" s="994"/>
      <c r="BW11" s="994"/>
      <c r="BX11" s="994"/>
      <c r="BY11" s="994"/>
      <c r="BZ11" s="994"/>
      <c r="CA11" s="994"/>
      <c r="CB11" s="994"/>
      <c r="CC11" s="994"/>
      <c r="CD11" s="994"/>
      <c r="CE11" s="994"/>
      <c r="CF11" s="994"/>
      <c r="CG11" s="1015"/>
      <c r="CH11" s="990"/>
      <c r="CI11" s="991"/>
      <c r="CJ11" s="991"/>
      <c r="CK11" s="991"/>
      <c r="CL11" s="992"/>
      <c r="CM11" s="990"/>
      <c r="CN11" s="991"/>
      <c r="CO11" s="991"/>
      <c r="CP11" s="991"/>
      <c r="CQ11" s="992"/>
      <c r="CR11" s="990"/>
      <c r="CS11" s="991"/>
      <c r="CT11" s="991"/>
      <c r="CU11" s="991"/>
      <c r="CV11" s="992"/>
      <c r="CW11" s="990"/>
      <c r="CX11" s="991"/>
      <c r="CY11" s="991"/>
      <c r="CZ11" s="991"/>
      <c r="DA11" s="992"/>
      <c r="DB11" s="990"/>
      <c r="DC11" s="991"/>
      <c r="DD11" s="991"/>
      <c r="DE11" s="991"/>
      <c r="DF11" s="992"/>
      <c r="DG11" s="990"/>
      <c r="DH11" s="991"/>
      <c r="DI11" s="991"/>
      <c r="DJ11" s="991"/>
      <c r="DK11" s="992"/>
      <c r="DL11" s="990"/>
      <c r="DM11" s="991"/>
      <c r="DN11" s="991"/>
      <c r="DO11" s="991"/>
      <c r="DP11" s="992"/>
      <c r="DQ11" s="990"/>
      <c r="DR11" s="991"/>
      <c r="DS11" s="991"/>
      <c r="DT11" s="991"/>
      <c r="DU11" s="992"/>
      <c r="DV11" s="993"/>
      <c r="DW11" s="994"/>
      <c r="DX11" s="994"/>
      <c r="DY11" s="994"/>
      <c r="DZ11" s="995"/>
      <c r="EA11" s="234"/>
    </row>
    <row r="12" spans="1:131" s="235" customFormat="1" ht="26.25" customHeight="1" x14ac:dyDescent="0.15">
      <c r="A12" s="238">
        <v>6</v>
      </c>
      <c r="B12" s="1032"/>
      <c r="C12" s="1033"/>
      <c r="D12" s="1033"/>
      <c r="E12" s="1033"/>
      <c r="F12" s="1033"/>
      <c r="G12" s="1033"/>
      <c r="H12" s="1033"/>
      <c r="I12" s="1033"/>
      <c r="J12" s="1033"/>
      <c r="K12" s="1033"/>
      <c r="L12" s="1033"/>
      <c r="M12" s="1033"/>
      <c r="N12" s="1033"/>
      <c r="O12" s="1033"/>
      <c r="P12" s="1034"/>
      <c r="Q12" s="1040"/>
      <c r="R12" s="1041"/>
      <c r="S12" s="1041"/>
      <c r="T12" s="1041"/>
      <c r="U12" s="1041"/>
      <c r="V12" s="1041"/>
      <c r="W12" s="1041"/>
      <c r="X12" s="1041"/>
      <c r="Y12" s="1041"/>
      <c r="Z12" s="1041"/>
      <c r="AA12" s="1041"/>
      <c r="AB12" s="1041"/>
      <c r="AC12" s="1041"/>
      <c r="AD12" s="1041"/>
      <c r="AE12" s="1042"/>
      <c r="AF12" s="1037"/>
      <c r="AG12" s="1038"/>
      <c r="AH12" s="1038"/>
      <c r="AI12" s="1038"/>
      <c r="AJ12" s="1039"/>
      <c r="AK12" s="1082"/>
      <c r="AL12" s="1083"/>
      <c r="AM12" s="1083"/>
      <c r="AN12" s="1083"/>
      <c r="AO12" s="1083"/>
      <c r="AP12" s="1083"/>
      <c r="AQ12" s="1083"/>
      <c r="AR12" s="1083"/>
      <c r="AS12" s="1083"/>
      <c r="AT12" s="1083"/>
      <c r="AU12" s="1084"/>
      <c r="AV12" s="1084"/>
      <c r="AW12" s="1084"/>
      <c r="AX12" s="1084"/>
      <c r="AY12" s="1085"/>
      <c r="AZ12" s="232"/>
      <c r="BA12" s="232"/>
      <c r="BB12" s="232"/>
      <c r="BC12" s="232"/>
      <c r="BD12" s="232"/>
      <c r="BE12" s="233"/>
      <c r="BF12" s="233"/>
      <c r="BG12" s="233"/>
      <c r="BH12" s="233"/>
      <c r="BI12" s="233"/>
      <c r="BJ12" s="233"/>
      <c r="BK12" s="233"/>
      <c r="BL12" s="233"/>
      <c r="BM12" s="233"/>
      <c r="BN12" s="233"/>
      <c r="BO12" s="233"/>
      <c r="BP12" s="233"/>
      <c r="BQ12" s="238">
        <v>6</v>
      </c>
      <c r="BR12" s="239"/>
      <c r="BS12" s="993"/>
      <c r="BT12" s="994"/>
      <c r="BU12" s="994"/>
      <c r="BV12" s="994"/>
      <c r="BW12" s="994"/>
      <c r="BX12" s="994"/>
      <c r="BY12" s="994"/>
      <c r="BZ12" s="994"/>
      <c r="CA12" s="994"/>
      <c r="CB12" s="994"/>
      <c r="CC12" s="994"/>
      <c r="CD12" s="994"/>
      <c r="CE12" s="994"/>
      <c r="CF12" s="994"/>
      <c r="CG12" s="1015"/>
      <c r="CH12" s="990"/>
      <c r="CI12" s="991"/>
      <c r="CJ12" s="991"/>
      <c r="CK12" s="991"/>
      <c r="CL12" s="992"/>
      <c r="CM12" s="990"/>
      <c r="CN12" s="991"/>
      <c r="CO12" s="991"/>
      <c r="CP12" s="991"/>
      <c r="CQ12" s="992"/>
      <c r="CR12" s="990"/>
      <c r="CS12" s="991"/>
      <c r="CT12" s="991"/>
      <c r="CU12" s="991"/>
      <c r="CV12" s="992"/>
      <c r="CW12" s="990"/>
      <c r="CX12" s="991"/>
      <c r="CY12" s="991"/>
      <c r="CZ12" s="991"/>
      <c r="DA12" s="992"/>
      <c r="DB12" s="990"/>
      <c r="DC12" s="991"/>
      <c r="DD12" s="991"/>
      <c r="DE12" s="991"/>
      <c r="DF12" s="992"/>
      <c r="DG12" s="990"/>
      <c r="DH12" s="991"/>
      <c r="DI12" s="991"/>
      <c r="DJ12" s="991"/>
      <c r="DK12" s="992"/>
      <c r="DL12" s="990"/>
      <c r="DM12" s="991"/>
      <c r="DN12" s="991"/>
      <c r="DO12" s="991"/>
      <c r="DP12" s="992"/>
      <c r="DQ12" s="990"/>
      <c r="DR12" s="991"/>
      <c r="DS12" s="991"/>
      <c r="DT12" s="991"/>
      <c r="DU12" s="992"/>
      <c r="DV12" s="993"/>
      <c r="DW12" s="994"/>
      <c r="DX12" s="994"/>
      <c r="DY12" s="994"/>
      <c r="DZ12" s="995"/>
      <c r="EA12" s="234"/>
    </row>
    <row r="13" spans="1:131" s="235" customFormat="1" ht="26.25" customHeight="1" x14ac:dyDescent="0.15">
      <c r="A13" s="238">
        <v>7</v>
      </c>
      <c r="B13" s="1032"/>
      <c r="C13" s="1033"/>
      <c r="D13" s="1033"/>
      <c r="E13" s="1033"/>
      <c r="F13" s="1033"/>
      <c r="G13" s="1033"/>
      <c r="H13" s="1033"/>
      <c r="I13" s="1033"/>
      <c r="J13" s="1033"/>
      <c r="K13" s="1033"/>
      <c r="L13" s="1033"/>
      <c r="M13" s="1033"/>
      <c r="N13" s="1033"/>
      <c r="O13" s="1033"/>
      <c r="P13" s="1034"/>
      <c r="Q13" s="1040"/>
      <c r="R13" s="1041"/>
      <c r="S13" s="1041"/>
      <c r="T13" s="1041"/>
      <c r="U13" s="1041"/>
      <c r="V13" s="1041"/>
      <c r="W13" s="1041"/>
      <c r="X13" s="1041"/>
      <c r="Y13" s="1041"/>
      <c r="Z13" s="1041"/>
      <c r="AA13" s="1041"/>
      <c r="AB13" s="1041"/>
      <c r="AC13" s="1041"/>
      <c r="AD13" s="1041"/>
      <c r="AE13" s="1042"/>
      <c r="AF13" s="1037"/>
      <c r="AG13" s="1038"/>
      <c r="AH13" s="1038"/>
      <c r="AI13" s="1038"/>
      <c r="AJ13" s="1039"/>
      <c r="AK13" s="1082"/>
      <c r="AL13" s="1083"/>
      <c r="AM13" s="1083"/>
      <c r="AN13" s="1083"/>
      <c r="AO13" s="1083"/>
      <c r="AP13" s="1083"/>
      <c r="AQ13" s="1083"/>
      <c r="AR13" s="1083"/>
      <c r="AS13" s="1083"/>
      <c r="AT13" s="1083"/>
      <c r="AU13" s="1084"/>
      <c r="AV13" s="1084"/>
      <c r="AW13" s="1084"/>
      <c r="AX13" s="1084"/>
      <c r="AY13" s="1085"/>
      <c r="AZ13" s="232"/>
      <c r="BA13" s="232"/>
      <c r="BB13" s="232"/>
      <c r="BC13" s="232"/>
      <c r="BD13" s="232"/>
      <c r="BE13" s="233"/>
      <c r="BF13" s="233"/>
      <c r="BG13" s="233"/>
      <c r="BH13" s="233"/>
      <c r="BI13" s="233"/>
      <c r="BJ13" s="233"/>
      <c r="BK13" s="233"/>
      <c r="BL13" s="233"/>
      <c r="BM13" s="233"/>
      <c r="BN13" s="233"/>
      <c r="BO13" s="233"/>
      <c r="BP13" s="233"/>
      <c r="BQ13" s="238">
        <v>7</v>
      </c>
      <c r="BR13" s="239"/>
      <c r="BS13" s="993"/>
      <c r="BT13" s="994"/>
      <c r="BU13" s="994"/>
      <c r="BV13" s="994"/>
      <c r="BW13" s="994"/>
      <c r="BX13" s="994"/>
      <c r="BY13" s="994"/>
      <c r="BZ13" s="994"/>
      <c r="CA13" s="994"/>
      <c r="CB13" s="994"/>
      <c r="CC13" s="994"/>
      <c r="CD13" s="994"/>
      <c r="CE13" s="994"/>
      <c r="CF13" s="994"/>
      <c r="CG13" s="1015"/>
      <c r="CH13" s="990"/>
      <c r="CI13" s="991"/>
      <c r="CJ13" s="991"/>
      <c r="CK13" s="991"/>
      <c r="CL13" s="992"/>
      <c r="CM13" s="990"/>
      <c r="CN13" s="991"/>
      <c r="CO13" s="991"/>
      <c r="CP13" s="991"/>
      <c r="CQ13" s="992"/>
      <c r="CR13" s="990"/>
      <c r="CS13" s="991"/>
      <c r="CT13" s="991"/>
      <c r="CU13" s="991"/>
      <c r="CV13" s="992"/>
      <c r="CW13" s="990"/>
      <c r="CX13" s="991"/>
      <c r="CY13" s="991"/>
      <c r="CZ13" s="991"/>
      <c r="DA13" s="992"/>
      <c r="DB13" s="990"/>
      <c r="DC13" s="991"/>
      <c r="DD13" s="991"/>
      <c r="DE13" s="991"/>
      <c r="DF13" s="992"/>
      <c r="DG13" s="990"/>
      <c r="DH13" s="991"/>
      <c r="DI13" s="991"/>
      <c r="DJ13" s="991"/>
      <c r="DK13" s="992"/>
      <c r="DL13" s="990"/>
      <c r="DM13" s="991"/>
      <c r="DN13" s="991"/>
      <c r="DO13" s="991"/>
      <c r="DP13" s="992"/>
      <c r="DQ13" s="990"/>
      <c r="DR13" s="991"/>
      <c r="DS13" s="991"/>
      <c r="DT13" s="991"/>
      <c r="DU13" s="992"/>
      <c r="DV13" s="993"/>
      <c r="DW13" s="994"/>
      <c r="DX13" s="994"/>
      <c r="DY13" s="994"/>
      <c r="DZ13" s="995"/>
      <c r="EA13" s="234"/>
    </row>
    <row r="14" spans="1:131" s="235" customFormat="1" ht="26.25" customHeight="1" x14ac:dyDescent="0.15">
      <c r="A14" s="238">
        <v>8</v>
      </c>
      <c r="B14" s="1032"/>
      <c r="C14" s="1033"/>
      <c r="D14" s="1033"/>
      <c r="E14" s="1033"/>
      <c r="F14" s="1033"/>
      <c r="G14" s="1033"/>
      <c r="H14" s="1033"/>
      <c r="I14" s="1033"/>
      <c r="J14" s="1033"/>
      <c r="K14" s="1033"/>
      <c r="L14" s="1033"/>
      <c r="M14" s="1033"/>
      <c r="N14" s="1033"/>
      <c r="O14" s="1033"/>
      <c r="P14" s="1034"/>
      <c r="Q14" s="1040"/>
      <c r="R14" s="1041"/>
      <c r="S14" s="1041"/>
      <c r="T14" s="1041"/>
      <c r="U14" s="1041"/>
      <c r="V14" s="1041"/>
      <c r="W14" s="1041"/>
      <c r="X14" s="1041"/>
      <c r="Y14" s="1041"/>
      <c r="Z14" s="1041"/>
      <c r="AA14" s="1041"/>
      <c r="AB14" s="1041"/>
      <c r="AC14" s="1041"/>
      <c r="AD14" s="1041"/>
      <c r="AE14" s="1042"/>
      <c r="AF14" s="1037"/>
      <c r="AG14" s="1038"/>
      <c r="AH14" s="1038"/>
      <c r="AI14" s="1038"/>
      <c r="AJ14" s="1039"/>
      <c r="AK14" s="1082"/>
      <c r="AL14" s="1083"/>
      <c r="AM14" s="1083"/>
      <c r="AN14" s="1083"/>
      <c r="AO14" s="1083"/>
      <c r="AP14" s="1083"/>
      <c r="AQ14" s="1083"/>
      <c r="AR14" s="1083"/>
      <c r="AS14" s="1083"/>
      <c r="AT14" s="1083"/>
      <c r="AU14" s="1084"/>
      <c r="AV14" s="1084"/>
      <c r="AW14" s="1084"/>
      <c r="AX14" s="1084"/>
      <c r="AY14" s="1085"/>
      <c r="AZ14" s="232"/>
      <c r="BA14" s="232"/>
      <c r="BB14" s="232"/>
      <c r="BC14" s="232"/>
      <c r="BD14" s="232"/>
      <c r="BE14" s="233"/>
      <c r="BF14" s="233"/>
      <c r="BG14" s="233"/>
      <c r="BH14" s="233"/>
      <c r="BI14" s="233"/>
      <c r="BJ14" s="233"/>
      <c r="BK14" s="233"/>
      <c r="BL14" s="233"/>
      <c r="BM14" s="233"/>
      <c r="BN14" s="233"/>
      <c r="BO14" s="233"/>
      <c r="BP14" s="233"/>
      <c r="BQ14" s="238">
        <v>8</v>
      </c>
      <c r="BR14" s="239"/>
      <c r="BS14" s="993"/>
      <c r="BT14" s="994"/>
      <c r="BU14" s="994"/>
      <c r="BV14" s="994"/>
      <c r="BW14" s="994"/>
      <c r="BX14" s="994"/>
      <c r="BY14" s="994"/>
      <c r="BZ14" s="994"/>
      <c r="CA14" s="994"/>
      <c r="CB14" s="994"/>
      <c r="CC14" s="994"/>
      <c r="CD14" s="994"/>
      <c r="CE14" s="994"/>
      <c r="CF14" s="994"/>
      <c r="CG14" s="1015"/>
      <c r="CH14" s="990"/>
      <c r="CI14" s="991"/>
      <c r="CJ14" s="991"/>
      <c r="CK14" s="991"/>
      <c r="CL14" s="992"/>
      <c r="CM14" s="990"/>
      <c r="CN14" s="991"/>
      <c r="CO14" s="991"/>
      <c r="CP14" s="991"/>
      <c r="CQ14" s="992"/>
      <c r="CR14" s="990"/>
      <c r="CS14" s="991"/>
      <c r="CT14" s="991"/>
      <c r="CU14" s="991"/>
      <c r="CV14" s="992"/>
      <c r="CW14" s="990"/>
      <c r="CX14" s="991"/>
      <c r="CY14" s="991"/>
      <c r="CZ14" s="991"/>
      <c r="DA14" s="992"/>
      <c r="DB14" s="990"/>
      <c r="DC14" s="991"/>
      <c r="DD14" s="991"/>
      <c r="DE14" s="991"/>
      <c r="DF14" s="992"/>
      <c r="DG14" s="990"/>
      <c r="DH14" s="991"/>
      <c r="DI14" s="991"/>
      <c r="DJ14" s="991"/>
      <c r="DK14" s="992"/>
      <c r="DL14" s="990"/>
      <c r="DM14" s="991"/>
      <c r="DN14" s="991"/>
      <c r="DO14" s="991"/>
      <c r="DP14" s="992"/>
      <c r="DQ14" s="990"/>
      <c r="DR14" s="991"/>
      <c r="DS14" s="991"/>
      <c r="DT14" s="991"/>
      <c r="DU14" s="992"/>
      <c r="DV14" s="993"/>
      <c r="DW14" s="994"/>
      <c r="DX14" s="994"/>
      <c r="DY14" s="994"/>
      <c r="DZ14" s="995"/>
      <c r="EA14" s="234"/>
    </row>
    <row r="15" spans="1:131" s="235" customFormat="1" ht="26.25" customHeight="1" x14ac:dyDescent="0.15">
      <c r="A15" s="238">
        <v>9</v>
      </c>
      <c r="B15" s="1032"/>
      <c r="C15" s="1033"/>
      <c r="D15" s="1033"/>
      <c r="E15" s="1033"/>
      <c r="F15" s="1033"/>
      <c r="G15" s="1033"/>
      <c r="H15" s="1033"/>
      <c r="I15" s="1033"/>
      <c r="J15" s="1033"/>
      <c r="K15" s="1033"/>
      <c r="L15" s="1033"/>
      <c r="M15" s="1033"/>
      <c r="N15" s="1033"/>
      <c r="O15" s="1033"/>
      <c r="P15" s="1034"/>
      <c r="Q15" s="1040"/>
      <c r="R15" s="1041"/>
      <c r="S15" s="1041"/>
      <c r="T15" s="1041"/>
      <c r="U15" s="1041"/>
      <c r="V15" s="1041"/>
      <c r="W15" s="1041"/>
      <c r="X15" s="1041"/>
      <c r="Y15" s="1041"/>
      <c r="Z15" s="1041"/>
      <c r="AA15" s="1041"/>
      <c r="AB15" s="1041"/>
      <c r="AC15" s="1041"/>
      <c r="AD15" s="1041"/>
      <c r="AE15" s="1042"/>
      <c r="AF15" s="1037"/>
      <c r="AG15" s="1038"/>
      <c r="AH15" s="1038"/>
      <c r="AI15" s="1038"/>
      <c r="AJ15" s="1039"/>
      <c r="AK15" s="1082"/>
      <c r="AL15" s="1083"/>
      <c r="AM15" s="1083"/>
      <c r="AN15" s="1083"/>
      <c r="AO15" s="1083"/>
      <c r="AP15" s="1083"/>
      <c r="AQ15" s="1083"/>
      <c r="AR15" s="1083"/>
      <c r="AS15" s="1083"/>
      <c r="AT15" s="1083"/>
      <c r="AU15" s="1084"/>
      <c r="AV15" s="1084"/>
      <c r="AW15" s="1084"/>
      <c r="AX15" s="1084"/>
      <c r="AY15" s="1085"/>
      <c r="AZ15" s="232"/>
      <c r="BA15" s="232"/>
      <c r="BB15" s="232"/>
      <c r="BC15" s="232"/>
      <c r="BD15" s="232"/>
      <c r="BE15" s="233"/>
      <c r="BF15" s="233"/>
      <c r="BG15" s="233"/>
      <c r="BH15" s="233"/>
      <c r="BI15" s="233"/>
      <c r="BJ15" s="233"/>
      <c r="BK15" s="233"/>
      <c r="BL15" s="233"/>
      <c r="BM15" s="233"/>
      <c r="BN15" s="233"/>
      <c r="BO15" s="233"/>
      <c r="BP15" s="233"/>
      <c r="BQ15" s="238">
        <v>9</v>
      </c>
      <c r="BR15" s="239"/>
      <c r="BS15" s="993"/>
      <c r="BT15" s="994"/>
      <c r="BU15" s="994"/>
      <c r="BV15" s="994"/>
      <c r="BW15" s="994"/>
      <c r="BX15" s="994"/>
      <c r="BY15" s="994"/>
      <c r="BZ15" s="994"/>
      <c r="CA15" s="994"/>
      <c r="CB15" s="994"/>
      <c r="CC15" s="994"/>
      <c r="CD15" s="994"/>
      <c r="CE15" s="994"/>
      <c r="CF15" s="994"/>
      <c r="CG15" s="1015"/>
      <c r="CH15" s="990"/>
      <c r="CI15" s="991"/>
      <c r="CJ15" s="991"/>
      <c r="CK15" s="991"/>
      <c r="CL15" s="992"/>
      <c r="CM15" s="990"/>
      <c r="CN15" s="991"/>
      <c r="CO15" s="991"/>
      <c r="CP15" s="991"/>
      <c r="CQ15" s="992"/>
      <c r="CR15" s="990"/>
      <c r="CS15" s="991"/>
      <c r="CT15" s="991"/>
      <c r="CU15" s="991"/>
      <c r="CV15" s="992"/>
      <c r="CW15" s="990"/>
      <c r="CX15" s="991"/>
      <c r="CY15" s="991"/>
      <c r="CZ15" s="991"/>
      <c r="DA15" s="992"/>
      <c r="DB15" s="990"/>
      <c r="DC15" s="991"/>
      <c r="DD15" s="991"/>
      <c r="DE15" s="991"/>
      <c r="DF15" s="992"/>
      <c r="DG15" s="990"/>
      <c r="DH15" s="991"/>
      <c r="DI15" s="991"/>
      <c r="DJ15" s="991"/>
      <c r="DK15" s="992"/>
      <c r="DL15" s="990"/>
      <c r="DM15" s="991"/>
      <c r="DN15" s="991"/>
      <c r="DO15" s="991"/>
      <c r="DP15" s="992"/>
      <c r="DQ15" s="990"/>
      <c r="DR15" s="991"/>
      <c r="DS15" s="991"/>
      <c r="DT15" s="991"/>
      <c r="DU15" s="992"/>
      <c r="DV15" s="993"/>
      <c r="DW15" s="994"/>
      <c r="DX15" s="994"/>
      <c r="DY15" s="994"/>
      <c r="DZ15" s="995"/>
      <c r="EA15" s="234"/>
    </row>
    <row r="16" spans="1:131" s="235" customFormat="1" ht="26.25" customHeight="1" x14ac:dyDescent="0.15">
      <c r="A16" s="238">
        <v>10</v>
      </c>
      <c r="B16" s="1032"/>
      <c r="C16" s="1033"/>
      <c r="D16" s="1033"/>
      <c r="E16" s="1033"/>
      <c r="F16" s="1033"/>
      <c r="G16" s="1033"/>
      <c r="H16" s="1033"/>
      <c r="I16" s="1033"/>
      <c r="J16" s="1033"/>
      <c r="K16" s="1033"/>
      <c r="L16" s="1033"/>
      <c r="M16" s="1033"/>
      <c r="N16" s="1033"/>
      <c r="O16" s="1033"/>
      <c r="P16" s="1034"/>
      <c r="Q16" s="1040"/>
      <c r="R16" s="1041"/>
      <c r="S16" s="1041"/>
      <c r="T16" s="1041"/>
      <c r="U16" s="1041"/>
      <c r="V16" s="1041"/>
      <c r="W16" s="1041"/>
      <c r="X16" s="1041"/>
      <c r="Y16" s="1041"/>
      <c r="Z16" s="1041"/>
      <c r="AA16" s="1041"/>
      <c r="AB16" s="1041"/>
      <c r="AC16" s="1041"/>
      <c r="AD16" s="1041"/>
      <c r="AE16" s="1042"/>
      <c r="AF16" s="1037"/>
      <c r="AG16" s="1038"/>
      <c r="AH16" s="1038"/>
      <c r="AI16" s="1038"/>
      <c r="AJ16" s="1039"/>
      <c r="AK16" s="1082"/>
      <c r="AL16" s="1083"/>
      <c r="AM16" s="1083"/>
      <c r="AN16" s="1083"/>
      <c r="AO16" s="1083"/>
      <c r="AP16" s="1083"/>
      <c r="AQ16" s="1083"/>
      <c r="AR16" s="1083"/>
      <c r="AS16" s="1083"/>
      <c r="AT16" s="1083"/>
      <c r="AU16" s="1084"/>
      <c r="AV16" s="1084"/>
      <c r="AW16" s="1084"/>
      <c r="AX16" s="1084"/>
      <c r="AY16" s="1085"/>
      <c r="AZ16" s="232"/>
      <c r="BA16" s="232"/>
      <c r="BB16" s="232"/>
      <c r="BC16" s="232"/>
      <c r="BD16" s="232"/>
      <c r="BE16" s="233"/>
      <c r="BF16" s="233"/>
      <c r="BG16" s="233"/>
      <c r="BH16" s="233"/>
      <c r="BI16" s="233"/>
      <c r="BJ16" s="233"/>
      <c r="BK16" s="233"/>
      <c r="BL16" s="233"/>
      <c r="BM16" s="233"/>
      <c r="BN16" s="233"/>
      <c r="BO16" s="233"/>
      <c r="BP16" s="233"/>
      <c r="BQ16" s="238">
        <v>10</v>
      </c>
      <c r="BR16" s="239"/>
      <c r="BS16" s="993"/>
      <c r="BT16" s="994"/>
      <c r="BU16" s="994"/>
      <c r="BV16" s="994"/>
      <c r="BW16" s="994"/>
      <c r="BX16" s="994"/>
      <c r="BY16" s="994"/>
      <c r="BZ16" s="994"/>
      <c r="CA16" s="994"/>
      <c r="CB16" s="994"/>
      <c r="CC16" s="994"/>
      <c r="CD16" s="994"/>
      <c r="CE16" s="994"/>
      <c r="CF16" s="994"/>
      <c r="CG16" s="1015"/>
      <c r="CH16" s="990"/>
      <c r="CI16" s="991"/>
      <c r="CJ16" s="991"/>
      <c r="CK16" s="991"/>
      <c r="CL16" s="992"/>
      <c r="CM16" s="990"/>
      <c r="CN16" s="991"/>
      <c r="CO16" s="991"/>
      <c r="CP16" s="991"/>
      <c r="CQ16" s="992"/>
      <c r="CR16" s="990"/>
      <c r="CS16" s="991"/>
      <c r="CT16" s="991"/>
      <c r="CU16" s="991"/>
      <c r="CV16" s="992"/>
      <c r="CW16" s="990"/>
      <c r="CX16" s="991"/>
      <c r="CY16" s="991"/>
      <c r="CZ16" s="991"/>
      <c r="DA16" s="992"/>
      <c r="DB16" s="990"/>
      <c r="DC16" s="991"/>
      <c r="DD16" s="991"/>
      <c r="DE16" s="991"/>
      <c r="DF16" s="992"/>
      <c r="DG16" s="990"/>
      <c r="DH16" s="991"/>
      <c r="DI16" s="991"/>
      <c r="DJ16" s="991"/>
      <c r="DK16" s="992"/>
      <c r="DL16" s="990"/>
      <c r="DM16" s="991"/>
      <c r="DN16" s="991"/>
      <c r="DO16" s="991"/>
      <c r="DP16" s="992"/>
      <c r="DQ16" s="990"/>
      <c r="DR16" s="991"/>
      <c r="DS16" s="991"/>
      <c r="DT16" s="991"/>
      <c r="DU16" s="992"/>
      <c r="DV16" s="993"/>
      <c r="DW16" s="994"/>
      <c r="DX16" s="994"/>
      <c r="DY16" s="994"/>
      <c r="DZ16" s="995"/>
      <c r="EA16" s="234"/>
    </row>
    <row r="17" spans="1:131" s="235" customFormat="1" ht="26.25" customHeight="1" x14ac:dyDescent="0.15">
      <c r="A17" s="238">
        <v>11</v>
      </c>
      <c r="B17" s="1032"/>
      <c r="C17" s="1033"/>
      <c r="D17" s="1033"/>
      <c r="E17" s="1033"/>
      <c r="F17" s="1033"/>
      <c r="G17" s="1033"/>
      <c r="H17" s="1033"/>
      <c r="I17" s="1033"/>
      <c r="J17" s="1033"/>
      <c r="K17" s="1033"/>
      <c r="L17" s="1033"/>
      <c r="M17" s="1033"/>
      <c r="N17" s="1033"/>
      <c r="O17" s="1033"/>
      <c r="P17" s="1034"/>
      <c r="Q17" s="1040"/>
      <c r="R17" s="1041"/>
      <c r="S17" s="1041"/>
      <c r="T17" s="1041"/>
      <c r="U17" s="1041"/>
      <c r="V17" s="1041"/>
      <c r="W17" s="1041"/>
      <c r="X17" s="1041"/>
      <c r="Y17" s="1041"/>
      <c r="Z17" s="1041"/>
      <c r="AA17" s="1041"/>
      <c r="AB17" s="1041"/>
      <c r="AC17" s="1041"/>
      <c r="AD17" s="1041"/>
      <c r="AE17" s="1042"/>
      <c r="AF17" s="1037"/>
      <c r="AG17" s="1038"/>
      <c r="AH17" s="1038"/>
      <c r="AI17" s="1038"/>
      <c r="AJ17" s="1039"/>
      <c r="AK17" s="1082"/>
      <c r="AL17" s="1083"/>
      <c r="AM17" s="1083"/>
      <c r="AN17" s="1083"/>
      <c r="AO17" s="1083"/>
      <c r="AP17" s="1083"/>
      <c r="AQ17" s="1083"/>
      <c r="AR17" s="1083"/>
      <c r="AS17" s="1083"/>
      <c r="AT17" s="1083"/>
      <c r="AU17" s="1084"/>
      <c r="AV17" s="1084"/>
      <c r="AW17" s="1084"/>
      <c r="AX17" s="1084"/>
      <c r="AY17" s="1085"/>
      <c r="AZ17" s="232"/>
      <c r="BA17" s="232"/>
      <c r="BB17" s="232"/>
      <c r="BC17" s="232"/>
      <c r="BD17" s="232"/>
      <c r="BE17" s="233"/>
      <c r="BF17" s="233"/>
      <c r="BG17" s="233"/>
      <c r="BH17" s="233"/>
      <c r="BI17" s="233"/>
      <c r="BJ17" s="233"/>
      <c r="BK17" s="233"/>
      <c r="BL17" s="233"/>
      <c r="BM17" s="233"/>
      <c r="BN17" s="233"/>
      <c r="BO17" s="233"/>
      <c r="BP17" s="233"/>
      <c r="BQ17" s="238">
        <v>11</v>
      </c>
      <c r="BR17" s="239"/>
      <c r="BS17" s="993"/>
      <c r="BT17" s="994"/>
      <c r="BU17" s="994"/>
      <c r="BV17" s="994"/>
      <c r="BW17" s="994"/>
      <c r="BX17" s="994"/>
      <c r="BY17" s="994"/>
      <c r="BZ17" s="994"/>
      <c r="CA17" s="994"/>
      <c r="CB17" s="994"/>
      <c r="CC17" s="994"/>
      <c r="CD17" s="994"/>
      <c r="CE17" s="994"/>
      <c r="CF17" s="994"/>
      <c r="CG17" s="1015"/>
      <c r="CH17" s="990"/>
      <c r="CI17" s="991"/>
      <c r="CJ17" s="991"/>
      <c r="CK17" s="991"/>
      <c r="CL17" s="992"/>
      <c r="CM17" s="990"/>
      <c r="CN17" s="991"/>
      <c r="CO17" s="991"/>
      <c r="CP17" s="991"/>
      <c r="CQ17" s="992"/>
      <c r="CR17" s="990"/>
      <c r="CS17" s="991"/>
      <c r="CT17" s="991"/>
      <c r="CU17" s="991"/>
      <c r="CV17" s="992"/>
      <c r="CW17" s="990"/>
      <c r="CX17" s="991"/>
      <c r="CY17" s="991"/>
      <c r="CZ17" s="991"/>
      <c r="DA17" s="992"/>
      <c r="DB17" s="990"/>
      <c r="DC17" s="991"/>
      <c r="DD17" s="991"/>
      <c r="DE17" s="991"/>
      <c r="DF17" s="992"/>
      <c r="DG17" s="990"/>
      <c r="DH17" s="991"/>
      <c r="DI17" s="991"/>
      <c r="DJ17" s="991"/>
      <c r="DK17" s="992"/>
      <c r="DL17" s="990"/>
      <c r="DM17" s="991"/>
      <c r="DN17" s="991"/>
      <c r="DO17" s="991"/>
      <c r="DP17" s="992"/>
      <c r="DQ17" s="990"/>
      <c r="DR17" s="991"/>
      <c r="DS17" s="991"/>
      <c r="DT17" s="991"/>
      <c r="DU17" s="992"/>
      <c r="DV17" s="993"/>
      <c r="DW17" s="994"/>
      <c r="DX17" s="994"/>
      <c r="DY17" s="994"/>
      <c r="DZ17" s="995"/>
      <c r="EA17" s="234"/>
    </row>
    <row r="18" spans="1:131" s="235" customFormat="1" ht="26.25" customHeight="1" x14ac:dyDescent="0.15">
      <c r="A18" s="238">
        <v>12</v>
      </c>
      <c r="B18" s="1032"/>
      <c r="C18" s="1033"/>
      <c r="D18" s="1033"/>
      <c r="E18" s="1033"/>
      <c r="F18" s="1033"/>
      <c r="G18" s="1033"/>
      <c r="H18" s="1033"/>
      <c r="I18" s="1033"/>
      <c r="J18" s="1033"/>
      <c r="K18" s="1033"/>
      <c r="L18" s="1033"/>
      <c r="M18" s="1033"/>
      <c r="N18" s="1033"/>
      <c r="O18" s="1033"/>
      <c r="P18" s="1034"/>
      <c r="Q18" s="1040"/>
      <c r="R18" s="1041"/>
      <c r="S18" s="1041"/>
      <c r="T18" s="1041"/>
      <c r="U18" s="1041"/>
      <c r="V18" s="1041"/>
      <c r="W18" s="1041"/>
      <c r="X18" s="1041"/>
      <c r="Y18" s="1041"/>
      <c r="Z18" s="1041"/>
      <c r="AA18" s="1041"/>
      <c r="AB18" s="1041"/>
      <c r="AC18" s="1041"/>
      <c r="AD18" s="1041"/>
      <c r="AE18" s="1042"/>
      <c r="AF18" s="1037"/>
      <c r="AG18" s="1038"/>
      <c r="AH18" s="1038"/>
      <c r="AI18" s="1038"/>
      <c r="AJ18" s="1039"/>
      <c r="AK18" s="1082"/>
      <c r="AL18" s="1083"/>
      <c r="AM18" s="1083"/>
      <c r="AN18" s="1083"/>
      <c r="AO18" s="1083"/>
      <c r="AP18" s="1083"/>
      <c r="AQ18" s="1083"/>
      <c r="AR18" s="1083"/>
      <c r="AS18" s="1083"/>
      <c r="AT18" s="1083"/>
      <c r="AU18" s="1084"/>
      <c r="AV18" s="1084"/>
      <c r="AW18" s="1084"/>
      <c r="AX18" s="1084"/>
      <c r="AY18" s="1085"/>
      <c r="AZ18" s="232"/>
      <c r="BA18" s="232"/>
      <c r="BB18" s="232"/>
      <c r="BC18" s="232"/>
      <c r="BD18" s="232"/>
      <c r="BE18" s="233"/>
      <c r="BF18" s="233"/>
      <c r="BG18" s="233"/>
      <c r="BH18" s="233"/>
      <c r="BI18" s="233"/>
      <c r="BJ18" s="233"/>
      <c r="BK18" s="233"/>
      <c r="BL18" s="233"/>
      <c r="BM18" s="233"/>
      <c r="BN18" s="233"/>
      <c r="BO18" s="233"/>
      <c r="BP18" s="233"/>
      <c r="BQ18" s="238">
        <v>12</v>
      </c>
      <c r="BR18" s="239"/>
      <c r="BS18" s="993"/>
      <c r="BT18" s="994"/>
      <c r="BU18" s="994"/>
      <c r="BV18" s="994"/>
      <c r="BW18" s="994"/>
      <c r="BX18" s="994"/>
      <c r="BY18" s="994"/>
      <c r="BZ18" s="994"/>
      <c r="CA18" s="994"/>
      <c r="CB18" s="994"/>
      <c r="CC18" s="994"/>
      <c r="CD18" s="994"/>
      <c r="CE18" s="994"/>
      <c r="CF18" s="994"/>
      <c r="CG18" s="1015"/>
      <c r="CH18" s="990"/>
      <c r="CI18" s="991"/>
      <c r="CJ18" s="991"/>
      <c r="CK18" s="991"/>
      <c r="CL18" s="992"/>
      <c r="CM18" s="990"/>
      <c r="CN18" s="991"/>
      <c r="CO18" s="991"/>
      <c r="CP18" s="991"/>
      <c r="CQ18" s="992"/>
      <c r="CR18" s="990"/>
      <c r="CS18" s="991"/>
      <c r="CT18" s="991"/>
      <c r="CU18" s="991"/>
      <c r="CV18" s="992"/>
      <c r="CW18" s="990"/>
      <c r="CX18" s="991"/>
      <c r="CY18" s="991"/>
      <c r="CZ18" s="991"/>
      <c r="DA18" s="992"/>
      <c r="DB18" s="990"/>
      <c r="DC18" s="991"/>
      <c r="DD18" s="991"/>
      <c r="DE18" s="991"/>
      <c r="DF18" s="992"/>
      <c r="DG18" s="990"/>
      <c r="DH18" s="991"/>
      <c r="DI18" s="991"/>
      <c r="DJ18" s="991"/>
      <c r="DK18" s="992"/>
      <c r="DL18" s="990"/>
      <c r="DM18" s="991"/>
      <c r="DN18" s="991"/>
      <c r="DO18" s="991"/>
      <c r="DP18" s="992"/>
      <c r="DQ18" s="990"/>
      <c r="DR18" s="991"/>
      <c r="DS18" s="991"/>
      <c r="DT18" s="991"/>
      <c r="DU18" s="992"/>
      <c r="DV18" s="993"/>
      <c r="DW18" s="994"/>
      <c r="DX18" s="994"/>
      <c r="DY18" s="994"/>
      <c r="DZ18" s="995"/>
      <c r="EA18" s="234"/>
    </row>
    <row r="19" spans="1:131" s="235" customFormat="1" ht="26.25" customHeight="1" x14ac:dyDescent="0.15">
      <c r="A19" s="238">
        <v>13</v>
      </c>
      <c r="B19" s="1032"/>
      <c r="C19" s="1033"/>
      <c r="D19" s="1033"/>
      <c r="E19" s="1033"/>
      <c r="F19" s="1033"/>
      <c r="G19" s="1033"/>
      <c r="H19" s="1033"/>
      <c r="I19" s="1033"/>
      <c r="J19" s="1033"/>
      <c r="K19" s="1033"/>
      <c r="L19" s="1033"/>
      <c r="M19" s="1033"/>
      <c r="N19" s="1033"/>
      <c r="O19" s="1033"/>
      <c r="P19" s="1034"/>
      <c r="Q19" s="1040"/>
      <c r="R19" s="1041"/>
      <c r="S19" s="1041"/>
      <c r="T19" s="1041"/>
      <c r="U19" s="1041"/>
      <c r="V19" s="1041"/>
      <c r="W19" s="1041"/>
      <c r="X19" s="1041"/>
      <c r="Y19" s="1041"/>
      <c r="Z19" s="1041"/>
      <c r="AA19" s="1041"/>
      <c r="AB19" s="1041"/>
      <c r="AC19" s="1041"/>
      <c r="AD19" s="1041"/>
      <c r="AE19" s="1042"/>
      <c r="AF19" s="1037"/>
      <c r="AG19" s="1038"/>
      <c r="AH19" s="1038"/>
      <c r="AI19" s="1038"/>
      <c r="AJ19" s="1039"/>
      <c r="AK19" s="1082"/>
      <c r="AL19" s="1083"/>
      <c r="AM19" s="1083"/>
      <c r="AN19" s="1083"/>
      <c r="AO19" s="1083"/>
      <c r="AP19" s="1083"/>
      <c r="AQ19" s="1083"/>
      <c r="AR19" s="1083"/>
      <c r="AS19" s="1083"/>
      <c r="AT19" s="1083"/>
      <c r="AU19" s="1084"/>
      <c r="AV19" s="1084"/>
      <c r="AW19" s="1084"/>
      <c r="AX19" s="1084"/>
      <c r="AY19" s="1085"/>
      <c r="AZ19" s="232"/>
      <c r="BA19" s="232"/>
      <c r="BB19" s="232"/>
      <c r="BC19" s="232"/>
      <c r="BD19" s="232"/>
      <c r="BE19" s="233"/>
      <c r="BF19" s="233"/>
      <c r="BG19" s="233"/>
      <c r="BH19" s="233"/>
      <c r="BI19" s="233"/>
      <c r="BJ19" s="233"/>
      <c r="BK19" s="233"/>
      <c r="BL19" s="233"/>
      <c r="BM19" s="233"/>
      <c r="BN19" s="233"/>
      <c r="BO19" s="233"/>
      <c r="BP19" s="233"/>
      <c r="BQ19" s="238">
        <v>13</v>
      </c>
      <c r="BR19" s="239"/>
      <c r="BS19" s="993"/>
      <c r="BT19" s="994"/>
      <c r="BU19" s="994"/>
      <c r="BV19" s="994"/>
      <c r="BW19" s="994"/>
      <c r="BX19" s="994"/>
      <c r="BY19" s="994"/>
      <c r="BZ19" s="994"/>
      <c r="CA19" s="994"/>
      <c r="CB19" s="994"/>
      <c r="CC19" s="994"/>
      <c r="CD19" s="994"/>
      <c r="CE19" s="994"/>
      <c r="CF19" s="994"/>
      <c r="CG19" s="1015"/>
      <c r="CH19" s="990"/>
      <c r="CI19" s="991"/>
      <c r="CJ19" s="991"/>
      <c r="CK19" s="991"/>
      <c r="CL19" s="992"/>
      <c r="CM19" s="990"/>
      <c r="CN19" s="991"/>
      <c r="CO19" s="991"/>
      <c r="CP19" s="991"/>
      <c r="CQ19" s="992"/>
      <c r="CR19" s="990"/>
      <c r="CS19" s="991"/>
      <c r="CT19" s="991"/>
      <c r="CU19" s="991"/>
      <c r="CV19" s="992"/>
      <c r="CW19" s="990"/>
      <c r="CX19" s="991"/>
      <c r="CY19" s="991"/>
      <c r="CZ19" s="991"/>
      <c r="DA19" s="992"/>
      <c r="DB19" s="990"/>
      <c r="DC19" s="991"/>
      <c r="DD19" s="991"/>
      <c r="DE19" s="991"/>
      <c r="DF19" s="992"/>
      <c r="DG19" s="990"/>
      <c r="DH19" s="991"/>
      <c r="DI19" s="991"/>
      <c r="DJ19" s="991"/>
      <c r="DK19" s="992"/>
      <c r="DL19" s="990"/>
      <c r="DM19" s="991"/>
      <c r="DN19" s="991"/>
      <c r="DO19" s="991"/>
      <c r="DP19" s="992"/>
      <c r="DQ19" s="990"/>
      <c r="DR19" s="991"/>
      <c r="DS19" s="991"/>
      <c r="DT19" s="991"/>
      <c r="DU19" s="992"/>
      <c r="DV19" s="993"/>
      <c r="DW19" s="994"/>
      <c r="DX19" s="994"/>
      <c r="DY19" s="994"/>
      <c r="DZ19" s="995"/>
      <c r="EA19" s="234"/>
    </row>
    <row r="20" spans="1:131" s="235" customFormat="1" ht="26.25" customHeight="1" x14ac:dyDescent="0.15">
      <c r="A20" s="238">
        <v>14</v>
      </c>
      <c r="B20" s="1032"/>
      <c r="C20" s="1033"/>
      <c r="D20" s="1033"/>
      <c r="E20" s="1033"/>
      <c r="F20" s="1033"/>
      <c r="G20" s="1033"/>
      <c r="H20" s="1033"/>
      <c r="I20" s="1033"/>
      <c r="J20" s="1033"/>
      <c r="K20" s="1033"/>
      <c r="L20" s="1033"/>
      <c r="M20" s="1033"/>
      <c r="N20" s="1033"/>
      <c r="O20" s="1033"/>
      <c r="P20" s="1034"/>
      <c r="Q20" s="1040"/>
      <c r="R20" s="1041"/>
      <c r="S20" s="1041"/>
      <c r="T20" s="1041"/>
      <c r="U20" s="1041"/>
      <c r="V20" s="1041"/>
      <c r="W20" s="1041"/>
      <c r="X20" s="1041"/>
      <c r="Y20" s="1041"/>
      <c r="Z20" s="1041"/>
      <c r="AA20" s="1041"/>
      <c r="AB20" s="1041"/>
      <c r="AC20" s="1041"/>
      <c r="AD20" s="1041"/>
      <c r="AE20" s="1042"/>
      <c r="AF20" s="1037"/>
      <c r="AG20" s="1038"/>
      <c r="AH20" s="1038"/>
      <c r="AI20" s="1038"/>
      <c r="AJ20" s="1039"/>
      <c r="AK20" s="1082"/>
      <c r="AL20" s="1083"/>
      <c r="AM20" s="1083"/>
      <c r="AN20" s="1083"/>
      <c r="AO20" s="1083"/>
      <c r="AP20" s="1083"/>
      <c r="AQ20" s="1083"/>
      <c r="AR20" s="1083"/>
      <c r="AS20" s="1083"/>
      <c r="AT20" s="1083"/>
      <c r="AU20" s="1084"/>
      <c r="AV20" s="1084"/>
      <c r="AW20" s="1084"/>
      <c r="AX20" s="1084"/>
      <c r="AY20" s="1085"/>
      <c r="AZ20" s="232"/>
      <c r="BA20" s="232"/>
      <c r="BB20" s="232"/>
      <c r="BC20" s="232"/>
      <c r="BD20" s="232"/>
      <c r="BE20" s="233"/>
      <c r="BF20" s="233"/>
      <c r="BG20" s="233"/>
      <c r="BH20" s="233"/>
      <c r="BI20" s="233"/>
      <c r="BJ20" s="233"/>
      <c r="BK20" s="233"/>
      <c r="BL20" s="233"/>
      <c r="BM20" s="233"/>
      <c r="BN20" s="233"/>
      <c r="BO20" s="233"/>
      <c r="BP20" s="233"/>
      <c r="BQ20" s="238">
        <v>14</v>
      </c>
      <c r="BR20" s="239"/>
      <c r="BS20" s="993"/>
      <c r="BT20" s="994"/>
      <c r="BU20" s="994"/>
      <c r="BV20" s="994"/>
      <c r="BW20" s="994"/>
      <c r="BX20" s="994"/>
      <c r="BY20" s="994"/>
      <c r="BZ20" s="994"/>
      <c r="CA20" s="994"/>
      <c r="CB20" s="994"/>
      <c r="CC20" s="994"/>
      <c r="CD20" s="994"/>
      <c r="CE20" s="994"/>
      <c r="CF20" s="994"/>
      <c r="CG20" s="1015"/>
      <c r="CH20" s="990"/>
      <c r="CI20" s="991"/>
      <c r="CJ20" s="991"/>
      <c r="CK20" s="991"/>
      <c r="CL20" s="992"/>
      <c r="CM20" s="990"/>
      <c r="CN20" s="991"/>
      <c r="CO20" s="991"/>
      <c r="CP20" s="991"/>
      <c r="CQ20" s="992"/>
      <c r="CR20" s="990"/>
      <c r="CS20" s="991"/>
      <c r="CT20" s="991"/>
      <c r="CU20" s="991"/>
      <c r="CV20" s="992"/>
      <c r="CW20" s="990"/>
      <c r="CX20" s="991"/>
      <c r="CY20" s="991"/>
      <c r="CZ20" s="991"/>
      <c r="DA20" s="992"/>
      <c r="DB20" s="990"/>
      <c r="DC20" s="991"/>
      <c r="DD20" s="991"/>
      <c r="DE20" s="991"/>
      <c r="DF20" s="992"/>
      <c r="DG20" s="990"/>
      <c r="DH20" s="991"/>
      <c r="DI20" s="991"/>
      <c r="DJ20" s="991"/>
      <c r="DK20" s="992"/>
      <c r="DL20" s="990"/>
      <c r="DM20" s="991"/>
      <c r="DN20" s="991"/>
      <c r="DO20" s="991"/>
      <c r="DP20" s="992"/>
      <c r="DQ20" s="990"/>
      <c r="DR20" s="991"/>
      <c r="DS20" s="991"/>
      <c r="DT20" s="991"/>
      <c r="DU20" s="992"/>
      <c r="DV20" s="993"/>
      <c r="DW20" s="994"/>
      <c r="DX20" s="994"/>
      <c r="DY20" s="994"/>
      <c r="DZ20" s="995"/>
      <c r="EA20" s="234"/>
    </row>
    <row r="21" spans="1:131" s="235" customFormat="1" ht="26.25" customHeight="1" thickBot="1" x14ac:dyDescent="0.2">
      <c r="A21" s="238">
        <v>15</v>
      </c>
      <c r="B21" s="1032"/>
      <c r="C21" s="1033"/>
      <c r="D21" s="1033"/>
      <c r="E21" s="1033"/>
      <c r="F21" s="1033"/>
      <c r="G21" s="1033"/>
      <c r="H21" s="1033"/>
      <c r="I21" s="1033"/>
      <c r="J21" s="1033"/>
      <c r="K21" s="1033"/>
      <c r="L21" s="1033"/>
      <c r="M21" s="1033"/>
      <c r="N21" s="1033"/>
      <c r="O21" s="1033"/>
      <c r="P21" s="1034"/>
      <c r="Q21" s="1040"/>
      <c r="R21" s="1041"/>
      <c r="S21" s="1041"/>
      <c r="T21" s="1041"/>
      <c r="U21" s="1041"/>
      <c r="V21" s="1041"/>
      <c r="W21" s="1041"/>
      <c r="X21" s="1041"/>
      <c r="Y21" s="1041"/>
      <c r="Z21" s="1041"/>
      <c r="AA21" s="1041"/>
      <c r="AB21" s="1041"/>
      <c r="AC21" s="1041"/>
      <c r="AD21" s="1041"/>
      <c r="AE21" s="1042"/>
      <c r="AF21" s="1037"/>
      <c r="AG21" s="1038"/>
      <c r="AH21" s="1038"/>
      <c r="AI21" s="1038"/>
      <c r="AJ21" s="1039"/>
      <c r="AK21" s="1082"/>
      <c r="AL21" s="1083"/>
      <c r="AM21" s="1083"/>
      <c r="AN21" s="1083"/>
      <c r="AO21" s="1083"/>
      <c r="AP21" s="1083"/>
      <c r="AQ21" s="1083"/>
      <c r="AR21" s="1083"/>
      <c r="AS21" s="1083"/>
      <c r="AT21" s="1083"/>
      <c r="AU21" s="1084"/>
      <c r="AV21" s="1084"/>
      <c r="AW21" s="1084"/>
      <c r="AX21" s="1084"/>
      <c r="AY21" s="1085"/>
      <c r="AZ21" s="232"/>
      <c r="BA21" s="232"/>
      <c r="BB21" s="232"/>
      <c r="BC21" s="232"/>
      <c r="BD21" s="232"/>
      <c r="BE21" s="233"/>
      <c r="BF21" s="233"/>
      <c r="BG21" s="233"/>
      <c r="BH21" s="233"/>
      <c r="BI21" s="233"/>
      <c r="BJ21" s="233"/>
      <c r="BK21" s="233"/>
      <c r="BL21" s="233"/>
      <c r="BM21" s="233"/>
      <c r="BN21" s="233"/>
      <c r="BO21" s="233"/>
      <c r="BP21" s="233"/>
      <c r="BQ21" s="238">
        <v>15</v>
      </c>
      <c r="BR21" s="239"/>
      <c r="BS21" s="993"/>
      <c r="BT21" s="994"/>
      <c r="BU21" s="994"/>
      <c r="BV21" s="994"/>
      <c r="BW21" s="994"/>
      <c r="BX21" s="994"/>
      <c r="BY21" s="994"/>
      <c r="BZ21" s="994"/>
      <c r="CA21" s="994"/>
      <c r="CB21" s="994"/>
      <c r="CC21" s="994"/>
      <c r="CD21" s="994"/>
      <c r="CE21" s="994"/>
      <c r="CF21" s="994"/>
      <c r="CG21" s="1015"/>
      <c r="CH21" s="990"/>
      <c r="CI21" s="991"/>
      <c r="CJ21" s="991"/>
      <c r="CK21" s="991"/>
      <c r="CL21" s="992"/>
      <c r="CM21" s="990"/>
      <c r="CN21" s="991"/>
      <c r="CO21" s="991"/>
      <c r="CP21" s="991"/>
      <c r="CQ21" s="992"/>
      <c r="CR21" s="990"/>
      <c r="CS21" s="991"/>
      <c r="CT21" s="991"/>
      <c r="CU21" s="991"/>
      <c r="CV21" s="992"/>
      <c r="CW21" s="990"/>
      <c r="CX21" s="991"/>
      <c r="CY21" s="991"/>
      <c r="CZ21" s="991"/>
      <c r="DA21" s="992"/>
      <c r="DB21" s="990"/>
      <c r="DC21" s="991"/>
      <c r="DD21" s="991"/>
      <c r="DE21" s="991"/>
      <c r="DF21" s="992"/>
      <c r="DG21" s="990"/>
      <c r="DH21" s="991"/>
      <c r="DI21" s="991"/>
      <c r="DJ21" s="991"/>
      <c r="DK21" s="992"/>
      <c r="DL21" s="990"/>
      <c r="DM21" s="991"/>
      <c r="DN21" s="991"/>
      <c r="DO21" s="991"/>
      <c r="DP21" s="992"/>
      <c r="DQ21" s="990"/>
      <c r="DR21" s="991"/>
      <c r="DS21" s="991"/>
      <c r="DT21" s="991"/>
      <c r="DU21" s="992"/>
      <c r="DV21" s="993"/>
      <c r="DW21" s="994"/>
      <c r="DX21" s="994"/>
      <c r="DY21" s="994"/>
      <c r="DZ21" s="995"/>
      <c r="EA21" s="234"/>
    </row>
    <row r="22" spans="1:131" s="235" customFormat="1" ht="26.25" customHeight="1" x14ac:dyDescent="0.15">
      <c r="A22" s="238">
        <v>16</v>
      </c>
      <c r="B22" s="1032"/>
      <c r="C22" s="1033"/>
      <c r="D22" s="1033"/>
      <c r="E22" s="1033"/>
      <c r="F22" s="1033"/>
      <c r="G22" s="1033"/>
      <c r="H22" s="1033"/>
      <c r="I22" s="1033"/>
      <c r="J22" s="1033"/>
      <c r="K22" s="1033"/>
      <c r="L22" s="1033"/>
      <c r="M22" s="1033"/>
      <c r="N22" s="1033"/>
      <c r="O22" s="1033"/>
      <c r="P22" s="1034"/>
      <c r="Q22" s="1075"/>
      <c r="R22" s="1076"/>
      <c r="S22" s="1076"/>
      <c r="T22" s="1076"/>
      <c r="U22" s="1076"/>
      <c r="V22" s="1076"/>
      <c r="W22" s="1076"/>
      <c r="X22" s="1076"/>
      <c r="Y22" s="1076"/>
      <c r="Z22" s="1076"/>
      <c r="AA22" s="1076"/>
      <c r="AB22" s="1076"/>
      <c r="AC22" s="1076"/>
      <c r="AD22" s="1076"/>
      <c r="AE22" s="1077"/>
      <c r="AF22" s="1037"/>
      <c r="AG22" s="1038"/>
      <c r="AH22" s="1038"/>
      <c r="AI22" s="1038"/>
      <c r="AJ22" s="1039"/>
      <c r="AK22" s="1078"/>
      <c r="AL22" s="1079"/>
      <c r="AM22" s="1079"/>
      <c r="AN22" s="1079"/>
      <c r="AO22" s="1079"/>
      <c r="AP22" s="1079"/>
      <c r="AQ22" s="1079"/>
      <c r="AR22" s="1079"/>
      <c r="AS22" s="1079"/>
      <c r="AT22" s="1079"/>
      <c r="AU22" s="1080"/>
      <c r="AV22" s="1080"/>
      <c r="AW22" s="1080"/>
      <c r="AX22" s="1080"/>
      <c r="AY22" s="1081"/>
      <c r="AZ22" s="1030" t="s">
        <v>374</v>
      </c>
      <c r="BA22" s="1030"/>
      <c r="BB22" s="1030"/>
      <c r="BC22" s="1030"/>
      <c r="BD22" s="1031"/>
      <c r="BE22" s="233"/>
      <c r="BF22" s="233"/>
      <c r="BG22" s="233"/>
      <c r="BH22" s="233"/>
      <c r="BI22" s="233"/>
      <c r="BJ22" s="233"/>
      <c r="BK22" s="233"/>
      <c r="BL22" s="233"/>
      <c r="BM22" s="233"/>
      <c r="BN22" s="233"/>
      <c r="BO22" s="233"/>
      <c r="BP22" s="233"/>
      <c r="BQ22" s="238">
        <v>16</v>
      </c>
      <c r="BR22" s="239"/>
      <c r="BS22" s="993"/>
      <c r="BT22" s="994"/>
      <c r="BU22" s="994"/>
      <c r="BV22" s="994"/>
      <c r="BW22" s="994"/>
      <c r="BX22" s="994"/>
      <c r="BY22" s="994"/>
      <c r="BZ22" s="994"/>
      <c r="CA22" s="994"/>
      <c r="CB22" s="994"/>
      <c r="CC22" s="994"/>
      <c r="CD22" s="994"/>
      <c r="CE22" s="994"/>
      <c r="CF22" s="994"/>
      <c r="CG22" s="1015"/>
      <c r="CH22" s="990"/>
      <c r="CI22" s="991"/>
      <c r="CJ22" s="991"/>
      <c r="CK22" s="991"/>
      <c r="CL22" s="992"/>
      <c r="CM22" s="990"/>
      <c r="CN22" s="991"/>
      <c r="CO22" s="991"/>
      <c r="CP22" s="991"/>
      <c r="CQ22" s="992"/>
      <c r="CR22" s="990"/>
      <c r="CS22" s="991"/>
      <c r="CT22" s="991"/>
      <c r="CU22" s="991"/>
      <c r="CV22" s="992"/>
      <c r="CW22" s="990"/>
      <c r="CX22" s="991"/>
      <c r="CY22" s="991"/>
      <c r="CZ22" s="991"/>
      <c r="DA22" s="992"/>
      <c r="DB22" s="990"/>
      <c r="DC22" s="991"/>
      <c r="DD22" s="991"/>
      <c r="DE22" s="991"/>
      <c r="DF22" s="992"/>
      <c r="DG22" s="990"/>
      <c r="DH22" s="991"/>
      <c r="DI22" s="991"/>
      <c r="DJ22" s="991"/>
      <c r="DK22" s="992"/>
      <c r="DL22" s="990"/>
      <c r="DM22" s="991"/>
      <c r="DN22" s="991"/>
      <c r="DO22" s="991"/>
      <c r="DP22" s="992"/>
      <c r="DQ22" s="990"/>
      <c r="DR22" s="991"/>
      <c r="DS22" s="991"/>
      <c r="DT22" s="991"/>
      <c r="DU22" s="992"/>
      <c r="DV22" s="993"/>
      <c r="DW22" s="994"/>
      <c r="DX22" s="994"/>
      <c r="DY22" s="994"/>
      <c r="DZ22" s="995"/>
      <c r="EA22" s="234"/>
    </row>
    <row r="23" spans="1:131" s="235" customFormat="1" ht="26.25" customHeight="1" thickBot="1" x14ac:dyDescent="0.2">
      <c r="A23" s="240" t="s">
        <v>375</v>
      </c>
      <c r="B23" s="937" t="s">
        <v>376</v>
      </c>
      <c r="C23" s="938"/>
      <c r="D23" s="938"/>
      <c r="E23" s="938"/>
      <c r="F23" s="938"/>
      <c r="G23" s="938"/>
      <c r="H23" s="938"/>
      <c r="I23" s="938"/>
      <c r="J23" s="938"/>
      <c r="K23" s="938"/>
      <c r="L23" s="938"/>
      <c r="M23" s="938"/>
      <c r="N23" s="938"/>
      <c r="O23" s="938"/>
      <c r="P23" s="948"/>
      <c r="Q23" s="1069">
        <v>2130</v>
      </c>
      <c r="R23" s="1063"/>
      <c r="S23" s="1063"/>
      <c r="T23" s="1063"/>
      <c r="U23" s="1063"/>
      <c r="V23" s="1063">
        <v>2050</v>
      </c>
      <c r="W23" s="1063"/>
      <c r="X23" s="1063"/>
      <c r="Y23" s="1063"/>
      <c r="Z23" s="1063"/>
      <c r="AA23" s="1063">
        <v>80</v>
      </c>
      <c r="AB23" s="1063"/>
      <c r="AC23" s="1063"/>
      <c r="AD23" s="1063"/>
      <c r="AE23" s="1070"/>
      <c r="AF23" s="1071">
        <v>80</v>
      </c>
      <c r="AG23" s="1063"/>
      <c r="AH23" s="1063"/>
      <c r="AI23" s="1063"/>
      <c r="AJ23" s="1072"/>
      <c r="AK23" s="1073"/>
      <c r="AL23" s="1074"/>
      <c r="AM23" s="1074"/>
      <c r="AN23" s="1074"/>
      <c r="AO23" s="1074"/>
      <c r="AP23" s="1063">
        <v>2240</v>
      </c>
      <c r="AQ23" s="1063"/>
      <c r="AR23" s="1063"/>
      <c r="AS23" s="1063"/>
      <c r="AT23" s="1063"/>
      <c r="AU23" s="1064"/>
      <c r="AV23" s="1064"/>
      <c r="AW23" s="1064"/>
      <c r="AX23" s="1064"/>
      <c r="AY23" s="1065"/>
      <c r="AZ23" s="1066" t="s">
        <v>122</v>
      </c>
      <c r="BA23" s="1067"/>
      <c r="BB23" s="1067"/>
      <c r="BC23" s="1067"/>
      <c r="BD23" s="1068"/>
      <c r="BE23" s="233"/>
      <c r="BF23" s="233"/>
      <c r="BG23" s="233"/>
      <c r="BH23" s="233"/>
      <c r="BI23" s="233"/>
      <c r="BJ23" s="233"/>
      <c r="BK23" s="233"/>
      <c r="BL23" s="233"/>
      <c r="BM23" s="233"/>
      <c r="BN23" s="233"/>
      <c r="BO23" s="233"/>
      <c r="BP23" s="233"/>
      <c r="BQ23" s="238">
        <v>17</v>
      </c>
      <c r="BR23" s="239"/>
      <c r="BS23" s="993"/>
      <c r="BT23" s="994"/>
      <c r="BU23" s="994"/>
      <c r="BV23" s="994"/>
      <c r="BW23" s="994"/>
      <c r="BX23" s="994"/>
      <c r="BY23" s="994"/>
      <c r="BZ23" s="994"/>
      <c r="CA23" s="994"/>
      <c r="CB23" s="994"/>
      <c r="CC23" s="994"/>
      <c r="CD23" s="994"/>
      <c r="CE23" s="994"/>
      <c r="CF23" s="994"/>
      <c r="CG23" s="1015"/>
      <c r="CH23" s="990"/>
      <c r="CI23" s="991"/>
      <c r="CJ23" s="991"/>
      <c r="CK23" s="991"/>
      <c r="CL23" s="992"/>
      <c r="CM23" s="990"/>
      <c r="CN23" s="991"/>
      <c r="CO23" s="991"/>
      <c r="CP23" s="991"/>
      <c r="CQ23" s="992"/>
      <c r="CR23" s="990"/>
      <c r="CS23" s="991"/>
      <c r="CT23" s="991"/>
      <c r="CU23" s="991"/>
      <c r="CV23" s="992"/>
      <c r="CW23" s="990"/>
      <c r="CX23" s="991"/>
      <c r="CY23" s="991"/>
      <c r="CZ23" s="991"/>
      <c r="DA23" s="992"/>
      <c r="DB23" s="990"/>
      <c r="DC23" s="991"/>
      <c r="DD23" s="991"/>
      <c r="DE23" s="991"/>
      <c r="DF23" s="992"/>
      <c r="DG23" s="990"/>
      <c r="DH23" s="991"/>
      <c r="DI23" s="991"/>
      <c r="DJ23" s="991"/>
      <c r="DK23" s="992"/>
      <c r="DL23" s="990"/>
      <c r="DM23" s="991"/>
      <c r="DN23" s="991"/>
      <c r="DO23" s="991"/>
      <c r="DP23" s="992"/>
      <c r="DQ23" s="990"/>
      <c r="DR23" s="991"/>
      <c r="DS23" s="991"/>
      <c r="DT23" s="991"/>
      <c r="DU23" s="992"/>
      <c r="DV23" s="993"/>
      <c r="DW23" s="994"/>
      <c r="DX23" s="994"/>
      <c r="DY23" s="994"/>
      <c r="DZ23" s="995"/>
      <c r="EA23" s="234"/>
    </row>
    <row r="24" spans="1:131" s="235" customFormat="1" ht="26.25" customHeight="1" x14ac:dyDescent="0.15">
      <c r="A24" s="1062" t="s">
        <v>377</v>
      </c>
      <c r="B24" s="1062"/>
      <c r="C24" s="1062"/>
      <c r="D24" s="1062"/>
      <c r="E24" s="1062"/>
      <c r="F24" s="1062"/>
      <c r="G24" s="1062"/>
      <c r="H24" s="1062"/>
      <c r="I24" s="1062"/>
      <c r="J24" s="1062"/>
      <c r="K24" s="1062"/>
      <c r="L24" s="1062"/>
      <c r="M24" s="1062"/>
      <c r="N24" s="1062"/>
      <c r="O24" s="1062"/>
      <c r="P24" s="1062"/>
      <c r="Q24" s="1062"/>
      <c r="R24" s="1062"/>
      <c r="S24" s="1062"/>
      <c r="T24" s="1062"/>
      <c r="U24" s="1062"/>
      <c r="V24" s="1062"/>
      <c r="W24" s="1062"/>
      <c r="X24" s="1062"/>
      <c r="Y24" s="1062"/>
      <c r="Z24" s="1062"/>
      <c r="AA24" s="1062"/>
      <c r="AB24" s="1062"/>
      <c r="AC24" s="1062"/>
      <c r="AD24" s="1062"/>
      <c r="AE24" s="1062"/>
      <c r="AF24" s="1062"/>
      <c r="AG24" s="1062"/>
      <c r="AH24" s="1062"/>
      <c r="AI24" s="1062"/>
      <c r="AJ24" s="1062"/>
      <c r="AK24" s="1062"/>
      <c r="AL24" s="1062"/>
      <c r="AM24" s="1062"/>
      <c r="AN24" s="1062"/>
      <c r="AO24" s="1062"/>
      <c r="AP24" s="1062"/>
      <c r="AQ24" s="1062"/>
      <c r="AR24" s="1062"/>
      <c r="AS24" s="1062"/>
      <c r="AT24" s="1062"/>
      <c r="AU24" s="1062"/>
      <c r="AV24" s="1062"/>
      <c r="AW24" s="1062"/>
      <c r="AX24" s="1062"/>
      <c r="AY24" s="1062"/>
      <c r="AZ24" s="232"/>
      <c r="BA24" s="232"/>
      <c r="BB24" s="232"/>
      <c r="BC24" s="232"/>
      <c r="BD24" s="232"/>
      <c r="BE24" s="233"/>
      <c r="BF24" s="233"/>
      <c r="BG24" s="233"/>
      <c r="BH24" s="233"/>
      <c r="BI24" s="233"/>
      <c r="BJ24" s="233"/>
      <c r="BK24" s="233"/>
      <c r="BL24" s="233"/>
      <c r="BM24" s="233"/>
      <c r="BN24" s="233"/>
      <c r="BO24" s="233"/>
      <c r="BP24" s="233"/>
      <c r="BQ24" s="238">
        <v>18</v>
      </c>
      <c r="BR24" s="239"/>
      <c r="BS24" s="993"/>
      <c r="BT24" s="994"/>
      <c r="BU24" s="994"/>
      <c r="BV24" s="994"/>
      <c r="BW24" s="994"/>
      <c r="BX24" s="994"/>
      <c r="BY24" s="994"/>
      <c r="BZ24" s="994"/>
      <c r="CA24" s="994"/>
      <c r="CB24" s="994"/>
      <c r="CC24" s="994"/>
      <c r="CD24" s="994"/>
      <c r="CE24" s="994"/>
      <c r="CF24" s="994"/>
      <c r="CG24" s="1015"/>
      <c r="CH24" s="990"/>
      <c r="CI24" s="991"/>
      <c r="CJ24" s="991"/>
      <c r="CK24" s="991"/>
      <c r="CL24" s="992"/>
      <c r="CM24" s="990"/>
      <c r="CN24" s="991"/>
      <c r="CO24" s="991"/>
      <c r="CP24" s="991"/>
      <c r="CQ24" s="992"/>
      <c r="CR24" s="990"/>
      <c r="CS24" s="991"/>
      <c r="CT24" s="991"/>
      <c r="CU24" s="991"/>
      <c r="CV24" s="992"/>
      <c r="CW24" s="990"/>
      <c r="CX24" s="991"/>
      <c r="CY24" s="991"/>
      <c r="CZ24" s="991"/>
      <c r="DA24" s="992"/>
      <c r="DB24" s="990"/>
      <c r="DC24" s="991"/>
      <c r="DD24" s="991"/>
      <c r="DE24" s="991"/>
      <c r="DF24" s="992"/>
      <c r="DG24" s="990"/>
      <c r="DH24" s="991"/>
      <c r="DI24" s="991"/>
      <c r="DJ24" s="991"/>
      <c r="DK24" s="992"/>
      <c r="DL24" s="990"/>
      <c r="DM24" s="991"/>
      <c r="DN24" s="991"/>
      <c r="DO24" s="991"/>
      <c r="DP24" s="992"/>
      <c r="DQ24" s="990"/>
      <c r="DR24" s="991"/>
      <c r="DS24" s="991"/>
      <c r="DT24" s="991"/>
      <c r="DU24" s="992"/>
      <c r="DV24" s="993"/>
      <c r="DW24" s="994"/>
      <c r="DX24" s="994"/>
      <c r="DY24" s="994"/>
      <c r="DZ24" s="995"/>
      <c r="EA24" s="234"/>
    </row>
    <row r="25" spans="1:131" ht="26.25" customHeight="1" thickBot="1" x14ac:dyDescent="0.2">
      <c r="A25" s="1061" t="s">
        <v>378</v>
      </c>
      <c r="B25" s="1061"/>
      <c r="C25" s="1061"/>
      <c r="D25" s="1061"/>
      <c r="E25" s="1061"/>
      <c r="F25" s="1061"/>
      <c r="G25" s="1061"/>
      <c r="H25" s="1061"/>
      <c r="I25" s="1061"/>
      <c r="J25" s="1061"/>
      <c r="K25" s="1061"/>
      <c r="L25" s="1061"/>
      <c r="M25" s="1061"/>
      <c r="N25" s="1061"/>
      <c r="O25" s="1061"/>
      <c r="P25" s="1061"/>
      <c r="Q25" s="1061"/>
      <c r="R25" s="1061"/>
      <c r="S25" s="1061"/>
      <c r="T25" s="1061"/>
      <c r="U25" s="1061"/>
      <c r="V25" s="1061"/>
      <c r="W25" s="1061"/>
      <c r="X25" s="1061"/>
      <c r="Y25" s="1061"/>
      <c r="Z25" s="1061"/>
      <c r="AA25" s="1061"/>
      <c r="AB25" s="1061"/>
      <c r="AC25" s="1061"/>
      <c r="AD25" s="1061"/>
      <c r="AE25" s="1061"/>
      <c r="AF25" s="1061"/>
      <c r="AG25" s="1061"/>
      <c r="AH25" s="1061"/>
      <c r="AI25" s="1061"/>
      <c r="AJ25" s="1061"/>
      <c r="AK25" s="1061"/>
      <c r="AL25" s="1061"/>
      <c r="AM25" s="1061"/>
      <c r="AN25" s="1061"/>
      <c r="AO25" s="1061"/>
      <c r="AP25" s="1061"/>
      <c r="AQ25" s="1061"/>
      <c r="AR25" s="1061"/>
      <c r="AS25" s="1061"/>
      <c r="AT25" s="1061"/>
      <c r="AU25" s="1061"/>
      <c r="AV25" s="1061"/>
      <c r="AW25" s="1061"/>
      <c r="AX25" s="1061"/>
      <c r="AY25" s="1061"/>
      <c r="AZ25" s="1061"/>
      <c r="BA25" s="1061"/>
      <c r="BB25" s="1061"/>
      <c r="BC25" s="1061"/>
      <c r="BD25" s="1061"/>
      <c r="BE25" s="1061"/>
      <c r="BF25" s="1061"/>
      <c r="BG25" s="1061"/>
      <c r="BH25" s="1061"/>
      <c r="BI25" s="1061"/>
      <c r="BJ25" s="232"/>
      <c r="BK25" s="232"/>
      <c r="BL25" s="232"/>
      <c r="BM25" s="232"/>
      <c r="BN25" s="232"/>
      <c r="BO25" s="241"/>
      <c r="BP25" s="241"/>
      <c r="BQ25" s="238">
        <v>19</v>
      </c>
      <c r="BR25" s="239"/>
      <c r="BS25" s="993"/>
      <c r="BT25" s="994"/>
      <c r="BU25" s="994"/>
      <c r="BV25" s="994"/>
      <c r="BW25" s="994"/>
      <c r="BX25" s="994"/>
      <c r="BY25" s="994"/>
      <c r="BZ25" s="994"/>
      <c r="CA25" s="994"/>
      <c r="CB25" s="994"/>
      <c r="CC25" s="994"/>
      <c r="CD25" s="994"/>
      <c r="CE25" s="994"/>
      <c r="CF25" s="994"/>
      <c r="CG25" s="1015"/>
      <c r="CH25" s="990"/>
      <c r="CI25" s="991"/>
      <c r="CJ25" s="991"/>
      <c r="CK25" s="991"/>
      <c r="CL25" s="992"/>
      <c r="CM25" s="990"/>
      <c r="CN25" s="991"/>
      <c r="CO25" s="991"/>
      <c r="CP25" s="991"/>
      <c r="CQ25" s="992"/>
      <c r="CR25" s="990"/>
      <c r="CS25" s="991"/>
      <c r="CT25" s="991"/>
      <c r="CU25" s="991"/>
      <c r="CV25" s="992"/>
      <c r="CW25" s="990"/>
      <c r="CX25" s="991"/>
      <c r="CY25" s="991"/>
      <c r="CZ25" s="991"/>
      <c r="DA25" s="992"/>
      <c r="DB25" s="990"/>
      <c r="DC25" s="991"/>
      <c r="DD25" s="991"/>
      <c r="DE25" s="991"/>
      <c r="DF25" s="992"/>
      <c r="DG25" s="990"/>
      <c r="DH25" s="991"/>
      <c r="DI25" s="991"/>
      <c r="DJ25" s="991"/>
      <c r="DK25" s="992"/>
      <c r="DL25" s="990"/>
      <c r="DM25" s="991"/>
      <c r="DN25" s="991"/>
      <c r="DO25" s="991"/>
      <c r="DP25" s="992"/>
      <c r="DQ25" s="990"/>
      <c r="DR25" s="991"/>
      <c r="DS25" s="991"/>
      <c r="DT25" s="991"/>
      <c r="DU25" s="992"/>
      <c r="DV25" s="993"/>
      <c r="DW25" s="994"/>
      <c r="DX25" s="994"/>
      <c r="DY25" s="994"/>
      <c r="DZ25" s="995"/>
      <c r="EA25" s="230"/>
    </row>
    <row r="26" spans="1:131" ht="26.25" customHeight="1" x14ac:dyDescent="0.15">
      <c r="A26" s="996" t="s">
        <v>356</v>
      </c>
      <c r="B26" s="997"/>
      <c r="C26" s="997"/>
      <c r="D26" s="997"/>
      <c r="E26" s="997"/>
      <c r="F26" s="997"/>
      <c r="G26" s="997"/>
      <c r="H26" s="997"/>
      <c r="I26" s="997"/>
      <c r="J26" s="997"/>
      <c r="K26" s="997"/>
      <c r="L26" s="997"/>
      <c r="M26" s="997"/>
      <c r="N26" s="997"/>
      <c r="O26" s="997"/>
      <c r="P26" s="998"/>
      <c r="Q26" s="1002" t="s">
        <v>379</v>
      </c>
      <c r="R26" s="1003"/>
      <c r="S26" s="1003"/>
      <c r="T26" s="1003"/>
      <c r="U26" s="1004"/>
      <c r="V26" s="1002" t="s">
        <v>380</v>
      </c>
      <c r="W26" s="1003"/>
      <c r="X26" s="1003"/>
      <c r="Y26" s="1003"/>
      <c r="Z26" s="1004"/>
      <c r="AA26" s="1002" t="s">
        <v>381</v>
      </c>
      <c r="AB26" s="1003"/>
      <c r="AC26" s="1003"/>
      <c r="AD26" s="1003"/>
      <c r="AE26" s="1003"/>
      <c r="AF26" s="1057" t="s">
        <v>382</v>
      </c>
      <c r="AG26" s="1009"/>
      <c r="AH26" s="1009"/>
      <c r="AI26" s="1009"/>
      <c r="AJ26" s="1058"/>
      <c r="AK26" s="1003" t="s">
        <v>383</v>
      </c>
      <c r="AL26" s="1003"/>
      <c r="AM26" s="1003"/>
      <c r="AN26" s="1003"/>
      <c r="AO26" s="1004"/>
      <c r="AP26" s="1002" t="s">
        <v>384</v>
      </c>
      <c r="AQ26" s="1003"/>
      <c r="AR26" s="1003"/>
      <c r="AS26" s="1003"/>
      <c r="AT26" s="1004"/>
      <c r="AU26" s="1002" t="s">
        <v>385</v>
      </c>
      <c r="AV26" s="1003"/>
      <c r="AW26" s="1003"/>
      <c r="AX26" s="1003"/>
      <c r="AY26" s="1004"/>
      <c r="AZ26" s="1002" t="s">
        <v>386</v>
      </c>
      <c r="BA26" s="1003"/>
      <c r="BB26" s="1003"/>
      <c r="BC26" s="1003"/>
      <c r="BD26" s="1004"/>
      <c r="BE26" s="1002" t="s">
        <v>363</v>
      </c>
      <c r="BF26" s="1003"/>
      <c r="BG26" s="1003"/>
      <c r="BH26" s="1003"/>
      <c r="BI26" s="1016"/>
      <c r="BJ26" s="232"/>
      <c r="BK26" s="232"/>
      <c r="BL26" s="232"/>
      <c r="BM26" s="232"/>
      <c r="BN26" s="232"/>
      <c r="BO26" s="241"/>
      <c r="BP26" s="241"/>
      <c r="BQ26" s="238">
        <v>20</v>
      </c>
      <c r="BR26" s="239"/>
      <c r="BS26" s="993"/>
      <c r="BT26" s="994"/>
      <c r="BU26" s="994"/>
      <c r="BV26" s="994"/>
      <c r="BW26" s="994"/>
      <c r="BX26" s="994"/>
      <c r="BY26" s="994"/>
      <c r="BZ26" s="994"/>
      <c r="CA26" s="994"/>
      <c r="CB26" s="994"/>
      <c r="CC26" s="994"/>
      <c r="CD26" s="994"/>
      <c r="CE26" s="994"/>
      <c r="CF26" s="994"/>
      <c r="CG26" s="1015"/>
      <c r="CH26" s="990"/>
      <c r="CI26" s="991"/>
      <c r="CJ26" s="991"/>
      <c r="CK26" s="991"/>
      <c r="CL26" s="992"/>
      <c r="CM26" s="990"/>
      <c r="CN26" s="991"/>
      <c r="CO26" s="991"/>
      <c r="CP26" s="991"/>
      <c r="CQ26" s="992"/>
      <c r="CR26" s="990"/>
      <c r="CS26" s="991"/>
      <c r="CT26" s="991"/>
      <c r="CU26" s="991"/>
      <c r="CV26" s="992"/>
      <c r="CW26" s="990"/>
      <c r="CX26" s="991"/>
      <c r="CY26" s="991"/>
      <c r="CZ26" s="991"/>
      <c r="DA26" s="992"/>
      <c r="DB26" s="990"/>
      <c r="DC26" s="991"/>
      <c r="DD26" s="991"/>
      <c r="DE26" s="991"/>
      <c r="DF26" s="992"/>
      <c r="DG26" s="990"/>
      <c r="DH26" s="991"/>
      <c r="DI26" s="991"/>
      <c r="DJ26" s="991"/>
      <c r="DK26" s="992"/>
      <c r="DL26" s="990"/>
      <c r="DM26" s="991"/>
      <c r="DN26" s="991"/>
      <c r="DO26" s="991"/>
      <c r="DP26" s="992"/>
      <c r="DQ26" s="990"/>
      <c r="DR26" s="991"/>
      <c r="DS26" s="991"/>
      <c r="DT26" s="991"/>
      <c r="DU26" s="992"/>
      <c r="DV26" s="993"/>
      <c r="DW26" s="994"/>
      <c r="DX26" s="994"/>
      <c r="DY26" s="994"/>
      <c r="DZ26" s="995"/>
      <c r="EA26" s="230"/>
    </row>
    <row r="27" spans="1:131" ht="26.25" customHeight="1" thickBot="1" x14ac:dyDescent="0.2">
      <c r="A27" s="999"/>
      <c r="B27" s="1000"/>
      <c r="C27" s="1000"/>
      <c r="D27" s="1000"/>
      <c r="E27" s="1000"/>
      <c r="F27" s="1000"/>
      <c r="G27" s="1000"/>
      <c r="H27" s="1000"/>
      <c r="I27" s="1000"/>
      <c r="J27" s="1000"/>
      <c r="K27" s="1000"/>
      <c r="L27" s="1000"/>
      <c r="M27" s="1000"/>
      <c r="N27" s="1000"/>
      <c r="O27" s="1000"/>
      <c r="P27" s="1001"/>
      <c r="Q27" s="1005"/>
      <c r="R27" s="1006"/>
      <c r="S27" s="1006"/>
      <c r="T27" s="1006"/>
      <c r="U27" s="1007"/>
      <c r="V27" s="1005"/>
      <c r="W27" s="1006"/>
      <c r="X27" s="1006"/>
      <c r="Y27" s="1006"/>
      <c r="Z27" s="1007"/>
      <c r="AA27" s="1005"/>
      <c r="AB27" s="1006"/>
      <c r="AC27" s="1006"/>
      <c r="AD27" s="1006"/>
      <c r="AE27" s="1006"/>
      <c r="AF27" s="1059"/>
      <c r="AG27" s="1012"/>
      <c r="AH27" s="1012"/>
      <c r="AI27" s="1012"/>
      <c r="AJ27" s="1060"/>
      <c r="AK27" s="1006"/>
      <c r="AL27" s="1006"/>
      <c r="AM27" s="1006"/>
      <c r="AN27" s="1006"/>
      <c r="AO27" s="1007"/>
      <c r="AP27" s="1005"/>
      <c r="AQ27" s="1006"/>
      <c r="AR27" s="1006"/>
      <c r="AS27" s="1006"/>
      <c r="AT27" s="1007"/>
      <c r="AU27" s="1005"/>
      <c r="AV27" s="1006"/>
      <c r="AW27" s="1006"/>
      <c r="AX27" s="1006"/>
      <c r="AY27" s="1007"/>
      <c r="AZ27" s="1005"/>
      <c r="BA27" s="1006"/>
      <c r="BB27" s="1006"/>
      <c r="BC27" s="1006"/>
      <c r="BD27" s="1007"/>
      <c r="BE27" s="1005"/>
      <c r="BF27" s="1006"/>
      <c r="BG27" s="1006"/>
      <c r="BH27" s="1006"/>
      <c r="BI27" s="1017"/>
      <c r="BJ27" s="232"/>
      <c r="BK27" s="232"/>
      <c r="BL27" s="232"/>
      <c r="BM27" s="232"/>
      <c r="BN27" s="232"/>
      <c r="BO27" s="241"/>
      <c r="BP27" s="241"/>
      <c r="BQ27" s="238">
        <v>21</v>
      </c>
      <c r="BR27" s="239"/>
      <c r="BS27" s="993"/>
      <c r="BT27" s="994"/>
      <c r="BU27" s="994"/>
      <c r="BV27" s="994"/>
      <c r="BW27" s="994"/>
      <c r="BX27" s="994"/>
      <c r="BY27" s="994"/>
      <c r="BZ27" s="994"/>
      <c r="CA27" s="994"/>
      <c r="CB27" s="994"/>
      <c r="CC27" s="994"/>
      <c r="CD27" s="994"/>
      <c r="CE27" s="994"/>
      <c r="CF27" s="994"/>
      <c r="CG27" s="1015"/>
      <c r="CH27" s="990"/>
      <c r="CI27" s="991"/>
      <c r="CJ27" s="991"/>
      <c r="CK27" s="991"/>
      <c r="CL27" s="992"/>
      <c r="CM27" s="990"/>
      <c r="CN27" s="991"/>
      <c r="CO27" s="991"/>
      <c r="CP27" s="991"/>
      <c r="CQ27" s="992"/>
      <c r="CR27" s="990"/>
      <c r="CS27" s="991"/>
      <c r="CT27" s="991"/>
      <c r="CU27" s="991"/>
      <c r="CV27" s="992"/>
      <c r="CW27" s="990"/>
      <c r="CX27" s="991"/>
      <c r="CY27" s="991"/>
      <c r="CZ27" s="991"/>
      <c r="DA27" s="992"/>
      <c r="DB27" s="990"/>
      <c r="DC27" s="991"/>
      <c r="DD27" s="991"/>
      <c r="DE27" s="991"/>
      <c r="DF27" s="992"/>
      <c r="DG27" s="990"/>
      <c r="DH27" s="991"/>
      <c r="DI27" s="991"/>
      <c r="DJ27" s="991"/>
      <c r="DK27" s="992"/>
      <c r="DL27" s="990"/>
      <c r="DM27" s="991"/>
      <c r="DN27" s="991"/>
      <c r="DO27" s="991"/>
      <c r="DP27" s="992"/>
      <c r="DQ27" s="990"/>
      <c r="DR27" s="991"/>
      <c r="DS27" s="991"/>
      <c r="DT27" s="991"/>
      <c r="DU27" s="992"/>
      <c r="DV27" s="993"/>
      <c r="DW27" s="994"/>
      <c r="DX27" s="994"/>
      <c r="DY27" s="994"/>
      <c r="DZ27" s="995"/>
      <c r="EA27" s="230"/>
    </row>
    <row r="28" spans="1:131" ht="26.25" customHeight="1" thickTop="1" x14ac:dyDescent="0.15">
      <c r="A28" s="242">
        <v>1</v>
      </c>
      <c r="B28" s="1049" t="s">
        <v>387</v>
      </c>
      <c r="C28" s="1050"/>
      <c r="D28" s="1050"/>
      <c r="E28" s="1050"/>
      <c r="F28" s="1050"/>
      <c r="G28" s="1050"/>
      <c r="H28" s="1050"/>
      <c r="I28" s="1050"/>
      <c r="J28" s="1050"/>
      <c r="K28" s="1050"/>
      <c r="L28" s="1050"/>
      <c r="M28" s="1050"/>
      <c r="N28" s="1050"/>
      <c r="O28" s="1050"/>
      <c r="P28" s="1051"/>
      <c r="Q28" s="1052">
        <v>97</v>
      </c>
      <c r="R28" s="1053"/>
      <c r="S28" s="1053"/>
      <c r="T28" s="1053"/>
      <c r="U28" s="1053"/>
      <c r="V28" s="1053">
        <v>96</v>
      </c>
      <c r="W28" s="1053"/>
      <c r="X28" s="1053"/>
      <c r="Y28" s="1053"/>
      <c r="Z28" s="1053"/>
      <c r="AA28" s="1053">
        <v>1</v>
      </c>
      <c r="AB28" s="1053"/>
      <c r="AC28" s="1053"/>
      <c r="AD28" s="1053"/>
      <c r="AE28" s="1054"/>
      <c r="AF28" s="1055">
        <v>1</v>
      </c>
      <c r="AG28" s="1053"/>
      <c r="AH28" s="1053"/>
      <c r="AI28" s="1053"/>
      <c r="AJ28" s="1056"/>
      <c r="AK28" s="1044">
        <v>17</v>
      </c>
      <c r="AL28" s="1045"/>
      <c r="AM28" s="1045"/>
      <c r="AN28" s="1045"/>
      <c r="AO28" s="1045"/>
      <c r="AP28" s="1045" t="s">
        <v>551</v>
      </c>
      <c r="AQ28" s="1045"/>
      <c r="AR28" s="1045"/>
      <c r="AS28" s="1045"/>
      <c r="AT28" s="1045"/>
      <c r="AU28" s="1045" t="s">
        <v>551</v>
      </c>
      <c r="AV28" s="1045"/>
      <c r="AW28" s="1045"/>
      <c r="AX28" s="1045"/>
      <c r="AY28" s="1045"/>
      <c r="AZ28" s="1046" t="s">
        <v>551</v>
      </c>
      <c r="BA28" s="1046"/>
      <c r="BB28" s="1046"/>
      <c r="BC28" s="1046"/>
      <c r="BD28" s="1046"/>
      <c r="BE28" s="1047"/>
      <c r="BF28" s="1047"/>
      <c r="BG28" s="1047"/>
      <c r="BH28" s="1047"/>
      <c r="BI28" s="1048"/>
      <c r="BJ28" s="232"/>
      <c r="BK28" s="232"/>
      <c r="BL28" s="232"/>
      <c r="BM28" s="232"/>
      <c r="BN28" s="232"/>
      <c r="BO28" s="241"/>
      <c r="BP28" s="241"/>
      <c r="BQ28" s="238">
        <v>22</v>
      </c>
      <c r="BR28" s="239"/>
      <c r="BS28" s="993"/>
      <c r="BT28" s="994"/>
      <c r="BU28" s="994"/>
      <c r="BV28" s="994"/>
      <c r="BW28" s="994"/>
      <c r="BX28" s="994"/>
      <c r="BY28" s="994"/>
      <c r="BZ28" s="994"/>
      <c r="CA28" s="994"/>
      <c r="CB28" s="994"/>
      <c r="CC28" s="994"/>
      <c r="CD28" s="994"/>
      <c r="CE28" s="994"/>
      <c r="CF28" s="994"/>
      <c r="CG28" s="1015"/>
      <c r="CH28" s="990"/>
      <c r="CI28" s="991"/>
      <c r="CJ28" s="991"/>
      <c r="CK28" s="991"/>
      <c r="CL28" s="992"/>
      <c r="CM28" s="990"/>
      <c r="CN28" s="991"/>
      <c r="CO28" s="991"/>
      <c r="CP28" s="991"/>
      <c r="CQ28" s="992"/>
      <c r="CR28" s="990"/>
      <c r="CS28" s="991"/>
      <c r="CT28" s="991"/>
      <c r="CU28" s="991"/>
      <c r="CV28" s="992"/>
      <c r="CW28" s="990"/>
      <c r="CX28" s="991"/>
      <c r="CY28" s="991"/>
      <c r="CZ28" s="991"/>
      <c r="DA28" s="992"/>
      <c r="DB28" s="990"/>
      <c r="DC28" s="991"/>
      <c r="DD28" s="991"/>
      <c r="DE28" s="991"/>
      <c r="DF28" s="992"/>
      <c r="DG28" s="990"/>
      <c r="DH28" s="991"/>
      <c r="DI28" s="991"/>
      <c r="DJ28" s="991"/>
      <c r="DK28" s="992"/>
      <c r="DL28" s="990"/>
      <c r="DM28" s="991"/>
      <c r="DN28" s="991"/>
      <c r="DO28" s="991"/>
      <c r="DP28" s="992"/>
      <c r="DQ28" s="990"/>
      <c r="DR28" s="991"/>
      <c r="DS28" s="991"/>
      <c r="DT28" s="991"/>
      <c r="DU28" s="992"/>
      <c r="DV28" s="993"/>
      <c r="DW28" s="994"/>
      <c r="DX28" s="994"/>
      <c r="DY28" s="994"/>
      <c r="DZ28" s="995"/>
      <c r="EA28" s="230"/>
    </row>
    <row r="29" spans="1:131" ht="26.25" customHeight="1" x14ac:dyDescent="0.15">
      <c r="A29" s="242">
        <v>2</v>
      </c>
      <c r="B29" s="1032" t="s">
        <v>388</v>
      </c>
      <c r="C29" s="1033"/>
      <c r="D29" s="1033"/>
      <c r="E29" s="1033"/>
      <c r="F29" s="1033"/>
      <c r="G29" s="1033"/>
      <c r="H29" s="1033"/>
      <c r="I29" s="1033"/>
      <c r="J29" s="1033"/>
      <c r="K29" s="1033"/>
      <c r="L29" s="1033"/>
      <c r="M29" s="1033"/>
      <c r="N29" s="1033"/>
      <c r="O29" s="1033"/>
      <c r="P29" s="1034"/>
      <c r="Q29" s="1040">
        <v>88</v>
      </c>
      <c r="R29" s="1041"/>
      <c r="S29" s="1041"/>
      <c r="T29" s="1041"/>
      <c r="U29" s="1041"/>
      <c r="V29" s="1041">
        <v>68</v>
      </c>
      <c r="W29" s="1041"/>
      <c r="X29" s="1041"/>
      <c r="Y29" s="1041"/>
      <c r="Z29" s="1041"/>
      <c r="AA29" s="1041">
        <v>20</v>
      </c>
      <c r="AB29" s="1041"/>
      <c r="AC29" s="1041"/>
      <c r="AD29" s="1041"/>
      <c r="AE29" s="1042"/>
      <c r="AF29" s="1037">
        <v>20</v>
      </c>
      <c r="AG29" s="1038"/>
      <c r="AH29" s="1038"/>
      <c r="AI29" s="1038"/>
      <c r="AJ29" s="1039"/>
      <c r="AK29" s="981">
        <v>19</v>
      </c>
      <c r="AL29" s="972"/>
      <c r="AM29" s="972"/>
      <c r="AN29" s="972"/>
      <c r="AO29" s="972"/>
      <c r="AP29" s="972" t="s">
        <v>551</v>
      </c>
      <c r="AQ29" s="972"/>
      <c r="AR29" s="972"/>
      <c r="AS29" s="972"/>
      <c r="AT29" s="972"/>
      <c r="AU29" s="972" t="s">
        <v>551</v>
      </c>
      <c r="AV29" s="972"/>
      <c r="AW29" s="972"/>
      <c r="AX29" s="972"/>
      <c r="AY29" s="972"/>
      <c r="AZ29" s="1043" t="s">
        <v>551</v>
      </c>
      <c r="BA29" s="1043"/>
      <c r="BB29" s="1043"/>
      <c r="BC29" s="1043"/>
      <c r="BD29" s="1043"/>
      <c r="BE29" s="973"/>
      <c r="BF29" s="973"/>
      <c r="BG29" s="973"/>
      <c r="BH29" s="973"/>
      <c r="BI29" s="974"/>
      <c r="BJ29" s="232"/>
      <c r="BK29" s="232"/>
      <c r="BL29" s="232"/>
      <c r="BM29" s="232"/>
      <c r="BN29" s="232"/>
      <c r="BO29" s="241"/>
      <c r="BP29" s="241"/>
      <c r="BQ29" s="238">
        <v>23</v>
      </c>
      <c r="BR29" s="239"/>
      <c r="BS29" s="993"/>
      <c r="BT29" s="994"/>
      <c r="BU29" s="994"/>
      <c r="BV29" s="994"/>
      <c r="BW29" s="994"/>
      <c r="BX29" s="994"/>
      <c r="BY29" s="994"/>
      <c r="BZ29" s="994"/>
      <c r="CA29" s="994"/>
      <c r="CB29" s="994"/>
      <c r="CC29" s="994"/>
      <c r="CD29" s="994"/>
      <c r="CE29" s="994"/>
      <c r="CF29" s="994"/>
      <c r="CG29" s="1015"/>
      <c r="CH29" s="990"/>
      <c r="CI29" s="991"/>
      <c r="CJ29" s="991"/>
      <c r="CK29" s="991"/>
      <c r="CL29" s="992"/>
      <c r="CM29" s="990"/>
      <c r="CN29" s="991"/>
      <c r="CO29" s="991"/>
      <c r="CP29" s="991"/>
      <c r="CQ29" s="992"/>
      <c r="CR29" s="990"/>
      <c r="CS29" s="991"/>
      <c r="CT29" s="991"/>
      <c r="CU29" s="991"/>
      <c r="CV29" s="992"/>
      <c r="CW29" s="990"/>
      <c r="CX29" s="991"/>
      <c r="CY29" s="991"/>
      <c r="CZ29" s="991"/>
      <c r="DA29" s="992"/>
      <c r="DB29" s="990"/>
      <c r="DC29" s="991"/>
      <c r="DD29" s="991"/>
      <c r="DE29" s="991"/>
      <c r="DF29" s="992"/>
      <c r="DG29" s="990"/>
      <c r="DH29" s="991"/>
      <c r="DI29" s="991"/>
      <c r="DJ29" s="991"/>
      <c r="DK29" s="992"/>
      <c r="DL29" s="990"/>
      <c r="DM29" s="991"/>
      <c r="DN29" s="991"/>
      <c r="DO29" s="991"/>
      <c r="DP29" s="992"/>
      <c r="DQ29" s="990"/>
      <c r="DR29" s="991"/>
      <c r="DS29" s="991"/>
      <c r="DT29" s="991"/>
      <c r="DU29" s="992"/>
      <c r="DV29" s="993"/>
      <c r="DW29" s="994"/>
      <c r="DX29" s="994"/>
      <c r="DY29" s="994"/>
      <c r="DZ29" s="995"/>
      <c r="EA29" s="230"/>
    </row>
    <row r="30" spans="1:131" ht="26.25" customHeight="1" x14ac:dyDescent="0.15">
      <c r="A30" s="242">
        <v>3</v>
      </c>
      <c r="B30" s="1032" t="s">
        <v>389</v>
      </c>
      <c r="C30" s="1033"/>
      <c r="D30" s="1033"/>
      <c r="E30" s="1033"/>
      <c r="F30" s="1033"/>
      <c r="G30" s="1033"/>
      <c r="H30" s="1033"/>
      <c r="I30" s="1033"/>
      <c r="J30" s="1033"/>
      <c r="K30" s="1033"/>
      <c r="L30" s="1033"/>
      <c r="M30" s="1033"/>
      <c r="N30" s="1033"/>
      <c r="O30" s="1033"/>
      <c r="P30" s="1034"/>
      <c r="Q30" s="1040">
        <v>34</v>
      </c>
      <c r="R30" s="1041"/>
      <c r="S30" s="1041"/>
      <c r="T30" s="1041"/>
      <c r="U30" s="1041"/>
      <c r="V30" s="1041">
        <v>30</v>
      </c>
      <c r="W30" s="1041"/>
      <c r="X30" s="1041"/>
      <c r="Y30" s="1041"/>
      <c r="Z30" s="1041"/>
      <c r="AA30" s="1041">
        <v>4</v>
      </c>
      <c r="AB30" s="1041"/>
      <c r="AC30" s="1041"/>
      <c r="AD30" s="1041"/>
      <c r="AE30" s="1042"/>
      <c r="AF30" s="1037">
        <v>4</v>
      </c>
      <c r="AG30" s="1038"/>
      <c r="AH30" s="1038"/>
      <c r="AI30" s="1038"/>
      <c r="AJ30" s="1039"/>
      <c r="AK30" s="981">
        <v>30</v>
      </c>
      <c r="AL30" s="972"/>
      <c r="AM30" s="972"/>
      <c r="AN30" s="972"/>
      <c r="AO30" s="972"/>
      <c r="AP30" s="972" t="s">
        <v>551</v>
      </c>
      <c r="AQ30" s="972"/>
      <c r="AR30" s="972"/>
      <c r="AS30" s="972"/>
      <c r="AT30" s="972"/>
      <c r="AU30" s="972" t="s">
        <v>551</v>
      </c>
      <c r="AV30" s="972"/>
      <c r="AW30" s="972"/>
      <c r="AX30" s="972"/>
      <c r="AY30" s="972"/>
      <c r="AZ30" s="1043" t="s">
        <v>551</v>
      </c>
      <c r="BA30" s="1043"/>
      <c r="BB30" s="1043"/>
      <c r="BC30" s="1043"/>
      <c r="BD30" s="1043"/>
      <c r="BE30" s="973"/>
      <c r="BF30" s="973"/>
      <c r="BG30" s="973"/>
      <c r="BH30" s="973"/>
      <c r="BI30" s="974"/>
      <c r="BJ30" s="232"/>
      <c r="BK30" s="232"/>
      <c r="BL30" s="232"/>
      <c r="BM30" s="232"/>
      <c r="BN30" s="232"/>
      <c r="BO30" s="241"/>
      <c r="BP30" s="241"/>
      <c r="BQ30" s="238">
        <v>24</v>
      </c>
      <c r="BR30" s="239"/>
      <c r="BS30" s="993"/>
      <c r="BT30" s="994"/>
      <c r="BU30" s="994"/>
      <c r="BV30" s="994"/>
      <c r="BW30" s="994"/>
      <c r="BX30" s="994"/>
      <c r="BY30" s="994"/>
      <c r="BZ30" s="994"/>
      <c r="CA30" s="994"/>
      <c r="CB30" s="994"/>
      <c r="CC30" s="994"/>
      <c r="CD30" s="994"/>
      <c r="CE30" s="994"/>
      <c r="CF30" s="994"/>
      <c r="CG30" s="1015"/>
      <c r="CH30" s="990"/>
      <c r="CI30" s="991"/>
      <c r="CJ30" s="991"/>
      <c r="CK30" s="991"/>
      <c r="CL30" s="992"/>
      <c r="CM30" s="990"/>
      <c r="CN30" s="991"/>
      <c r="CO30" s="991"/>
      <c r="CP30" s="991"/>
      <c r="CQ30" s="992"/>
      <c r="CR30" s="990"/>
      <c r="CS30" s="991"/>
      <c r="CT30" s="991"/>
      <c r="CU30" s="991"/>
      <c r="CV30" s="992"/>
      <c r="CW30" s="990"/>
      <c r="CX30" s="991"/>
      <c r="CY30" s="991"/>
      <c r="CZ30" s="991"/>
      <c r="DA30" s="992"/>
      <c r="DB30" s="990"/>
      <c r="DC30" s="991"/>
      <c r="DD30" s="991"/>
      <c r="DE30" s="991"/>
      <c r="DF30" s="992"/>
      <c r="DG30" s="990"/>
      <c r="DH30" s="991"/>
      <c r="DI30" s="991"/>
      <c r="DJ30" s="991"/>
      <c r="DK30" s="992"/>
      <c r="DL30" s="990"/>
      <c r="DM30" s="991"/>
      <c r="DN30" s="991"/>
      <c r="DO30" s="991"/>
      <c r="DP30" s="992"/>
      <c r="DQ30" s="990"/>
      <c r="DR30" s="991"/>
      <c r="DS30" s="991"/>
      <c r="DT30" s="991"/>
      <c r="DU30" s="992"/>
      <c r="DV30" s="993"/>
      <c r="DW30" s="994"/>
      <c r="DX30" s="994"/>
      <c r="DY30" s="994"/>
      <c r="DZ30" s="995"/>
      <c r="EA30" s="230"/>
    </row>
    <row r="31" spans="1:131" ht="26.25" customHeight="1" x14ac:dyDescent="0.15">
      <c r="A31" s="242">
        <v>4</v>
      </c>
      <c r="B31" s="1032" t="s">
        <v>390</v>
      </c>
      <c r="C31" s="1033"/>
      <c r="D31" s="1033"/>
      <c r="E31" s="1033"/>
      <c r="F31" s="1033"/>
      <c r="G31" s="1033"/>
      <c r="H31" s="1033"/>
      <c r="I31" s="1033"/>
      <c r="J31" s="1033"/>
      <c r="K31" s="1033"/>
      <c r="L31" s="1033"/>
      <c r="M31" s="1033"/>
      <c r="N31" s="1033"/>
      <c r="O31" s="1033"/>
      <c r="P31" s="1034"/>
      <c r="Q31" s="1040">
        <v>15</v>
      </c>
      <c r="R31" s="1041"/>
      <c r="S31" s="1041"/>
      <c r="T31" s="1041"/>
      <c r="U31" s="1041"/>
      <c r="V31" s="1041">
        <v>14</v>
      </c>
      <c r="W31" s="1041"/>
      <c r="X31" s="1041"/>
      <c r="Y31" s="1041"/>
      <c r="Z31" s="1041"/>
      <c r="AA31" s="1041">
        <v>1</v>
      </c>
      <c r="AB31" s="1041"/>
      <c r="AC31" s="1041"/>
      <c r="AD31" s="1041"/>
      <c r="AE31" s="1042"/>
      <c r="AF31" s="1037">
        <v>1</v>
      </c>
      <c r="AG31" s="1038"/>
      <c r="AH31" s="1038"/>
      <c r="AI31" s="1038"/>
      <c r="AJ31" s="1039"/>
      <c r="AK31" s="981">
        <v>6</v>
      </c>
      <c r="AL31" s="972"/>
      <c r="AM31" s="972"/>
      <c r="AN31" s="972"/>
      <c r="AO31" s="972"/>
      <c r="AP31" s="972" t="s">
        <v>551</v>
      </c>
      <c r="AQ31" s="972"/>
      <c r="AR31" s="972"/>
      <c r="AS31" s="972"/>
      <c r="AT31" s="972"/>
      <c r="AU31" s="972" t="s">
        <v>551</v>
      </c>
      <c r="AV31" s="972"/>
      <c r="AW31" s="972"/>
      <c r="AX31" s="972"/>
      <c r="AY31" s="972"/>
      <c r="AZ31" s="1043" t="s">
        <v>551</v>
      </c>
      <c r="BA31" s="1043"/>
      <c r="BB31" s="1043"/>
      <c r="BC31" s="1043"/>
      <c r="BD31" s="1043"/>
      <c r="BE31" s="973"/>
      <c r="BF31" s="973"/>
      <c r="BG31" s="973"/>
      <c r="BH31" s="973"/>
      <c r="BI31" s="974"/>
      <c r="BJ31" s="232"/>
      <c r="BK31" s="232"/>
      <c r="BL31" s="232"/>
      <c r="BM31" s="232"/>
      <c r="BN31" s="232"/>
      <c r="BO31" s="241"/>
      <c r="BP31" s="241"/>
      <c r="BQ31" s="238">
        <v>25</v>
      </c>
      <c r="BR31" s="239"/>
      <c r="BS31" s="993"/>
      <c r="BT31" s="994"/>
      <c r="BU31" s="994"/>
      <c r="BV31" s="994"/>
      <c r="BW31" s="994"/>
      <c r="BX31" s="994"/>
      <c r="BY31" s="994"/>
      <c r="BZ31" s="994"/>
      <c r="CA31" s="994"/>
      <c r="CB31" s="994"/>
      <c r="CC31" s="994"/>
      <c r="CD31" s="994"/>
      <c r="CE31" s="994"/>
      <c r="CF31" s="994"/>
      <c r="CG31" s="1015"/>
      <c r="CH31" s="990"/>
      <c r="CI31" s="991"/>
      <c r="CJ31" s="991"/>
      <c r="CK31" s="991"/>
      <c r="CL31" s="992"/>
      <c r="CM31" s="990"/>
      <c r="CN31" s="991"/>
      <c r="CO31" s="991"/>
      <c r="CP31" s="991"/>
      <c r="CQ31" s="992"/>
      <c r="CR31" s="990"/>
      <c r="CS31" s="991"/>
      <c r="CT31" s="991"/>
      <c r="CU31" s="991"/>
      <c r="CV31" s="992"/>
      <c r="CW31" s="990"/>
      <c r="CX31" s="991"/>
      <c r="CY31" s="991"/>
      <c r="CZ31" s="991"/>
      <c r="DA31" s="992"/>
      <c r="DB31" s="990"/>
      <c r="DC31" s="991"/>
      <c r="DD31" s="991"/>
      <c r="DE31" s="991"/>
      <c r="DF31" s="992"/>
      <c r="DG31" s="990"/>
      <c r="DH31" s="991"/>
      <c r="DI31" s="991"/>
      <c r="DJ31" s="991"/>
      <c r="DK31" s="992"/>
      <c r="DL31" s="990"/>
      <c r="DM31" s="991"/>
      <c r="DN31" s="991"/>
      <c r="DO31" s="991"/>
      <c r="DP31" s="992"/>
      <c r="DQ31" s="990"/>
      <c r="DR31" s="991"/>
      <c r="DS31" s="991"/>
      <c r="DT31" s="991"/>
      <c r="DU31" s="992"/>
      <c r="DV31" s="993"/>
      <c r="DW31" s="994"/>
      <c r="DX31" s="994"/>
      <c r="DY31" s="994"/>
      <c r="DZ31" s="995"/>
      <c r="EA31" s="230"/>
    </row>
    <row r="32" spans="1:131" ht="26.25" customHeight="1" x14ac:dyDescent="0.15">
      <c r="A32" s="242">
        <v>5</v>
      </c>
      <c r="B32" s="1032" t="s">
        <v>391</v>
      </c>
      <c r="C32" s="1033"/>
      <c r="D32" s="1033"/>
      <c r="E32" s="1033"/>
      <c r="F32" s="1033"/>
      <c r="G32" s="1033"/>
      <c r="H32" s="1033"/>
      <c r="I32" s="1033"/>
      <c r="J32" s="1033"/>
      <c r="K32" s="1033"/>
      <c r="L32" s="1033"/>
      <c r="M32" s="1033"/>
      <c r="N32" s="1033"/>
      <c r="O32" s="1033"/>
      <c r="P32" s="1034"/>
      <c r="Q32" s="1040">
        <v>49</v>
      </c>
      <c r="R32" s="1041"/>
      <c r="S32" s="1041"/>
      <c r="T32" s="1041"/>
      <c r="U32" s="1041"/>
      <c r="V32" s="1041">
        <v>47</v>
      </c>
      <c r="W32" s="1041"/>
      <c r="X32" s="1041"/>
      <c r="Y32" s="1041"/>
      <c r="Z32" s="1041"/>
      <c r="AA32" s="1041">
        <v>2</v>
      </c>
      <c r="AB32" s="1041"/>
      <c r="AC32" s="1041"/>
      <c r="AD32" s="1041"/>
      <c r="AE32" s="1042"/>
      <c r="AF32" s="1037">
        <v>2</v>
      </c>
      <c r="AG32" s="1038"/>
      <c r="AH32" s="1038"/>
      <c r="AI32" s="1038"/>
      <c r="AJ32" s="1039"/>
      <c r="AK32" s="981">
        <v>21</v>
      </c>
      <c r="AL32" s="972"/>
      <c r="AM32" s="972"/>
      <c r="AN32" s="972"/>
      <c r="AO32" s="972"/>
      <c r="AP32" s="972">
        <v>105</v>
      </c>
      <c r="AQ32" s="972"/>
      <c r="AR32" s="972"/>
      <c r="AS32" s="972"/>
      <c r="AT32" s="972"/>
      <c r="AU32" s="972">
        <v>71</v>
      </c>
      <c r="AV32" s="972"/>
      <c r="AW32" s="972"/>
      <c r="AX32" s="972"/>
      <c r="AY32" s="972"/>
      <c r="AZ32" s="1043" t="s">
        <v>551</v>
      </c>
      <c r="BA32" s="1043"/>
      <c r="BB32" s="1043"/>
      <c r="BC32" s="1043"/>
      <c r="BD32" s="1043"/>
      <c r="BE32" s="973" t="s">
        <v>392</v>
      </c>
      <c r="BF32" s="973"/>
      <c r="BG32" s="973"/>
      <c r="BH32" s="973"/>
      <c r="BI32" s="974"/>
      <c r="BJ32" s="232"/>
      <c r="BK32" s="232"/>
      <c r="BL32" s="232"/>
      <c r="BM32" s="232"/>
      <c r="BN32" s="232"/>
      <c r="BO32" s="241"/>
      <c r="BP32" s="241"/>
      <c r="BQ32" s="238">
        <v>26</v>
      </c>
      <c r="BR32" s="239"/>
      <c r="BS32" s="993"/>
      <c r="BT32" s="994"/>
      <c r="BU32" s="994"/>
      <c r="BV32" s="994"/>
      <c r="BW32" s="994"/>
      <c r="BX32" s="994"/>
      <c r="BY32" s="994"/>
      <c r="BZ32" s="994"/>
      <c r="CA32" s="994"/>
      <c r="CB32" s="994"/>
      <c r="CC32" s="994"/>
      <c r="CD32" s="994"/>
      <c r="CE32" s="994"/>
      <c r="CF32" s="994"/>
      <c r="CG32" s="1015"/>
      <c r="CH32" s="990"/>
      <c r="CI32" s="991"/>
      <c r="CJ32" s="991"/>
      <c r="CK32" s="991"/>
      <c r="CL32" s="992"/>
      <c r="CM32" s="990"/>
      <c r="CN32" s="991"/>
      <c r="CO32" s="991"/>
      <c r="CP32" s="991"/>
      <c r="CQ32" s="992"/>
      <c r="CR32" s="990"/>
      <c r="CS32" s="991"/>
      <c r="CT32" s="991"/>
      <c r="CU32" s="991"/>
      <c r="CV32" s="992"/>
      <c r="CW32" s="990"/>
      <c r="CX32" s="991"/>
      <c r="CY32" s="991"/>
      <c r="CZ32" s="991"/>
      <c r="DA32" s="992"/>
      <c r="DB32" s="990"/>
      <c r="DC32" s="991"/>
      <c r="DD32" s="991"/>
      <c r="DE32" s="991"/>
      <c r="DF32" s="992"/>
      <c r="DG32" s="990"/>
      <c r="DH32" s="991"/>
      <c r="DI32" s="991"/>
      <c r="DJ32" s="991"/>
      <c r="DK32" s="992"/>
      <c r="DL32" s="990"/>
      <c r="DM32" s="991"/>
      <c r="DN32" s="991"/>
      <c r="DO32" s="991"/>
      <c r="DP32" s="992"/>
      <c r="DQ32" s="990"/>
      <c r="DR32" s="991"/>
      <c r="DS32" s="991"/>
      <c r="DT32" s="991"/>
      <c r="DU32" s="992"/>
      <c r="DV32" s="993"/>
      <c r="DW32" s="994"/>
      <c r="DX32" s="994"/>
      <c r="DY32" s="994"/>
      <c r="DZ32" s="995"/>
      <c r="EA32" s="230"/>
    </row>
    <row r="33" spans="1:131" ht="26.25" customHeight="1" x14ac:dyDescent="0.15">
      <c r="A33" s="242">
        <v>6</v>
      </c>
      <c r="B33" s="1032" t="s">
        <v>393</v>
      </c>
      <c r="C33" s="1033"/>
      <c r="D33" s="1033"/>
      <c r="E33" s="1033"/>
      <c r="F33" s="1033"/>
      <c r="G33" s="1033"/>
      <c r="H33" s="1033"/>
      <c r="I33" s="1033"/>
      <c r="J33" s="1033"/>
      <c r="K33" s="1033"/>
      <c r="L33" s="1033"/>
      <c r="M33" s="1033"/>
      <c r="N33" s="1033"/>
      <c r="O33" s="1033"/>
      <c r="P33" s="1034"/>
      <c r="Q33" s="1040">
        <v>53</v>
      </c>
      <c r="R33" s="1041"/>
      <c r="S33" s="1041"/>
      <c r="T33" s="1041"/>
      <c r="U33" s="1041"/>
      <c r="V33" s="1041">
        <v>52</v>
      </c>
      <c r="W33" s="1041"/>
      <c r="X33" s="1041"/>
      <c r="Y33" s="1041"/>
      <c r="Z33" s="1041"/>
      <c r="AA33" s="1041">
        <v>1</v>
      </c>
      <c r="AB33" s="1041"/>
      <c r="AC33" s="1041"/>
      <c r="AD33" s="1041"/>
      <c r="AE33" s="1042"/>
      <c r="AF33" s="1037">
        <v>1</v>
      </c>
      <c r="AG33" s="1038"/>
      <c r="AH33" s="1038"/>
      <c r="AI33" s="1038"/>
      <c r="AJ33" s="1039"/>
      <c r="AK33" s="981">
        <v>29</v>
      </c>
      <c r="AL33" s="972"/>
      <c r="AM33" s="972"/>
      <c r="AN33" s="972"/>
      <c r="AO33" s="972"/>
      <c r="AP33" s="972">
        <v>97</v>
      </c>
      <c r="AQ33" s="972"/>
      <c r="AR33" s="972"/>
      <c r="AS33" s="972"/>
      <c r="AT33" s="972"/>
      <c r="AU33" s="972">
        <v>97</v>
      </c>
      <c r="AV33" s="972"/>
      <c r="AW33" s="972"/>
      <c r="AX33" s="972"/>
      <c r="AY33" s="972"/>
      <c r="AZ33" s="1043" t="s">
        <v>551</v>
      </c>
      <c r="BA33" s="1043"/>
      <c r="BB33" s="1043"/>
      <c r="BC33" s="1043"/>
      <c r="BD33" s="1043"/>
      <c r="BE33" s="973" t="s">
        <v>392</v>
      </c>
      <c r="BF33" s="973"/>
      <c r="BG33" s="973"/>
      <c r="BH33" s="973"/>
      <c r="BI33" s="974"/>
      <c r="BJ33" s="232"/>
      <c r="BK33" s="232"/>
      <c r="BL33" s="232"/>
      <c r="BM33" s="232"/>
      <c r="BN33" s="232"/>
      <c r="BO33" s="241"/>
      <c r="BP33" s="241"/>
      <c r="BQ33" s="238">
        <v>27</v>
      </c>
      <c r="BR33" s="239"/>
      <c r="BS33" s="993"/>
      <c r="BT33" s="994"/>
      <c r="BU33" s="994"/>
      <c r="BV33" s="994"/>
      <c r="BW33" s="994"/>
      <c r="BX33" s="994"/>
      <c r="BY33" s="994"/>
      <c r="BZ33" s="994"/>
      <c r="CA33" s="994"/>
      <c r="CB33" s="994"/>
      <c r="CC33" s="994"/>
      <c r="CD33" s="994"/>
      <c r="CE33" s="994"/>
      <c r="CF33" s="994"/>
      <c r="CG33" s="1015"/>
      <c r="CH33" s="990"/>
      <c r="CI33" s="991"/>
      <c r="CJ33" s="991"/>
      <c r="CK33" s="991"/>
      <c r="CL33" s="992"/>
      <c r="CM33" s="990"/>
      <c r="CN33" s="991"/>
      <c r="CO33" s="991"/>
      <c r="CP33" s="991"/>
      <c r="CQ33" s="992"/>
      <c r="CR33" s="990"/>
      <c r="CS33" s="991"/>
      <c r="CT33" s="991"/>
      <c r="CU33" s="991"/>
      <c r="CV33" s="992"/>
      <c r="CW33" s="990"/>
      <c r="CX33" s="991"/>
      <c r="CY33" s="991"/>
      <c r="CZ33" s="991"/>
      <c r="DA33" s="992"/>
      <c r="DB33" s="990"/>
      <c r="DC33" s="991"/>
      <c r="DD33" s="991"/>
      <c r="DE33" s="991"/>
      <c r="DF33" s="992"/>
      <c r="DG33" s="990"/>
      <c r="DH33" s="991"/>
      <c r="DI33" s="991"/>
      <c r="DJ33" s="991"/>
      <c r="DK33" s="992"/>
      <c r="DL33" s="990"/>
      <c r="DM33" s="991"/>
      <c r="DN33" s="991"/>
      <c r="DO33" s="991"/>
      <c r="DP33" s="992"/>
      <c r="DQ33" s="990"/>
      <c r="DR33" s="991"/>
      <c r="DS33" s="991"/>
      <c r="DT33" s="991"/>
      <c r="DU33" s="992"/>
      <c r="DV33" s="993"/>
      <c r="DW33" s="994"/>
      <c r="DX33" s="994"/>
      <c r="DY33" s="994"/>
      <c r="DZ33" s="995"/>
      <c r="EA33" s="230"/>
    </row>
    <row r="34" spans="1:131" ht="26.25" customHeight="1" x14ac:dyDescent="0.15">
      <c r="A34" s="242">
        <v>7</v>
      </c>
      <c r="B34" s="1032"/>
      <c r="C34" s="1033"/>
      <c r="D34" s="1033"/>
      <c r="E34" s="1033"/>
      <c r="F34" s="1033"/>
      <c r="G34" s="1033"/>
      <c r="H34" s="1033"/>
      <c r="I34" s="1033"/>
      <c r="J34" s="1033"/>
      <c r="K34" s="1033"/>
      <c r="L34" s="1033"/>
      <c r="M34" s="1033"/>
      <c r="N34" s="1033"/>
      <c r="O34" s="1033"/>
      <c r="P34" s="1034"/>
      <c r="Q34" s="1040"/>
      <c r="R34" s="1041"/>
      <c r="S34" s="1041"/>
      <c r="T34" s="1041"/>
      <c r="U34" s="1041"/>
      <c r="V34" s="1041"/>
      <c r="W34" s="1041"/>
      <c r="X34" s="1041"/>
      <c r="Y34" s="1041"/>
      <c r="Z34" s="1041"/>
      <c r="AA34" s="1041"/>
      <c r="AB34" s="1041"/>
      <c r="AC34" s="1041"/>
      <c r="AD34" s="1041"/>
      <c r="AE34" s="1042"/>
      <c r="AF34" s="1037"/>
      <c r="AG34" s="1038"/>
      <c r="AH34" s="1038"/>
      <c r="AI34" s="1038"/>
      <c r="AJ34" s="1039"/>
      <c r="AK34" s="981"/>
      <c r="AL34" s="972"/>
      <c r="AM34" s="972"/>
      <c r="AN34" s="972"/>
      <c r="AO34" s="972"/>
      <c r="AP34" s="972"/>
      <c r="AQ34" s="972"/>
      <c r="AR34" s="972"/>
      <c r="AS34" s="972"/>
      <c r="AT34" s="972"/>
      <c r="AU34" s="972"/>
      <c r="AV34" s="972"/>
      <c r="AW34" s="972"/>
      <c r="AX34" s="972"/>
      <c r="AY34" s="972"/>
      <c r="AZ34" s="1043"/>
      <c r="BA34" s="1043"/>
      <c r="BB34" s="1043"/>
      <c r="BC34" s="1043"/>
      <c r="BD34" s="1043"/>
      <c r="BE34" s="973"/>
      <c r="BF34" s="973"/>
      <c r="BG34" s="973"/>
      <c r="BH34" s="973"/>
      <c r="BI34" s="974"/>
      <c r="BJ34" s="232"/>
      <c r="BK34" s="232"/>
      <c r="BL34" s="232"/>
      <c r="BM34" s="232"/>
      <c r="BN34" s="232"/>
      <c r="BO34" s="241"/>
      <c r="BP34" s="241"/>
      <c r="BQ34" s="238">
        <v>28</v>
      </c>
      <c r="BR34" s="239"/>
      <c r="BS34" s="993"/>
      <c r="BT34" s="994"/>
      <c r="BU34" s="994"/>
      <c r="BV34" s="994"/>
      <c r="BW34" s="994"/>
      <c r="BX34" s="994"/>
      <c r="BY34" s="994"/>
      <c r="BZ34" s="994"/>
      <c r="CA34" s="994"/>
      <c r="CB34" s="994"/>
      <c r="CC34" s="994"/>
      <c r="CD34" s="994"/>
      <c r="CE34" s="994"/>
      <c r="CF34" s="994"/>
      <c r="CG34" s="1015"/>
      <c r="CH34" s="990"/>
      <c r="CI34" s="991"/>
      <c r="CJ34" s="991"/>
      <c r="CK34" s="991"/>
      <c r="CL34" s="992"/>
      <c r="CM34" s="990"/>
      <c r="CN34" s="991"/>
      <c r="CO34" s="991"/>
      <c r="CP34" s="991"/>
      <c r="CQ34" s="992"/>
      <c r="CR34" s="990"/>
      <c r="CS34" s="991"/>
      <c r="CT34" s="991"/>
      <c r="CU34" s="991"/>
      <c r="CV34" s="992"/>
      <c r="CW34" s="990"/>
      <c r="CX34" s="991"/>
      <c r="CY34" s="991"/>
      <c r="CZ34" s="991"/>
      <c r="DA34" s="992"/>
      <c r="DB34" s="990"/>
      <c r="DC34" s="991"/>
      <c r="DD34" s="991"/>
      <c r="DE34" s="991"/>
      <c r="DF34" s="992"/>
      <c r="DG34" s="990"/>
      <c r="DH34" s="991"/>
      <c r="DI34" s="991"/>
      <c r="DJ34" s="991"/>
      <c r="DK34" s="992"/>
      <c r="DL34" s="990"/>
      <c r="DM34" s="991"/>
      <c r="DN34" s="991"/>
      <c r="DO34" s="991"/>
      <c r="DP34" s="992"/>
      <c r="DQ34" s="990"/>
      <c r="DR34" s="991"/>
      <c r="DS34" s="991"/>
      <c r="DT34" s="991"/>
      <c r="DU34" s="992"/>
      <c r="DV34" s="993"/>
      <c r="DW34" s="994"/>
      <c r="DX34" s="994"/>
      <c r="DY34" s="994"/>
      <c r="DZ34" s="995"/>
      <c r="EA34" s="230"/>
    </row>
    <row r="35" spans="1:131" ht="26.25" customHeight="1" x14ac:dyDescent="0.15">
      <c r="A35" s="242">
        <v>8</v>
      </c>
      <c r="B35" s="1032"/>
      <c r="C35" s="1033"/>
      <c r="D35" s="1033"/>
      <c r="E35" s="1033"/>
      <c r="F35" s="1033"/>
      <c r="G35" s="1033"/>
      <c r="H35" s="1033"/>
      <c r="I35" s="1033"/>
      <c r="J35" s="1033"/>
      <c r="K35" s="1033"/>
      <c r="L35" s="1033"/>
      <c r="M35" s="1033"/>
      <c r="N35" s="1033"/>
      <c r="O35" s="1033"/>
      <c r="P35" s="1034"/>
      <c r="Q35" s="1040"/>
      <c r="R35" s="1041"/>
      <c r="S35" s="1041"/>
      <c r="T35" s="1041"/>
      <c r="U35" s="1041"/>
      <c r="V35" s="1041"/>
      <c r="W35" s="1041"/>
      <c r="X35" s="1041"/>
      <c r="Y35" s="1041"/>
      <c r="Z35" s="1041"/>
      <c r="AA35" s="1041"/>
      <c r="AB35" s="1041"/>
      <c r="AC35" s="1041"/>
      <c r="AD35" s="1041"/>
      <c r="AE35" s="1042"/>
      <c r="AF35" s="1037"/>
      <c r="AG35" s="1038"/>
      <c r="AH35" s="1038"/>
      <c r="AI35" s="1038"/>
      <c r="AJ35" s="1039"/>
      <c r="AK35" s="981"/>
      <c r="AL35" s="972"/>
      <c r="AM35" s="972"/>
      <c r="AN35" s="972"/>
      <c r="AO35" s="972"/>
      <c r="AP35" s="972"/>
      <c r="AQ35" s="972"/>
      <c r="AR35" s="972"/>
      <c r="AS35" s="972"/>
      <c r="AT35" s="972"/>
      <c r="AU35" s="972"/>
      <c r="AV35" s="972"/>
      <c r="AW35" s="972"/>
      <c r="AX35" s="972"/>
      <c r="AY35" s="972"/>
      <c r="AZ35" s="1043"/>
      <c r="BA35" s="1043"/>
      <c r="BB35" s="1043"/>
      <c r="BC35" s="1043"/>
      <c r="BD35" s="1043"/>
      <c r="BE35" s="973"/>
      <c r="BF35" s="973"/>
      <c r="BG35" s="973"/>
      <c r="BH35" s="973"/>
      <c r="BI35" s="974"/>
      <c r="BJ35" s="232"/>
      <c r="BK35" s="232"/>
      <c r="BL35" s="232"/>
      <c r="BM35" s="232"/>
      <c r="BN35" s="232"/>
      <c r="BO35" s="241"/>
      <c r="BP35" s="241"/>
      <c r="BQ35" s="238">
        <v>29</v>
      </c>
      <c r="BR35" s="239"/>
      <c r="BS35" s="993"/>
      <c r="BT35" s="994"/>
      <c r="BU35" s="994"/>
      <c r="BV35" s="994"/>
      <c r="BW35" s="994"/>
      <c r="BX35" s="994"/>
      <c r="BY35" s="994"/>
      <c r="BZ35" s="994"/>
      <c r="CA35" s="994"/>
      <c r="CB35" s="994"/>
      <c r="CC35" s="994"/>
      <c r="CD35" s="994"/>
      <c r="CE35" s="994"/>
      <c r="CF35" s="994"/>
      <c r="CG35" s="1015"/>
      <c r="CH35" s="990"/>
      <c r="CI35" s="991"/>
      <c r="CJ35" s="991"/>
      <c r="CK35" s="991"/>
      <c r="CL35" s="992"/>
      <c r="CM35" s="990"/>
      <c r="CN35" s="991"/>
      <c r="CO35" s="991"/>
      <c r="CP35" s="991"/>
      <c r="CQ35" s="992"/>
      <c r="CR35" s="990"/>
      <c r="CS35" s="991"/>
      <c r="CT35" s="991"/>
      <c r="CU35" s="991"/>
      <c r="CV35" s="992"/>
      <c r="CW35" s="990"/>
      <c r="CX35" s="991"/>
      <c r="CY35" s="991"/>
      <c r="CZ35" s="991"/>
      <c r="DA35" s="992"/>
      <c r="DB35" s="990"/>
      <c r="DC35" s="991"/>
      <c r="DD35" s="991"/>
      <c r="DE35" s="991"/>
      <c r="DF35" s="992"/>
      <c r="DG35" s="990"/>
      <c r="DH35" s="991"/>
      <c r="DI35" s="991"/>
      <c r="DJ35" s="991"/>
      <c r="DK35" s="992"/>
      <c r="DL35" s="990"/>
      <c r="DM35" s="991"/>
      <c r="DN35" s="991"/>
      <c r="DO35" s="991"/>
      <c r="DP35" s="992"/>
      <c r="DQ35" s="990"/>
      <c r="DR35" s="991"/>
      <c r="DS35" s="991"/>
      <c r="DT35" s="991"/>
      <c r="DU35" s="992"/>
      <c r="DV35" s="993"/>
      <c r="DW35" s="994"/>
      <c r="DX35" s="994"/>
      <c r="DY35" s="994"/>
      <c r="DZ35" s="995"/>
      <c r="EA35" s="230"/>
    </row>
    <row r="36" spans="1:131" ht="26.25" customHeight="1" x14ac:dyDescent="0.15">
      <c r="A36" s="242">
        <v>9</v>
      </c>
      <c r="B36" s="1032"/>
      <c r="C36" s="1033"/>
      <c r="D36" s="1033"/>
      <c r="E36" s="1033"/>
      <c r="F36" s="1033"/>
      <c r="G36" s="1033"/>
      <c r="H36" s="1033"/>
      <c r="I36" s="1033"/>
      <c r="J36" s="1033"/>
      <c r="K36" s="1033"/>
      <c r="L36" s="1033"/>
      <c r="M36" s="1033"/>
      <c r="N36" s="1033"/>
      <c r="O36" s="1033"/>
      <c r="P36" s="1034"/>
      <c r="Q36" s="1040"/>
      <c r="R36" s="1041"/>
      <c r="S36" s="1041"/>
      <c r="T36" s="1041"/>
      <c r="U36" s="1041"/>
      <c r="V36" s="1041"/>
      <c r="W36" s="1041"/>
      <c r="X36" s="1041"/>
      <c r="Y36" s="1041"/>
      <c r="Z36" s="1041"/>
      <c r="AA36" s="1041"/>
      <c r="AB36" s="1041"/>
      <c r="AC36" s="1041"/>
      <c r="AD36" s="1041"/>
      <c r="AE36" s="1042"/>
      <c r="AF36" s="1037"/>
      <c r="AG36" s="1038"/>
      <c r="AH36" s="1038"/>
      <c r="AI36" s="1038"/>
      <c r="AJ36" s="1039"/>
      <c r="AK36" s="981"/>
      <c r="AL36" s="972"/>
      <c r="AM36" s="972"/>
      <c r="AN36" s="972"/>
      <c r="AO36" s="972"/>
      <c r="AP36" s="972"/>
      <c r="AQ36" s="972"/>
      <c r="AR36" s="972"/>
      <c r="AS36" s="972"/>
      <c r="AT36" s="972"/>
      <c r="AU36" s="972"/>
      <c r="AV36" s="972"/>
      <c r="AW36" s="972"/>
      <c r="AX36" s="972"/>
      <c r="AY36" s="972"/>
      <c r="AZ36" s="1043"/>
      <c r="BA36" s="1043"/>
      <c r="BB36" s="1043"/>
      <c r="BC36" s="1043"/>
      <c r="BD36" s="1043"/>
      <c r="BE36" s="973"/>
      <c r="BF36" s="973"/>
      <c r="BG36" s="973"/>
      <c r="BH36" s="973"/>
      <c r="BI36" s="974"/>
      <c r="BJ36" s="232"/>
      <c r="BK36" s="232"/>
      <c r="BL36" s="232"/>
      <c r="BM36" s="232"/>
      <c r="BN36" s="232"/>
      <c r="BO36" s="241"/>
      <c r="BP36" s="241"/>
      <c r="BQ36" s="238">
        <v>30</v>
      </c>
      <c r="BR36" s="239"/>
      <c r="BS36" s="993"/>
      <c r="BT36" s="994"/>
      <c r="BU36" s="994"/>
      <c r="BV36" s="994"/>
      <c r="BW36" s="994"/>
      <c r="BX36" s="994"/>
      <c r="BY36" s="994"/>
      <c r="BZ36" s="994"/>
      <c r="CA36" s="994"/>
      <c r="CB36" s="994"/>
      <c r="CC36" s="994"/>
      <c r="CD36" s="994"/>
      <c r="CE36" s="994"/>
      <c r="CF36" s="994"/>
      <c r="CG36" s="1015"/>
      <c r="CH36" s="990"/>
      <c r="CI36" s="991"/>
      <c r="CJ36" s="991"/>
      <c r="CK36" s="991"/>
      <c r="CL36" s="992"/>
      <c r="CM36" s="990"/>
      <c r="CN36" s="991"/>
      <c r="CO36" s="991"/>
      <c r="CP36" s="991"/>
      <c r="CQ36" s="992"/>
      <c r="CR36" s="990"/>
      <c r="CS36" s="991"/>
      <c r="CT36" s="991"/>
      <c r="CU36" s="991"/>
      <c r="CV36" s="992"/>
      <c r="CW36" s="990"/>
      <c r="CX36" s="991"/>
      <c r="CY36" s="991"/>
      <c r="CZ36" s="991"/>
      <c r="DA36" s="992"/>
      <c r="DB36" s="990"/>
      <c r="DC36" s="991"/>
      <c r="DD36" s="991"/>
      <c r="DE36" s="991"/>
      <c r="DF36" s="992"/>
      <c r="DG36" s="990"/>
      <c r="DH36" s="991"/>
      <c r="DI36" s="991"/>
      <c r="DJ36" s="991"/>
      <c r="DK36" s="992"/>
      <c r="DL36" s="990"/>
      <c r="DM36" s="991"/>
      <c r="DN36" s="991"/>
      <c r="DO36" s="991"/>
      <c r="DP36" s="992"/>
      <c r="DQ36" s="990"/>
      <c r="DR36" s="991"/>
      <c r="DS36" s="991"/>
      <c r="DT36" s="991"/>
      <c r="DU36" s="992"/>
      <c r="DV36" s="993"/>
      <c r="DW36" s="994"/>
      <c r="DX36" s="994"/>
      <c r="DY36" s="994"/>
      <c r="DZ36" s="995"/>
      <c r="EA36" s="230"/>
    </row>
    <row r="37" spans="1:131" ht="26.25" customHeight="1" x14ac:dyDescent="0.15">
      <c r="A37" s="242">
        <v>10</v>
      </c>
      <c r="B37" s="1032"/>
      <c r="C37" s="1033"/>
      <c r="D37" s="1033"/>
      <c r="E37" s="1033"/>
      <c r="F37" s="1033"/>
      <c r="G37" s="1033"/>
      <c r="H37" s="1033"/>
      <c r="I37" s="1033"/>
      <c r="J37" s="1033"/>
      <c r="K37" s="1033"/>
      <c r="L37" s="1033"/>
      <c r="M37" s="1033"/>
      <c r="N37" s="1033"/>
      <c r="O37" s="1033"/>
      <c r="P37" s="1034"/>
      <c r="Q37" s="1040"/>
      <c r="R37" s="1041"/>
      <c r="S37" s="1041"/>
      <c r="T37" s="1041"/>
      <c r="U37" s="1041"/>
      <c r="V37" s="1041"/>
      <c r="W37" s="1041"/>
      <c r="X37" s="1041"/>
      <c r="Y37" s="1041"/>
      <c r="Z37" s="1041"/>
      <c r="AA37" s="1041"/>
      <c r="AB37" s="1041"/>
      <c r="AC37" s="1041"/>
      <c r="AD37" s="1041"/>
      <c r="AE37" s="1042"/>
      <c r="AF37" s="1037"/>
      <c r="AG37" s="1038"/>
      <c r="AH37" s="1038"/>
      <c r="AI37" s="1038"/>
      <c r="AJ37" s="1039"/>
      <c r="AK37" s="981"/>
      <c r="AL37" s="972"/>
      <c r="AM37" s="972"/>
      <c r="AN37" s="972"/>
      <c r="AO37" s="972"/>
      <c r="AP37" s="972"/>
      <c r="AQ37" s="972"/>
      <c r="AR37" s="972"/>
      <c r="AS37" s="972"/>
      <c r="AT37" s="972"/>
      <c r="AU37" s="972"/>
      <c r="AV37" s="972"/>
      <c r="AW37" s="972"/>
      <c r="AX37" s="972"/>
      <c r="AY37" s="972"/>
      <c r="AZ37" s="1043"/>
      <c r="BA37" s="1043"/>
      <c r="BB37" s="1043"/>
      <c r="BC37" s="1043"/>
      <c r="BD37" s="1043"/>
      <c r="BE37" s="973"/>
      <c r="BF37" s="973"/>
      <c r="BG37" s="973"/>
      <c r="BH37" s="973"/>
      <c r="BI37" s="974"/>
      <c r="BJ37" s="232"/>
      <c r="BK37" s="232"/>
      <c r="BL37" s="232"/>
      <c r="BM37" s="232"/>
      <c r="BN37" s="232"/>
      <c r="BO37" s="241"/>
      <c r="BP37" s="241"/>
      <c r="BQ37" s="238">
        <v>31</v>
      </c>
      <c r="BR37" s="239"/>
      <c r="BS37" s="993"/>
      <c r="BT37" s="994"/>
      <c r="BU37" s="994"/>
      <c r="BV37" s="994"/>
      <c r="BW37" s="994"/>
      <c r="BX37" s="994"/>
      <c r="BY37" s="994"/>
      <c r="BZ37" s="994"/>
      <c r="CA37" s="994"/>
      <c r="CB37" s="994"/>
      <c r="CC37" s="994"/>
      <c r="CD37" s="994"/>
      <c r="CE37" s="994"/>
      <c r="CF37" s="994"/>
      <c r="CG37" s="1015"/>
      <c r="CH37" s="990"/>
      <c r="CI37" s="991"/>
      <c r="CJ37" s="991"/>
      <c r="CK37" s="991"/>
      <c r="CL37" s="992"/>
      <c r="CM37" s="990"/>
      <c r="CN37" s="991"/>
      <c r="CO37" s="991"/>
      <c r="CP37" s="991"/>
      <c r="CQ37" s="992"/>
      <c r="CR37" s="990"/>
      <c r="CS37" s="991"/>
      <c r="CT37" s="991"/>
      <c r="CU37" s="991"/>
      <c r="CV37" s="992"/>
      <c r="CW37" s="990"/>
      <c r="CX37" s="991"/>
      <c r="CY37" s="991"/>
      <c r="CZ37" s="991"/>
      <c r="DA37" s="992"/>
      <c r="DB37" s="990"/>
      <c r="DC37" s="991"/>
      <c r="DD37" s="991"/>
      <c r="DE37" s="991"/>
      <c r="DF37" s="992"/>
      <c r="DG37" s="990"/>
      <c r="DH37" s="991"/>
      <c r="DI37" s="991"/>
      <c r="DJ37" s="991"/>
      <c r="DK37" s="992"/>
      <c r="DL37" s="990"/>
      <c r="DM37" s="991"/>
      <c r="DN37" s="991"/>
      <c r="DO37" s="991"/>
      <c r="DP37" s="992"/>
      <c r="DQ37" s="990"/>
      <c r="DR37" s="991"/>
      <c r="DS37" s="991"/>
      <c r="DT37" s="991"/>
      <c r="DU37" s="992"/>
      <c r="DV37" s="993"/>
      <c r="DW37" s="994"/>
      <c r="DX37" s="994"/>
      <c r="DY37" s="994"/>
      <c r="DZ37" s="995"/>
      <c r="EA37" s="230"/>
    </row>
    <row r="38" spans="1:131" ht="26.25" customHeight="1" x14ac:dyDescent="0.15">
      <c r="A38" s="242">
        <v>11</v>
      </c>
      <c r="B38" s="1032"/>
      <c r="C38" s="1033"/>
      <c r="D38" s="1033"/>
      <c r="E38" s="1033"/>
      <c r="F38" s="1033"/>
      <c r="G38" s="1033"/>
      <c r="H38" s="1033"/>
      <c r="I38" s="1033"/>
      <c r="J38" s="1033"/>
      <c r="K38" s="1033"/>
      <c r="L38" s="1033"/>
      <c r="M38" s="1033"/>
      <c r="N38" s="1033"/>
      <c r="O38" s="1033"/>
      <c r="P38" s="1034"/>
      <c r="Q38" s="1040"/>
      <c r="R38" s="1041"/>
      <c r="S38" s="1041"/>
      <c r="T38" s="1041"/>
      <c r="U38" s="1041"/>
      <c r="V38" s="1041"/>
      <c r="W38" s="1041"/>
      <c r="X38" s="1041"/>
      <c r="Y38" s="1041"/>
      <c r="Z38" s="1041"/>
      <c r="AA38" s="1041"/>
      <c r="AB38" s="1041"/>
      <c r="AC38" s="1041"/>
      <c r="AD38" s="1041"/>
      <c r="AE38" s="1042"/>
      <c r="AF38" s="1037"/>
      <c r="AG38" s="1038"/>
      <c r="AH38" s="1038"/>
      <c r="AI38" s="1038"/>
      <c r="AJ38" s="1039"/>
      <c r="AK38" s="981"/>
      <c r="AL38" s="972"/>
      <c r="AM38" s="972"/>
      <c r="AN38" s="972"/>
      <c r="AO38" s="972"/>
      <c r="AP38" s="972"/>
      <c r="AQ38" s="972"/>
      <c r="AR38" s="972"/>
      <c r="AS38" s="972"/>
      <c r="AT38" s="972"/>
      <c r="AU38" s="972"/>
      <c r="AV38" s="972"/>
      <c r="AW38" s="972"/>
      <c r="AX38" s="972"/>
      <c r="AY38" s="972"/>
      <c r="AZ38" s="1043"/>
      <c r="BA38" s="1043"/>
      <c r="BB38" s="1043"/>
      <c r="BC38" s="1043"/>
      <c r="BD38" s="1043"/>
      <c r="BE38" s="973"/>
      <c r="BF38" s="973"/>
      <c r="BG38" s="973"/>
      <c r="BH38" s="973"/>
      <c r="BI38" s="974"/>
      <c r="BJ38" s="232"/>
      <c r="BK38" s="232"/>
      <c r="BL38" s="232"/>
      <c r="BM38" s="232"/>
      <c r="BN38" s="232"/>
      <c r="BO38" s="241"/>
      <c r="BP38" s="241"/>
      <c r="BQ38" s="238">
        <v>32</v>
      </c>
      <c r="BR38" s="239"/>
      <c r="BS38" s="993"/>
      <c r="BT38" s="994"/>
      <c r="BU38" s="994"/>
      <c r="BV38" s="994"/>
      <c r="BW38" s="994"/>
      <c r="BX38" s="994"/>
      <c r="BY38" s="994"/>
      <c r="BZ38" s="994"/>
      <c r="CA38" s="994"/>
      <c r="CB38" s="994"/>
      <c r="CC38" s="994"/>
      <c r="CD38" s="994"/>
      <c r="CE38" s="994"/>
      <c r="CF38" s="994"/>
      <c r="CG38" s="1015"/>
      <c r="CH38" s="990"/>
      <c r="CI38" s="991"/>
      <c r="CJ38" s="991"/>
      <c r="CK38" s="991"/>
      <c r="CL38" s="992"/>
      <c r="CM38" s="990"/>
      <c r="CN38" s="991"/>
      <c r="CO38" s="991"/>
      <c r="CP38" s="991"/>
      <c r="CQ38" s="992"/>
      <c r="CR38" s="990"/>
      <c r="CS38" s="991"/>
      <c r="CT38" s="991"/>
      <c r="CU38" s="991"/>
      <c r="CV38" s="992"/>
      <c r="CW38" s="990"/>
      <c r="CX38" s="991"/>
      <c r="CY38" s="991"/>
      <c r="CZ38" s="991"/>
      <c r="DA38" s="992"/>
      <c r="DB38" s="990"/>
      <c r="DC38" s="991"/>
      <c r="DD38" s="991"/>
      <c r="DE38" s="991"/>
      <c r="DF38" s="992"/>
      <c r="DG38" s="990"/>
      <c r="DH38" s="991"/>
      <c r="DI38" s="991"/>
      <c r="DJ38" s="991"/>
      <c r="DK38" s="992"/>
      <c r="DL38" s="990"/>
      <c r="DM38" s="991"/>
      <c r="DN38" s="991"/>
      <c r="DO38" s="991"/>
      <c r="DP38" s="992"/>
      <c r="DQ38" s="990"/>
      <c r="DR38" s="991"/>
      <c r="DS38" s="991"/>
      <c r="DT38" s="991"/>
      <c r="DU38" s="992"/>
      <c r="DV38" s="993"/>
      <c r="DW38" s="994"/>
      <c r="DX38" s="994"/>
      <c r="DY38" s="994"/>
      <c r="DZ38" s="995"/>
      <c r="EA38" s="230"/>
    </row>
    <row r="39" spans="1:131" ht="26.25" customHeight="1" x14ac:dyDescent="0.15">
      <c r="A39" s="242">
        <v>12</v>
      </c>
      <c r="B39" s="1032"/>
      <c r="C39" s="1033"/>
      <c r="D39" s="1033"/>
      <c r="E39" s="1033"/>
      <c r="F39" s="1033"/>
      <c r="G39" s="1033"/>
      <c r="H39" s="1033"/>
      <c r="I39" s="1033"/>
      <c r="J39" s="1033"/>
      <c r="K39" s="1033"/>
      <c r="L39" s="1033"/>
      <c r="M39" s="1033"/>
      <c r="N39" s="1033"/>
      <c r="O39" s="1033"/>
      <c r="P39" s="1034"/>
      <c r="Q39" s="1040"/>
      <c r="R39" s="1041"/>
      <c r="S39" s="1041"/>
      <c r="T39" s="1041"/>
      <c r="U39" s="1041"/>
      <c r="V39" s="1041"/>
      <c r="W39" s="1041"/>
      <c r="X39" s="1041"/>
      <c r="Y39" s="1041"/>
      <c r="Z39" s="1041"/>
      <c r="AA39" s="1041"/>
      <c r="AB39" s="1041"/>
      <c r="AC39" s="1041"/>
      <c r="AD39" s="1041"/>
      <c r="AE39" s="1042"/>
      <c r="AF39" s="1037"/>
      <c r="AG39" s="1038"/>
      <c r="AH39" s="1038"/>
      <c r="AI39" s="1038"/>
      <c r="AJ39" s="1039"/>
      <c r="AK39" s="981"/>
      <c r="AL39" s="972"/>
      <c r="AM39" s="972"/>
      <c r="AN39" s="972"/>
      <c r="AO39" s="972"/>
      <c r="AP39" s="972"/>
      <c r="AQ39" s="972"/>
      <c r="AR39" s="972"/>
      <c r="AS39" s="972"/>
      <c r="AT39" s="972"/>
      <c r="AU39" s="972"/>
      <c r="AV39" s="972"/>
      <c r="AW39" s="972"/>
      <c r="AX39" s="972"/>
      <c r="AY39" s="972"/>
      <c r="AZ39" s="1043"/>
      <c r="BA39" s="1043"/>
      <c r="BB39" s="1043"/>
      <c r="BC39" s="1043"/>
      <c r="BD39" s="1043"/>
      <c r="BE39" s="973"/>
      <c r="BF39" s="973"/>
      <c r="BG39" s="973"/>
      <c r="BH39" s="973"/>
      <c r="BI39" s="974"/>
      <c r="BJ39" s="232"/>
      <c r="BK39" s="232"/>
      <c r="BL39" s="232"/>
      <c r="BM39" s="232"/>
      <c r="BN39" s="232"/>
      <c r="BO39" s="241"/>
      <c r="BP39" s="241"/>
      <c r="BQ39" s="238">
        <v>33</v>
      </c>
      <c r="BR39" s="239"/>
      <c r="BS39" s="993"/>
      <c r="BT39" s="994"/>
      <c r="BU39" s="994"/>
      <c r="BV39" s="994"/>
      <c r="BW39" s="994"/>
      <c r="BX39" s="994"/>
      <c r="BY39" s="994"/>
      <c r="BZ39" s="994"/>
      <c r="CA39" s="994"/>
      <c r="CB39" s="994"/>
      <c r="CC39" s="994"/>
      <c r="CD39" s="994"/>
      <c r="CE39" s="994"/>
      <c r="CF39" s="994"/>
      <c r="CG39" s="1015"/>
      <c r="CH39" s="990"/>
      <c r="CI39" s="991"/>
      <c r="CJ39" s="991"/>
      <c r="CK39" s="991"/>
      <c r="CL39" s="992"/>
      <c r="CM39" s="990"/>
      <c r="CN39" s="991"/>
      <c r="CO39" s="991"/>
      <c r="CP39" s="991"/>
      <c r="CQ39" s="992"/>
      <c r="CR39" s="990"/>
      <c r="CS39" s="991"/>
      <c r="CT39" s="991"/>
      <c r="CU39" s="991"/>
      <c r="CV39" s="992"/>
      <c r="CW39" s="990"/>
      <c r="CX39" s="991"/>
      <c r="CY39" s="991"/>
      <c r="CZ39" s="991"/>
      <c r="DA39" s="992"/>
      <c r="DB39" s="990"/>
      <c r="DC39" s="991"/>
      <c r="DD39" s="991"/>
      <c r="DE39" s="991"/>
      <c r="DF39" s="992"/>
      <c r="DG39" s="990"/>
      <c r="DH39" s="991"/>
      <c r="DI39" s="991"/>
      <c r="DJ39" s="991"/>
      <c r="DK39" s="992"/>
      <c r="DL39" s="990"/>
      <c r="DM39" s="991"/>
      <c r="DN39" s="991"/>
      <c r="DO39" s="991"/>
      <c r="DP39" s="992"/>
      <c r="DQ39" s="990"/>
      <c r="DR39" s="991"/>
      <c r="DS39" s="991"/>
      <c r="DT39" s="991"/>
      <c r="DU39" s="992"/>
      <c r="DV39" s="993"/>
      <c r="DW39" s="994"/>
      <c r="DX39" s="994"/>
      <c r="DY39" s="994"/>
      <c r="DZ39" s="995"/>
      <c r="EA39" s="230"/>
    </row>
    <row r="40" spans="1:131" ht="26.25" customHeight="1" x14ac:dyDescent="0.15">
      <c r="A40" s="238">
        <v>13</v>
      </c>
      <c r="B40" s="1032"/>
      <c r="C40" s="1033"/>
      <c r="D40" s="1033"/>
      <c r="E40" s="1033"/>
      <c r="F40" s="1033"/>
      <c r="G40" s="1033"/>
      <c r="H40" s="1033"/>
      <c r="I40" s="1033"/>
      <c r="J40" s="1033"/>
      <c r="K40" s="1033"/>
      <c r="L40" s="1033"/>
      <c r="M40" s="1033"/>
      <c r="N40" s="1033"/>
      <c r="O40" s="1033"/>
      <c r="P40" s="1034"/>
      <c r="Q40" s="1040"/>
      <c r="R40" s="1041"/>
      <c r="S40" s="1041"/>
      <c r="T40" s="1041"/>
      <c r="U40" s="1041"/>
      <c r="V40" s="1041"/>
      <c r="W40" s="1041"/>
      <c r="X40" s="1041"/>
      <c r="Y40" s="1041"/>
      <c r="Z40" s="1041"/>
      <c r="AA40" s="1041"/>
      <c r="AB40" s="1041"/>
      <c r="AC40" s="1041"/>
      <c r="AD40" s="1041"/>
      <c r="AE40" s="1042"/>
      <c r="AF40" s="1037"/>
      <c r="AG40" s="1038"/>
      <c r="AH40" s="1038"/>
      <c r="AI40" s="1038"/>
      <c r="AJ40" s="1039"/>
      <c r="AK40" s="981"/>
      <c r="AL40" s="972"/>
      <c r="AM40" s="972"/>
      <c r="AN40" s="972"/>
      <c r="AO40" s="972"/>
      <c r="AP40" s="972"/>
      <c r="AQ40" s="972"/>
      <c r="AR40" s="972"/>
      <c r="AS40" s="972"/>
      <c r="AT40" s="972"/>
      <c r="AU40" s="972"/>
      <c r="AV40" s="972"/>
      <c r="AW40" s="972"/>
      <c r="AX40" s="972"/>
      <c r="AY40" s="972"/>
      <c r="AZ40" s="1043"/>
      <c r="BA40" s="1043"/>
      <c r="BB40" s="1043"/>
      <c r="BC40" s="1043"/>
      <c r="BD40" s="1043"/>
      <c r="BE40" s="973"/>
      <c r="BF40" s="973"/>
      <c r="BG40" s="973"/>
      <c r="BH40" s="973"/>
      <c r="BI40" s="974"/>
      <c r="BJ40" s="232"/>
      <c r="BK40" s="232"/>
      <c r="BL40" s="232"/>
      <c r="BM40" s="232"/>
      <c r="BN40" s="232"/>
      <c r="BO40" s="241"/>
      <c r="BP40" s="241"/>
      <c r="BQ40" s="238">
        <v>34</v>
      </c>
      <c r="BR40" s="239"/>
      <c r="BS40" s="993"/>
      <c r="BT40" s="994"/>
      <c r="BU40" s="994"/>
      <c r="BV40" s="994"/>
      <c r="BW40" s="994"/>
      <c r="BX40" s="994"/>
      <c r="BY40" s="994"/>
      <c r="BZ40" s="994"/>
      <c r="CA40" s="994"/>
      <c r="CB40" s="994"/>
      <c r="CC40" s="994"/>
      <c r="CD40" s="994"/>
      <c r="CE40" s="994"/>
      <c r="CF40" s="994"/>
      <c r="CG40" s="1015"/>
      <c r="CH40" s="990"/>
      <c r="CI40" s="991"/>
      <c r="CJ40" s="991"/>
      <c r="CK40" s="991"/>
      <c r="CL40" s="992"/>
      <c r="CM40" s="990"/>
      <c r="CN40" s="991"/>
      <c r="CO40" s="991"/>
      <c r="CP40" s="991"/>
      <c r="CQ40" s="992"/>
      <c r="CR40" s="990"/>
      <c r="CS40" s="991"/>
      <c r="CT40" s="991"/>
      <c r="CU40" s="991"/>
      <c r="CV40" s="992"/>
      <c r="CW40" s="990"/>
      <c r="CX40" s="991"/>
      <c r="CY40" s="991"/>
      <c r="CZ40" s="991"/>
      <c r="DA40" s="992"/>
      <c r="DB40" s="990"/>
      <c r="DC40" s="991"/>
      <c r="DD40" s="991"/>
      <c r="DE40" s="991"/>
      <c r="DF40" s="992"/>
      <c r="DG40" s="990"/>
      <c r="DH40" s="991"/>
      <c r="DI40" s="991"/>
      <c r="DJ40" s="991"/>
      <c r="DK40" s="992"/>
      <c r="DL40" s="990"/>
      <c r="DM40" s="991"/>
      <c r="DN40" s="991"/>
      <c r="DO40" s="991"/>
      <c r="DP40" s="992"/>
      <c r="DQ40" s="990"/>
      <c r="DR40" s="991"/>
      <c r="DS40" s="991"/>
      <c r="DT40" s="991"/>
      <c r="DU40" s="992"/>
      <c r="DV40" s="993"/>
      <c r="DW40" s="994"/>
      <c r="DX40" s="994"/>
      <c r="DY40" s="994"/>
      <c r="DZ40" s="995"/>
      <c r="EA40" s="230"/>
    </row>
    <row r="41" spans="1:131" ht="26.25" customHeight="1" x14ac:dyDescent="0.15">
      <c r="A41" s="238">
        <v>14</v>
      </c>
      <c r="B41" s="1032"/>
      <c r="C41" s="1033"/>
      <c r="D41" s="1033"/>
      <c r="E41" s="1033"/>
      <c r="F41" s="1033"/>
      <c r="G41" s="1033"/>
      <c r="H41" s="1033"/>
      <c r="I41" s="1033"/>
      <c r="J41" s="1033"/>
      <c r="K41" s="1033"/>
      <c r="L41" s="1033"/>
      <c r="M41" s="1033"/>
      <c r="N41" s="1033"/>
      <c r="O41" s="1033"/>
      <c r="P41" s="1034"/>
      <c r="Q41" s="1040"/>
      <c r="R41" s="1041"/>
      <c r="S41" s="1041"/>
      <c r="T41" s="1041"/>
      <c r="U41" s="1041"/>
      <c r="V41" s="1041"/>
      <c r="W41" s="1041"/>
      <c r="X41" s="1041"/>
      <c r="Y41" s="1041"/>
      <c r="Z41" s="1041"/>
      <c r="AA41" s="1041"/>
      <c r="AB41" s="1041"/>
      <c r="AC41" s="1041"/>
      <c r="AD41" s="1041"/>
      <c r="AE41" s="1042"/>
      <c r="AF41" s="1037"/>
      <c r="AG41" s="1038"/>
      <c r="AH41" s="1038"/>
      <c r="AI41" s="1038"/>
      <c r="AJ41" s="1039"/>
      <c r="AK41" s="981"/>
      <c r="AL41" s="972"/>
      <c r="AM41" s="972"/>
      <c r="AN41" s="972"/>
      <c r="AO41" s="972"/>
      <c r="AP41" s="972"/>
      <c r="AQ41" s="972"/>
      <c r="AR41" s="972"/>
      <c r="AS41" s="972"/>
      <c r="AT41" s="972"/>
      <c r="AU41" s="972"/>
      <c r="AV41" s="972"/>
      <c r="AW41" s="972"/>
      <c r="AX41" s="972"/>
      <c r="AY41" s="972"/>
      <c r="AZ41" s="1043"/>
      <c r="BA41" s="1043"/>
      <c r="BB41" s="1043"/>
      <c r="BC41" s="1043"/>
      <c r="BD41" s="1043"/>
      <c r="BE41" s="973"/>
      <c r="BF41" s="973"/>
      <c r="BG41" s="973"/>
      <c r="BH41" s="973"/>
      <c r="BI41" s="974"/>
      <c r="BJ41" s="232"/>
      <c r="BK41" s="232"/>
      <c r="BL41" s="232"/>
      <c r="BM41" s="232"/>
      <c r="BN41" s="232"/>
      <c r="BO41" s="241"/>
      <c r="BP41" s="241"/>
      <c r="BQ41" s="238">
        <v>35</v>
      </c>
      <c r="BR41" s="239"/>
      <c r="BS41" s="993"/>
      <c r="BT41" s="994"/>
      <c r="BU41" s="994"/>
      <c r="BV41" s="994"/>
      <c r="BW41" s="994"/>
      <c r="BX41" s="994"/>
      <c r="BY41" s="994"/>
      <c r="BZ41" s="994"/>
      <c r="CA41" s="994"/>
      <c r="CB41" s="994"/>
      <c r="CC41" s="994"/>
      <c r="CD41" s="994"/>
      <c r="CE41" s="994"/>
      <c r="CF41" s="994"/>
      <c r="CG41" s="1015"/>
      <c r="CH41" s="990"/>
      <c r="CI41" s="991"/>
      <c r="CJ41" s="991"/>
      <c r="CK41" s="991"/>
      <c r="CL41" s="992"/>
      <c r="CM41" s="990"/>
      <c r="CN41" s="991"/>
      <c r="CO41" s="991"/>
      <c r="CP41" s="991"/>
      <c r="CQ41" s="992"/>
      <c r="CR41" s="990"/>
      <c r="CS41" s="991"/>
      <c r="CT41" s="991"/>
      <c r="CU41" s="991"/>
      <c r="CV41" s="992"/>
      <c r="CW41" s="990"/>
      <c r="CX41" s="991"/>
      <c r="CY41" s="991"/>
      <c r="CZ41" s="991"/>
      <c r="DA41" s="992"/>
      <c r="DB41" s="990"/>
      <c r="DC41" s="991"/>
      <c r="DD41" s="991"/>
      <c r="DE41" s="991"/>
      <c r="DF41" s="992"/>
      <c r="DG41" s="990"/>
      <c r="DH41" s="991"/>
      <c r="DI41" s="991"/>
      <c r="DJ41" s="991"/>
      <c r="DK41" s="992"/>
      <c r="DL41" s="990"/>
      <c r="DM41" s="991"/>
      <c r="DN41" s="991"/>
      <c r="DO41" s="991"/>
      <c r="DP41" s="992"/>
      <c r="DQ41" s="990"/>
      <c r="DR41" s="991"/>
      <c r="DS41" s="991"/>
      <c r="DT41" s="991"/>
      <c r="DU41" s="992"/>
      <c r="DV41" s="993"/>
      <c r="DW41" s="994"/>
      <c r="DX41" s="994"/>
      <c r="DY41" s="994"/>
      <c r="DZ41" s="995"/>
      <c r="EA41" s="230"/>
    </row>
    <row r="42" spans="1:131" ht="26.25" customHeight="1" x14ac:dyDescent="0.15">
      <c r="A42" s="238">
        <v>15</v>
      </c>
      <c r="B42" s="1032"/>
      <c r="C42" s="1033"/>
      <c r="D42" s="1033"/>
      <c r="E42" s="1033"/>
      <c r="F42" s="1033"/>
      <c r="G42" s="1033"/>
      <c r="H42" s="1033"/>
      <c r="I42" s="1033"/>
      <c r="J42" s="1033"/>
      <c r="K42" s="1033"/>
      <c r="L42" s="1033"/>
      <c r="M42" s="1033"/>
      <c r="N42" s="1033"/>
      <c r="O42" s="1033"/>
      <c r="P42" s="1034"/>
      <c r="Q42" s="1040"/>
      <c r="R42" s="1041"/>
      <c r="S42" s="1041"/>
      <c r="T42" s="1041"/>
      <c r="U42" s="1041"/>
      <c r="V42" s="1041"/>
      <c r="W42" s="1041"/>
      <c r="X42" s="1041"/>
      <c r="Y42" s="1041"/>
      <c r="Z42" s="1041"/>
      <c r="AA42" s="1041"/>
      <c r="AB42" s="1041"/>
      <c r="AC42" s="1041"/>
      <c r="AD42" s="1041"/>
      <c r="AE42" s="1042"/>
      <c r="AF42" s="1037"/>
      <c r="AG42" s="1038"/>
      <c r="AH42" s="1038"/>
      <c r="AI42" s="1038"/>
      <c r="AJ42" s="1039"/>
      <c r="AK42" s="981"/>
      <c r="AL42" s="972"/>
      <c r="AM42" s="972"/>
      <c r="AN42" s="972"/>
      <c r="AO42" s="972"/>
      <c r="AP42" s="972"/>
      <c r="AQ42" s="972"/>
      <c r="AR42" s="972"/>
      <c r="AS42" s="972"/>
      <c r="AT42" s="972"/>
      <c r="AU42" s="972"/>
      <c r="AV42" s="972"/>
      <c r="AW42" s="972"/>
      <c r="AX42" s="972"/>
      <c r="AY42" s="972"/>
      <c r="AZ42" s="1043"/>
      <c r="BA42" s="1043"/>
      <c r="BB42" s="1043"/>
      <c r="BC42" s="1043"/>
      <c r="BD42" s="1043"/>
      <c r="BE42" s="973"/>
      <c r="BF42" s="973"/>
      <c r="BG42" s="973"/>
      <c r="BH42" s="973"/>
      <c r="BI42" s="974"/>
      <c r="BJ42" s="232"/>
      <c r="BK42" s="232"/>
      <c r="BL42" s="232"/>
      <c r="BM42" s="232"/>
      <c r="BN42" s="232"/>
      <c r="BO42" s="241"/>
      <c r="BP42" s="241"/>
      <c r="BQ42" s="238">
        <v>36</v>
      </c>
      <c r="BR42" s="239"/>
      <c r="BS42" s="993"/>
      <c r="BT42" s="994"/>
      <c r="BU42" s="994"/>
      <c r="BV42" s="994"/>
      <c r="BW42" s="994"/>
      <c r="BX42" s="994"/>
      <c r="BY42" s="994"/>
      <c r="BZ42" s="994"/>
      <c r="CA42" s="994"/>
      <c r="CB42" s="994"/>
      <c r="CC42" s="994"/>
      <c r="CD42" s="994"/>
      <c r="CE42" s="994"/>
      <c r="CF42" s="994"/>
      <c r="CG42" s="1015"/>
      <c r="CH42" s="990"/>
      <c r="CI42" s="991"/>
      <c r="CJ42" s="991"/>
      <c r="CK42" s="991"/>
      <c r="CL42" s="992"/>
      <c r="CM42" s="990"/>
      <c r="CN42" s="991"/>
      <c r="CO42" s="991"/>
      <c r="CP42" s="991"/>
      <c r="CQ42" s="992"/>
      <c r="CR42" s="990"/>
      <c r="CS42" s="991"/>
      <c r="CT42" s="991"/>
      <c r="CU42" s="991"/>
      <c r="CV42" s="992"/>
      <c r="CW42" s="990"/>
      <c r="CX42" s="991"/>
      <c r="CY42" s="991"/>
      <c r="CZ42" s="991"/>
      <c r="DA42" s="992"/>
      <c r="DB42" s="990"/>
      <c r="DC42" s="991"/>
      <c r="DD42" s="991"/>
      <c r="DE42" s="991"/>
      <c r="DF42" s="992"/>
      <c r="DG42" s="990"/>
      <c r="DH42" s="991"/>
      <c r="DI42" s="991"/>
      <c r="DJ42" s="991"/>
      <c r="DK42" s="992"/>
      <c r="DL42" s="990"/>
      <c r="DM42" s="991"/>
      <c r="DN42" s="991"/>
      <c r="DO42" s="991"/>
      <c r="DP42" s="992"/>
      <c r="DQ42" s="990"/>
      <c r="DR42" s="991"/>
      <c r="DS42" s="991"/>
      <c r="DT42" s="991"/>
      <c r="DU42" s="992"/>
      <c r="DV42" s="993"/>
      <c r="DW42" s="994"/>
      <c r="DX42" s="994"/>
      <c r="DY42" s="994"/>
      <c r="DZ42" s="995"/>
      <c r="EA42" s="230"/>
    </row>
    <row r="43" spans="1:131" ht="26.25" customHeight="1" x14ac:dyDescent="0.15">
      <c r="A43" s="238">
        <v>16</v>
      </c>
      <c r="B43" s="1032"/>
      <c r="C43" s="1033"/>
      <c r="D43" s="1033"/>
      <c r="E43" s="1033"/>
      <c r="F43" s="1033"/>
      <c r="G43" s="1033"/>
      <c r="H43" s="1033"/>
      <c r="I43" s="1033"/>
      <c r="J43" s="1033"/>
      <c r="K43" s="1033"/>
      <c r="L43" s="1033"/>
      <c r="M43" s="1033"/>
      <c r="N43" s="1033"/>
      <c r="O43" s="1033"/>
      <c r="P43" s="1034"/>
      <c r="Q43" s="1040"/>
      <c r="R43" s="1041"/>
      <c r="S43" s="1041"/>
      <c r="T43" s="1041"/>
      <c r="U43" s="1041"/>
      <c r="V43" s="1041"/>
      <c r="W43" s="1041"/>
      <c r="X43" s="1041"/>
      <c r="Y43" s="1041"/>
      <c r="Z43" s="1041"/>
      <c r="AA43" s="1041"/>
      <c r="AB43" s="1041"/>
      <c r="AC43" s="1041"/>
      <c r="AD43" s="1041"/>
      <c r="AE43" s="1042"/>
      <c r="AF43" s="1037"/>
      <c r="AG43" s="1038"/>
      <c r="AH43" s="1038"/>
      <c r="AI43" s="1038"/>
      <c r="AJ43" s="1039"/>
      <c r="AK43" s="981"/>
      <c r="AL43" s="972"/>
      <c r="AM43" s="972"/>
      <c r="AN43" s="972"/>
      <c r="AO43" s="972"/>
      <c r="AP43" s="972"/>
      <c r="AQ43" s="972"/>
      <c r="AR43" s="972"/>
      <c r="AS43" s="972"/>
      <c r="AT43" s="972"/>
      <c r="AU43" s="972"/>
      <c r="AV43" s="972"/>
      <c r="AW43" s="972"/>
      <c r="AX43" s="972"/>
      <c r="AY43" s="972"/>
      <c r="AZ43" s="1043"/>
      <c r="BA43" s="1043"/>
      <c r="BB43" s="1043"/>
      <c r="BC43" s="1043"/>
      <c r="BD43" s="1043"/>
      <c r="BE43" s="973"/>
      <c r="BF43" s="973"/>
      <c r="BG43" s="973"/>
      <c r="BH43" s="973"/>
      <c r="BI43" s="974"/>
      <c r="BJ43" s="232"/>
      <c r="BK43" s="232"/>
      <c r="BL43" s="232"/>
      <c r="BM43" s="232"/>
      <c r="BN43" s="232"/>
      <c r="BO43" s="241"/>
      <c r="BP43" s="241"/>
      <c r="BQ43" s="238">
        <v>37</v>
      </c>
      <c r="BR43" s="239"/>
      <c r="BS43" s="993"/>
      <c r="BT43" s="994"/>
      <c r="BU43" s="994"/>
      <c r="BV43" s="994"/>
      <c r="BW43" s="994"/>
      <c r="BX43" s="994"/>
      <c r="BY43" s="994"/>
      <c r="BZ43" s="994"/>
      <c r="CA43" s="994"/>
      <c r="CB43" s="994"/>
      <c r="CC43" s="994"/>
      <c r="CD43" s="994"/>
      <c r="CE43" s="994"/>
      <c r="CF43" s="994"/>
      <c r="CG43" s="1015"/>
      <c r="CH43" s="990"/>
      <c r="CI43" s="991"/>
      <c r="CJ43" s="991"/>
      <c r="CK43" s="991"/>
      <c r="CL43" s="992"/>
      <c r="CM43" s="990"/>
      <c r="CN43" s="991"/>
      <c r="CO43" s="991"/>
      <c r="CP43" s="991"/>
      <c r="CQ43" s="992"/>
      <c r="CR43" s="990"/>
      <c r="CS43" s="991"/>
      <c r="CT43" s="991"/>
      <c r="CU43" s="991"/>
      <c r="CV43" s="992"/>
      <c r="CW43" s="990"/>
      <c r="CX43" s="991"/>
      <c r="CY43" s="991"/>
      <c r="CZ43" s="991"/>
      <c r="DA43" s="992"/>
      <c r="DB43" s="990"/>
      <c r="DC43" s="991"/>
      <c r="DD43" s="991"/>
      <c r="DE43" s="991"/>
      <c r="DF43" s="992"/>
      <c r="DG43" s="990"/>
      <c r="DH43" s="991"/>
      <c r="DI43" s="991"/>
      <c r="DJ43" s="991"/>
      <c r="DK43" s="992"/>
      <c r="DL43" s="990"/>
      <c r="DM43" s="991"/>
      <c r="DN43" s="991"/>
      <c r="DO43" s="991"/>
      <c r="DP43" s="992"/>
      <c r="DQ43" s="990"/>
      <c r="DR43" s="991"/>
      <c r="DS43" s="991"/>
      <c r="DT43" s="991"/>
      <c r="DU43" s="992"/>
      <c r="DV43" s="993"/>
      <c r="DW43" s="994"/>
      <c r="DX43" s="994"/>
      <c r="DY43" s="994"/>
      <c r="DZ43" s="995"/>
      <c r="EA43" s="230"/>
    </row>
    <row r="44" spans="1:131" ht="26.25" customHeight="1" x14ac:dyDescent="0.15">
      <c r="A44" s="238">
        <v>17</v>
      </c>
      <c r="B44" s="1032"/>
      <c r="C44" s="1033"/>
      <c r="D44" s="1033"/>
      <c r="E44" s="1033"/>
      <c r="F44" s="1033"/>
      <c r="G44" s="1033"/>
      <c r="H44" s="1033"/>
      <c r="I44" s="1033"/>
      <c r="J44" s="1033"/>
      <c r="K44" s="1033"/>
      <c r="L44" s="1033"/>
      <c r="M44" s="1033"/>
      <c r="N44" s="1033"/>
      <c r="O44" s="1033"/>
      <c r="P44" s="1034"/>
      <c r="Q44" s="1040"/>
      <c r="R44" s="1041"/>
      <c r="S44" s="1041"/>
      <c r="T44" s="1041"/>
      <c r="U44" s="1041"/>
      <c r="V44" s="1041"/>
      <c r="W44" s="1041"/>
      <c r="X44" s="1041"/>
      <c r="Y44" s="1041"/>
      <c r="Z44" s="1041"/>
      <c r="AA44" s="1041"/>
      <c r="AB44" s="1041"/>
      <c r="AC44" s="1041"/>
      <c r="AD44" s="1041"/>
      <c r="AE44" s="1042"/>
      <c r="AF44" s="1037"/>
      <c r="AG44" s="1038"/>
      <c r="AH44" s="1038"/>
      <c r="AI44" s="1038"/>
      <c r="AJ44" s="1039"/>
      <c r="AK44" s="981"/>
      <c r="AL44" s="972"/>
      <c r="AM44" s="972"/>
      <c r="AN44" s="972"/>
      <c r="AO44" s="972"/>
      <c r="AP44" s="972"/>
      <c r="AQ44" s="972"/>
      <c r="AR44" s="972"/>
      <c r="AS44" s="972"/>
      <c r="AT44" s="972"/>
      <c r="AU44" s="972"/>
      <c r="AV44" s="972"/>
      <c r="AW44" s="972"/>
      <c r="AX44" s="972"/>
      <c r="AY44" s="972"/>
      <c r="AZ44" s="1043"/>
      <c r="BA44" s="1043"/>
      <c r="BB44" s="1043"/>
      <c r="BC44" s="1043"/>
      <c r="BD44" s="1043"/>
      <c r="BE44" s="973"/>
      <c r="BF44" s="973"/>
      <c r="BG44" s="973"/>
      <c r="BH44" s="973"/>
      <c r="BI44" s="974"/>
      <c r="BJ44" s="232"/>
      <c r="BK44" s="232"/>
      <c r="BL44" s="232"/>
      <c r="BM44" s="232"/>
      <c r="BN44" s="232"/>
      <c r="BO44" s="241"/>
      <c r="BP44" s="241"/>
      <c r="BQ44" s="238">
        <v>38</v>
      </c>
      <c r="BR44" s="239"/>
      <c r="BS44" s="993"/>
      <c r="BT44" s="994"/>
      <c r="BU44" s="994"/>
      <c r="BV44" s="994"/>
      <c r="BW44" s="994"/>
      <c r="BX44" s="994"/>
      <c r="BY44" s="994"/>
      <c r="BZ44" s="994"/>
      <c r="CA44" s="994"/>
      <c r="CB44" s="994"/>
      <c r="CC44" s="994"/>
      <c r="CD44" s="994"/>
      <c r="CE44" s="994"/>
      <c r="CF44" s="994"/>
      <c r="CG44" s="1015"/>
      <c r="CH44" s="990"/>
      <c r="CI44" s="991"/>
      <c r="CJ44" s="991"/>
      <c r="CK44" s="991"/>
      <c r="CL44" s="992"/>
      <c r="CM44" s="990"/>
      <c r="CN44" s="991"/>
      <c r="CO44" s="991"/>
      <c r="CP44" s="991"/>
      <c r="CQ44" s="992"/>
      <c r="CR44" s="990"/>
      <c r="CS44" s="991"/>
      <c r="CT44" s="991"/>
      <c r="CU44" s="991"/>
      <c r="CV44" s="992"/>
      <c r="CW44" s="990"/>
      <c r="CX44" s="991"/>
      <c r="CY44" s="991"/>
      <c r="CZ44" s="991"/>
      <c r="DA44" s="992"/>
      <c r="DB44" s="990"/>
      <c r="DC44" s="991"/>
      <c r="DD44" s="991"/>
      <c r="DE44" s="991"/>
      <c r="DF44" s="992"/>
      <c r="DG44" s="990"/>
      <c r="DH44" s="991"/>
      <c r="DI44" s="991"/>
      <c r="DJ44" s="991"/>
      <c r="DK44" s="992"/>
      <c r="DL44" s="990"/>
      <c r="DM44" s="991"/>
      <c r="DN44" s="991"/>
      <c r="DO44" s="991"/>
      <c r="DP44" s="992"/>
      <c r="DQ44" s="990"/>
      <c r="DR44" s="991"/>
      <c r="DS44" s="991"/>
      <c r="DT44" s="991"/>
      <c r="DU44" s="992"/>
      <c r="DV44" s="993"/>
      <c r="DW44" s="994"/>
      <c r="DX44" s="994"/>
      <c r="DY44" s="994"/>
      <c r="DZ44" s="995"/>
      <c r="EA44" s="230"/>
    </row>
    <row r="45" spans="1:131" ht="26.25" customHeight="1" x14ac:dyDescent="0.15">
      <c r="A45" s="238">
        <v>18</v>
      </c>
      <c r="B45" s="1032"/>
      <c r="C45" s="1033"/>
      <c r="D45" s="1033"/>
      <c r="E45" s="1033"/>
      <c r="F45" s="1033"/>
      <c r="G45" s="1033"/>
      <c r="H45" s="1033"/>
      <c r="I45" s="1033"/>
      <c r="J45" s="1033"/>
      <c r="K45" s="1033"/>
      <c r="L45" s="1033"/>
      <c r="M45" s="1033"/>
      <c r="N45" s="1033"/>
      <c r="O45" s="1033"/>
      <c r="P45" s="1034"/>
      <c r="Q45" s="1040"/>
      <c r="R45" s="1041"/>
      <c r="S45" s="1041"/>
      <c r="T45" s="1041"/>
      <c r="U45" s="1041"/>
      <c r="V45" s="1041"/>
      <c r="W45" s="1041"/>
      <c r="X45" s="1041"/>
      <c r="Y45" s="1041"/>
      <c r="Z45" s="1041"/>
      <c r="AA45" s="1041"/>
      <c r="AB45" s="1041"/>
      <c r="AC45" s="1041"/>
      <c r="AD45" s="1041"/>
      <c r="AE45" s="1042"/>
      <c r="AF45" s="1037"/>
      <c r="AG45" s="1038"/>
      <c r="AH45" s="1038"/>
      <c r="AI45" s="1038"/>
      <c r="AJ45" s="1039"/>
      <c r="AK45" s="981"/>
      <c r="AL45" s="972"/>
      <c r="AM45" s="972"/>
      <c r="AN45" s="972"/>
      <c r="AO45" s="972"/>
      <c r="AP45" s="972"/>
      <c r="AQ45" s="972"/>
      <c r="AR45" s="972"/>
      <c r="AS45" s="972"/>
      <c r="AT45" s="972"/>
      <c r="AU45" s="972"/>
      <c r="AV45" s="972"/>
      <c r="AW45" s="972"/>
      <c r="AX45" s="972"/>
      <c r="AY45" s="972"/>
      <c r="AZ45" s="1043"/>
      <c r="BA45" s="1043"/>
      <c r="BB45" s="1043"/>
      <c r="BC45" s="1043"/>
      <c r="BD45" s="1043"/>
      <c r="BE45" s="973"/>
      <c r="BF45" s="973"/>
      <c r="BG45" s="973"/>
      <c r="BH45" s="973"/>
      <c r="BI45" s="974"/>
      <c r="BJ45" s="232"/>
      <c r="BK45" s="232"/>
      <c r="BL45" s="232"/>
      <c r="BM45" s="232"/>
      <c r="BN45" s="232"/>
      <c r="BO45" s="241"/>
      <c r="BP45" s="241"/>
      <c r="BQ45" s="238">
        <v>39</v>
      </c>
      <c r="BR45" s="239"/>
      <c r="BS45" s="993"/>
      <c r="BT45" s="994"/>
      <c r="BU45" s="994"/>
      <c r="BV45" s="994"/>
      <c r="BW45" s="994"/>
      <c r="BX45" s="994"/>
      <c r="BY45" s="994"/>
      <c r="BZ45" s="994"/>
      <c r="CA45" s="994"/>
      <c r="CB45" s="994"/>
      <c r="CC45" s="994"/>
      <c r="CD45" s="994"/>
      <c r="CE45" s="994"/>
      <c r="CF45" s="994"/>
      <c r="CG45" s="1015"/>
      <c r="CH45" s="990"/>
      <c r="CI45" s="991"/>
      <c r="CJ45" s="991"/>
      <c r="CK45" s="991"/>
      <c r="CL45" s="992"/>
      <c r="CM45" s="990"/>
      <c r="CN45" s="991"/>
      <c r="CO45" s="991"/>
      <c r="CP45" s="991"/>
      <c r="CQ45" s="992"/>
      <c r="CR45" s="990"/>
      <c r="CS45" s="991"/>
      <c r="CT45" s="991"/>
      <c r="CU45" s="991"/>
      <c r="CV45" s="992"/>
      <c r="CW45" s="990"/>
      <c r="CX45" s="991"/>
      <c r="CY45" s="991"/>
      <c r="CZ45" s="991"/>
      <c r="DA45" s="992"/>
      <c r="DB45" s="990"/>
      <c r="DC45" s="991"/>
      <c r="DD45" s="991"/>
      <c r="DE45" s="991"/>
      <c r="DF45" s="992"/>
      <c r="DG45" s="990"/>
      <c r="DH45" s="991"/>
      <c r="DI45" s="991"/>
      <c r="DJ45" s="991"/>
      <c r="DK45" s="992"/>
      <c r="DL45" s="990"/>
      <c r="DM45" s="991"/>
      <c r="DN45" s="991"/>
      <c r="DO45" s="991"/>
      <c r="DP45" s="992"/>
      <c r="DQ45" s="990"/>
      <c r="DR45" s="991"/>
      <c r="DS45" s="991"/>
      <c r="DT45" s="991"/>
      <c r="DU45" s="992"/>
      <c r="DV45" s="993"/>
      <c r="DW45" s="994"/>
      <c r="DX45" s="994"/>
      <c r="DY45" s="994"/>
      <c r="DZ45" s="995"/>
      <c r="EA45" s="230"/>
    </row>
    <row r="46" spans="1:131" ht="26.25" customHeight="1" x14ac:dyDescent="0.15">
      <c r="A46" s="238">
        <v>19</v>
      </c>
      <c r="B46" s="1032"/>
      <c r="C46" s="1033"/>
      <c r="D46" s="1033"/>
      <c r="E46" s="1033"/>
      <c r="F46" s="1033"/>
      <c r="G46" s="1033"/>
      <c r="H46" s="1033"/>
      <c r="I46" s="1033"/>
      <c r="J46" s="1033"/>
      <c r="K46" s="1033"/>
      <c r="L46" s="1033"/>
      <c r="M46" s="1033"/>
      <c r="N46" s="1033"/>
      <c r="O46" s="1033"/>
      <c r="P46" s="1034"/>
      <c r="Q46" s="1040"/>
      <c r="R46" s="1041"/>
      <c r="S46" s="1041"/>
      <c r="T46" s="1041"/>
      <c r="U46" s="1041"/>
      <c r="V46" s="1041"/>
      <c r="W46" s="1041"/>
      <c r="X46" s="1041"/>
      <c r="Y46" s="1041"/>
      <c r="Z46" s="1041"/>
      <c r="AA46" s="1041"/>
      <c r="AB46" s="1041"/>
      <c r="AC46" s="1041"/>
      <c r="AD46" s="1041"/>
      <c r="AE46" s="1042"/>
      <c r="AF46" s="1037"/>
      <c r="AG46" s="1038"/>
      <c r="AH46" s="1038"/>
      <c r="AI46" s="1038"/>
      <c r="AJ46" s="1039"/>
      <c r="AK46" s="981"/>
      <c r="AL46" s="972"/>
      <c r="AM46" s="972"/>
      <c r="AN46" s="972"/>
      <c r="AO46" s="972"/>
      <c r="AP46" s="972"/>
      <c r="AQ46" s="972"/>
      <c r="AR46" s="972"/>
      <c r="AS46" s="972"/>
      <c r="AT46" s="972"/>
      <c r="AU46" s="972"/>
      <c r="AV46" s="972"/>
      <c r="AW46" s="972"/>
      <c r="AX46" s="972"/>
      <c r="AY46" s="972"/>
      <c r="AZ46" s="1043"/>
      <c r="BA46" s="1043"/>
      <c r="BB46" s="1043"/>
      <c r="BC46" s="1043"/>
      <c r="BD46" s="1043"/>
      <c r="BE46" s="973"/>
      <c r="BF46" s="973"/>
      <c r="BG46" s="973"/>
      <c r="BH46" s="973"/>
      <c r="BI46" s="974"/>
      <c r="BJ46" s="232"/>
      <c r="BK46" s="232"/>
      <c r="BL46" s="232"/>
      <c r="BM46" s="232"/>
      <c r="BN46" s="232"/>
      <c r="BO46" s="241"/>
      <c r="BP46" s="241"/>
      <c r="BQ46" s="238">
        <v>40</v>
      </c>
      <c r="BR46" s="239"/>
      <c r="BS46" s="993"/>
      <c r="BT46" s="994"/>
      <c r="BU46" s="994"/>
      <c r="BV46" s="994"/>
      <c r="BW46" s="994"/>
      <c r="BX46" s="994"/>
      <c r="BY46" s="994"/>
      <c r="BZ46" s="994"/>
      <c r="CA46" s="994"/>
      <c r="CB46" s="994"/>
      <c r="CC46" s="994"/>
      <c r="CD46" s="994"/>
      <c r="CE46" s="994"/>
      <c r="CF46" s="994"/>
      <c r="CG46" s="1015"/>
      <c r="CH46" s="990"/>
      <c r="CI46" s="991"/>
      <c r="CJ46" s="991"/>
      <c r="CK46" s="991"/>
      <c r="CL46" s="992"/>
      <c r="CM46" s="990"/>
      <c r="CN46" s="991"/>
      <c r="CO46" s="991"/>
      <c r="CP46" s="991"/>
      <c r="CQ46" s="992"/>
      <c r="CR46" s="990"/>
      <c r="CS46" s="991"/>
      <c r="CT46" s="991"/>
      <c r="CU46" s="991"/>
      <c r="CV46" s="992"/>
      <c r="CW46" s="990"/>
      <c r="CX46" s="991"/>
      <c r="CY46" s="991"/>
      <c r="CZ46" s="991"/>
      <c r="DA46" s="992"/>
      <c r="DB46" s="990"/>
      <c r="DC46" s="991"/>
      <c r="DD46" s="991"/>
      <c r="DE46" s="991"/>
      <c r="DF46" s="992"/>
      <c r="DG46" s="990"/>
      <c r="DH46" s="991"/>
      <c r="DI46" s="991"/>
      <c r="DJ46" s="991"/>
      <c r="DK46" s="992"/>
      <c r="DL46" s="990"/>
      <c r="DM46" s="991"/>
      <c r="DN46" s="991"/>
      <c r="DO46" s="991"/>
      <c r="DP46" s="992"/>
      <c r="DQ46" s="990"/>
      <c r="DR46" s="991"/>
      <c r="DS46" s="991"/>
      <c r="DT46" s="991"/>
      <c r="DU46" s="992"/>
      <c r="DV46" s="993"/>
      <c r="DW46" s="994"/>
      <c r="DX46" s="994"/>
      <c r="DY46" s="994"/>
      <c r="DZ46" s="995"/>
      <c r="EA46" s="230"/>
    </row>
    <row r="47" spans="1:131" ht="26.25" customHeight="1" x14ac:dyDescent="0.15">
      <c r="A47" s="238">
        <v>20</v>
      </c>
      <c r="B47" s="1032"/>
      <c r="C47" s="1033"/>
      <c r="D47" s="1033"/>
      <c r="E47" s="1033"/>
      <c r="F47" s="1033"/>
      <c r="G47" s="1033"/>
      <c r="H47" s="1033"/>
      <c r="I47" s="1033"/>
      <c r="J47" s="1033"/>
      <c r="K47" s="1033"/>
      <c r="L47" s="1033"/>
      <c r="M47" s="1033"/>
      <c r="N47" s="1033"/>
      <c r="O47" s="1033"/>
      <c r="P47" s="1034"/>
      <c r="Q47" s="1040"/>
      <c r="R47" s="1041"/>
      <c r="S47" s="1041"/>
      <c r="T47" s="1041"/>
      <c r="U47" s="1041"/>
      <c r="V47" s="1041"/>
      <c r="W47" s="1041"/>
      <c r="X47" s="1041"/>
      <c r="Y47" s="1041"/>
      <c r="Z47" s="1041"/>
      <c r="AA47" s="1041"/>
      <c r="AB47" s="1041"/>
      <c r="AC47" s="1041"/>
      <c r="AD47" s="1041"/>
      <c r="AE47" s="1042"/>
      <c r="AF47" s="1037"/>
      <c r="AG47" s="1038"/>
      <c r="AH47" s="1038"/>
      <c r="AI47" s="1038"/>
      <c r="AJ47" s="1039"/>
      <c r="AK47" s="981"/>
      <c r="AL47" s="972"/>
      <c r="AM47" s="972"/>
      <c r="AN47" s="972"/>
      <c r="AO47" s="972"/>
      <c r="AP47" s="972"/>
      <c r="AQ47" s="972"/>
      <c r="AR47" s="972"/>
      <c r="AS47" s="972"/>
      <c r="AT47" s="972"/>
      <c r="AU47" s="972"/>
      <c r="AV47" s="972"/>
      <c r="AW47" s="972"/>
      <c r="AX47" s="972"/>
      <c r="AY47" s="972"/>
      <c r="AZ47" s="1043"/>
      <c r="BA47" s="1043"/>
      <c r="BB47" s="1043"/>
      <c r="BC47" s="1043"/>
      <c r="BD47" s="1043"/>
      <c r="BE47" s="973"/>
      <c r="BF47" s="973"/>
      <c r="BG47" s="973"/>
      <c r="BH47" s="973"/>
      <c r="BI47" s="974"/>
      <c r="BJ47" s="232"/>
      <c r="BK47" s="232"/>
      <c r="BL47" s="232"/>
      <c r="BM47" s="232"/>
      <c r="BN47" s="232"/>
      <c r="BO47" s="241"/>
      <c r="BP47" s="241"/>
      <c r="BQ47" s="238">
        <v>41</v>
      </c>
      <c r="BR47" s="239"/>
      <c r="BS47" s="993"/>
      <c r="BT47" s="994"/>
      <c r="BU47" s="994"/>
      <c r="BV47" s="994"/>
      <c r="BW47" s="994"/>
      <c r="BX47" s="994"/>
      <c r="BY47" s="994"/>
      <c r="BZ47" s="994"/>
      <c r="CA47" s="994"/>
      <c r="CB47" s="994"/>
      <c r="CC47" s="994"/>
      <c r="CD47" s="994"/>
      <c r="CE47" s="994"/>
      <c r="CF47" s="994"/>
      <c r="CG47" s="1015"/>
      <c r="CH47" s="990"/>
      <c r="CI47" s="991"/>
      <c r="CJ47" s="991"/>
      <c r="CK47" s="991"/>
      <c r="CL47" s="992"/>
      <c r="CM47" s="990"/>
      <c r="CN47" s="991"/>
      <c r="CO47" s="991"/>
      <c r="CP47" s="991"/>
      <c r="CQ47" s="992"/>
      <c r="CR47" s="990"/>
      <c r="CS47" s="991"/>
      <c r="CT47" s="991"/>
      <c r="CU47" s="991"/>
      <c r="CV47" s="992"/>
      <c r="CW47" s="990"/>
      <c r="CX47" s="991"/>
      <c r="CY47" s="991"/>
      <c r="CZ47" s="991"/>
      <c r="DA47" s="992"/>
      <c r="DB47" s="990"/>
      <c r="DC47" s="991"/>
      <c r="DD47" s="991"/>
      <c r="DE47" s="991"/>
      <c r="DF47" s="992"/>
      <c r="DG47" s="990"/>
      <c r="DH47" s="991"/>
      <c r="DI47" s="991"/>
      <c r="DJ47" s="991"/>
      <c r="DK47" s="992"/>
      <c r="DL47" s="990"/>
      <c r="DM47" s="991"/>
      <c r="DN47" s="991"/>
      <c r="DO47" s="991"/>
      <c r="DP47" s="992"/>
      <c r="DQ47" s="990"/>
      <c r="DR47" s="991"/>
      <c r="DS47" s="991"/>
      <c r="DT47" s="991"/>
      <c r="DU47" s="992"/>
      <c r="DV47" s="993"/>
      <c r="DW47" s="994"/>
      <c r="DX47" s="994"/>
      <c r="DY47" s="994"/>
      <c r="DZ47" s="995"/>
      <c r="EA47" s="230"/>
    </row>
    <row r="48" spans="1:131" ht="26.25" customHeight="1" x14ac:dyDescent="0.15">
      <c r="A48" s="238">
        <v>21</v>
      </c>
      <c r="B48" s="1032"/>
      <c r="C48" s="1033"/>
      <c r="D48" s="1033"/>
      <c r="E48" s="1033"/>
      <c r="F48" s="1033"/>
      <c r="G48" s="1033"/>
      <c r="H48" s="1033"/>
      <c r="I48" s="1033"/>
      <c r="J48" s="1033"/>
      <c r="K48" s="1033"/>
      <c r="L48" s="1033"/>
      <c r="M48" s="1033"/>
      <c r="N48" s="1033"/>
      <c r="O48" s="1033"/>
      <c r="P48" s="1034"/>
      <c r="Q48" s="1040"/>
      <c r="R48" s="1041"/>
      <c r="S48" s="1041"/>
      <c r="T48" s="1041"/>
      <c r="U48" s="1041"/>
      <c r="V48" s="1041"/>
      <c r="W48" s="1041"/>
      <c r="X48" s="1041"/>
      <c r="Y48" s="1041"/>
      <c r="Z48" s="1041"/>
      <c r="AA48" s="1041"/>
      <c r="AB48" s="1041"/>
      <c r="AC48" s="1041"/>
      <c r="AD48" s="1041"/>
      <c r="AE48" s="1042"/>
      <c r="AF48" s="1037"/>
      <c r="AG48" s="1038"/>
      <c r="AH48" s="1038"/>
      <c r="AI48" s="1038"/>
      <c r="AJ48" s="1039"/>
      <c r="AK48" s="981"/>
      <c r="AL48" s="972"/>
      <c r="AM48" s="972"/>
      <c r="AN48" s="972"/>
      <c r="AO48" s="972"/>
      <c r="AP48" s="972"/>
      <c r="AQ48" s="972"/>
      <c r="AR48" s="972"/>
      <c r="AS48" s="972"/>
      <c r="AT48" s="972"/>
      <c r="AU48" s="972"/>
      <c r="AV48" s="972"/>
      <c r="AW48" s="972"/>
      <c r="AX48" s="972"/>
      <c r="AY48" s="972"/>
      <c r="AZ48" s="1043"/>
      <c r="BA48" s="1043"/>
      <c r="BB48" s="1043"/>
      <c r="BC48" s="1043"/>
      <c r="BD48" s="1043"/>
      <c r="BE48" s="973"/>
      <c r="BF48" s="973"/>
      <c r="BG48" s="973"/>
      <c r="BH48" s="973"/>
      <c r="BI48" s="974"/>
      <c r="BJ48" s="232"/>
      <c r="BK48" s="232"/>
      <c r="BL48" s="232"/>
      <c r="BM48" s="232"/>
      <c r="BN48" s="232"/>
      <c r="BO48" s="241"/>
      <c r="BP48" s="241"/>
      <c r="BQ48" s="238">
        <v>42</v>
      </c>
      <c r="BR48" s="239"/>
      <c r="BS48" s="993"/>
      <c r="BT48" s="994"/>
      <c r="BU48" s="994"/>
      <c r="BV48" s="994"/>
      <c r="BW48" s="994"/>
      <c r="BX48" s="994"/>
      <c r="BY48" s="994"/>
      <c r="BZ48" s="994"/>
      <c r="CA48" s="994"/>
      <c r="CB48" s="994"/>
      <c r="CC48" s="994"/>
      <c r="CD48" s="994"/>
      <c r="CE48" s="994"/>
      <c r="CF48" s="994"/>
      <c r="CG48" s="1015"/>
      <c r="CH48" s="990"/>
      <c r="CI48" s="991"/>
      <c r="CJ48" s="991"/>
      <c r="CK48" s="991"/>
      <c r="CL48" s="992"/>
      <c r="CM48" s="990"/>
      <c r="CN48" s="991"/>
      <c r="CO48" s="991"/>
      <c r="CP48" s="991"/>
      <c r="CQ48" s="992"/>
      <c r="CR48" s="990"/>
      <c r="CS48" s="991"/>
      <c r="CT48" s="991"/>
      <c r="CU48" s="991"/>
      <c r="CV48" s="992"/>
      <c r="CW48" s="990"/>
      <c r="CX48" s="991"/>
      <c r="CY48" s="991"/>
      <c r="CZ48" s="991"/>
      <c r="DA48" s="992"/>
      <c r="DB48" s="990"/>
      <c r="DC48" s="991"/>
      <c r="DD48" s="991"/>
      <c r="DE48" s="991"/>
      <c r="DF48" s="992"/>
      <c r="DG48" s="990"/>
      <c r="DH48" s="991"/>
      <c r="DI48" s="991"/>
      <c r="DJ48" s="991"/>
      <c r="DK48" s="992"/>
      <c r="DL48" s="990"/>
      <c r="DM48" s="991"/>
      <c r="DN48" s="991"/>
      <c r="DO48" s="991"/>
      <c r="DP48" s="992"/>
      <c r="DQ48" s="990"/>
      <c r="DR48" s="991"/>
      <c r="DS48" s="991"/>
      <c r="DT48" s="991"/>
      <c r="DU48" s="992"/>
      <c r="DV48" s="993"/>
      <c r="DW48" s="994"/>
      <c r="DX48" s="994"/>
      <c r="DY48" s="994"/>
      <c r="DZ48" s="995"/>
      <c r="EA48" s="230"/>
    </row>
    <row r="49" spans="1:131" ht="26.25" customHeight="1" x14ac:dyDescent="0.15">
      <c r="A49" s="238">
        <v>22</v>
      </c>
      <c r="B49" s="1032"/>
      <c r="C49" s="1033"/>
      <c r="D49" s="1033"/>
      <c r="E49" s="1033"/>
      <c r="F49" s="1033"/>
      <c r="G49" s="1033"/>
      <c r="H49" s="1033"/>
      <c r="I49" s="1033"/>
      <c r="J49" s="1033"/>
      <c r="K49" s="1033"/>
      <c r="L49" s="1033"/>
      <c r="M49" s="1033"/>
      <c r="N49" s="1033"/>
      <c r="O49" s="1033"/>
      <c r="P49" s="1034"/>
      <c r="Q49" s="1040"/>
      <c r="R49" s="1041"/>
      <c r="S49" s="1041"/>
      <c r="T49" s="1041"/>
      <c r="U49" s="1041"/>
      <c r="V49" s="1041"/>
      <c r="W49" s="1041"/>
      <c r="X49" s="1041"/>
      <c r="Y49" s="1041"/>
      <c r="Z49" s="1041"/>
      <c r="AA49" s="1041"/>
      <c r="AB49" s="1041"/>
      <c r="AC49" s="1041"/>
      <c r="AD49" s="1041"/>
      <c r="AE49" s="1042"/>
      <c r="AF49" s="1037"/>
      <c r="AG49" s="1038"/>
      <c r="AH49" s="1038"/>
      <c r="AI49" s="1038"/>
      <c r="AJ49" s="1039"/>
      <c r="AK49" s="981"/>
      <c r="AL49" s="972"/>
      <c r="AM49" s="972"/>
      <c r="AN49" s="972"/>
      <c r="AO49" s="972"/>
      <c r="AP49" s="972"/>
      <c r="AQ49" s="972"/>
      <c r="AR49" s="972"/>
      <c r="AS49" s="972"/>
      <c r="AT49" s="972"/>
      <c r="AU49" s="972"/>
      <c r="AV49" s="972"/>
      <c r="AW49" s="972"/>
      <c r="AX49" s="972"/>
      <c r="AY49" s="972"/>
      <c r="AZ49" s="1043"/>
      <c r="BA49" s="1043"/>
      <c r="BB49" s="1043"/>
      <c r="BC49" s="1043"/>
      <c r="BD49" s="1043"/>
      <c r="BE49" s="973"/>
      <c r="BF49" s="973"/>
      <c r="BG49" s="973"/>
      <c r="BH49" s="973"/>
      <c r="BI49" s="974"/>
      <c r="BJ49" s="232"/>
      <c r="BK49" s="232"/>
      <c r="BL49" s="232"/>
      <c r="BM49" s="232"/>
      <c r="BN49" s="232"/>
      <c r="BO49" s="241"/>
      <c r="BP49" s="241"/>
      <c r="BQ49" s="238">
        <v>43</v>
      </c>
      <c r="BR49" s="239"/>
      <c r="BS49" s="993"/>
      <c r="BT49" s="994"/>
      <c r="BU49" s="994"/>
      <c r="BV49" s="994"/>
      <c r="BW49" s="994"/>
      <c r="BX49" s="994"/>
      <c r="BY49" s="994"/>
      <c r="BZ49" s="994"/>
      <c r="CA49" s="994"/>
      <c r="CB49" s="994"/>
      <c r="CC49" s="994"/>
      <c r="CD49" s="994"/>
      <c r="CE49" s="994"/>
      <c r="CF49" s="994"/>
      <c r="CG49" s="1015"/>
      <c r="CH49" s="990"/>
      <c r="CI49" s="991"/>
      <c r="CJ49" s="991"/>
      <c r="CK49" s="991"/>
      <c r="CL49" s="992"/>
      <c r="CM49" s="990"/>
      <c r="CN49" s="991"/>
      <c r="CO49" s="991"/>
      <c r="CP49" s="991"/>
      <c r="CQ49" s="992"/>
      <c r="CR49" s="990"/>
      <c r="CS49" s="991"/>
      <c r="CT49" s="991"/>
      <c r="CU49" s="991"/>
      <c r="CV49" s="992"/>
      <c r="CW49" s="990"/>
      <c r="CX49" s="991"/>
      <c r="CY49" s="991"/>
      <c r="CZ49" s="991"/>
      <c r="DA49" s="992"/>
      <c r="DB49" s="990"/>
      <c r="DC49" s="991"/>
      <c r="DD49" s="991"/>
      <c r="DE49" s="991"/>
      <c r="DF49" s="992"/>
      <c r="DG49" s="990"/>
      <c r="DH49" s="991"/>
      <c r="DI49" s="991"/>
      <c r="DJ49" s="991"/>
      <c r="DK49" s="992"/>
      <c r="DL49" s="990"/>
      <c r="DM49" s="991"/>
      <c r="DN49" s="991"/>
      <c r="DO49" s="991"/>
      <c r="DP49" s="992"/>
      <c r="DQ49" s="990"/>
      <c r="DR49" s="991"/>
      <c r="DS49" s="991"/>
      <c r="DT49" s="991"/>
      <c r="DU49" s="992"/>
      <c r="DV49" s="993"/>
      <c r="DW49" s="994"/>
      <c r="DX49" s="994"/>
      <c r="DY49" s="994"/>
      <c r="DZ49" s="995"/>
      <c r="EA49" s="230"/>
    </row>
    <row r="50" spans="1:131" ht="26.25" customHeight="1" x14ac:dyDescent="0.15">
      <c r="A50" s="238">
        <v>23</v>
      </c>
      <c r="B50" s="1032"/>
      <c r="C50" s="1033"/>
      <c r="D50" s="1033"/>
      <c r="E50" s="1033"/>
      <c r="F50" s="1033"/>
      <c r="G50" s="1033"/>
      <c r="H50" s="1033"/>
      <c r="I50" s="1033"/>
      <c r="J50" s="1033"/>
      <c r="K50" s="1033"/>
      <c r="L50" s="1033"/>
      <c r="M50" s="1033"/>
      <c r="N50" s="1033"/>
      <c r="O50" s="1033"/>
      <c r="P50" s="1034"/>
      <c r="Q50" s="1035"/>
      <c r="R50" s="1027"/>
      <c r="S50" s="1027"/>
      <c r="T50" s="1027"/>
      <c r="U50" s="1027"/>
      <c r="V50" s="1027"/>
      <c r="W50" s="1027"/>
      <c r="X50" s="1027"/>
      <c r="Y50" s="1027"/>
      <c r="Z50" s="1027"/>
      <c r="AA50" s="1027"/>
      <c r="AB50" s="1027"/>
      <c r="AC50" s="1027"/>
      <c r="AD50" s="1027"/>
      <c r="AE50" s="1036"/>
      <c r="AF50" s="1037"/>
      <c r="AG50" s="1038"/>
      <c r="AH50" s="1038"/>
      <c r="AI50" s="1038"/>
      <c r="AJ50" s="1039"/>
      <c r="AK50" s="1026"/>
      <c r="AL50" s="1027"/>
      <c r="AM50" s="1027"/>
      <c r="AN50" s="1027"/>
      <c r="AO50" s="1027"/>
      <c r="AP50" s="1027"/>
      <c r="AQ50" s="1027"/>
      <c r="AR50" s="1027"/>
      <c r="AS50" s="1027"/>
      <c r="AT50" s="1027"/>
      <c r="AU50" s="1027"/>
      <c r="AV50" s="1027"/>
      <c r="AW50" s="1027"/>
      <c r="AX50" s="1027"/>
      <c r="AY50" s="1027"/>
      <c r="AZ50" s="1028"/>
      <c r="BA50" s="1028"/>
      <c r="BB50" s="1028"/>
      <c r="BC50" s="1028"/>
      <c r="BD50" s="1028"/>
      <c r="BE50" s="973"/>
      <c r="BF50" s="973"/>
      <c r="BG50" s="973"/>
      <c r="BH50" s="973"/>
      <c r="BI50" s="974"/>
      <c r="BJ50" s="232"/>
      <c r="BK50" s="232"/>
      <c r="BL50" s="232"/>
      <c r="BM50" s="232"/>
      <c r="BN50" s="232"/>
      <c r="BO50" s="241"/>
      <c r="BP50" s="241"/>
      <c r="BQ50" s="238">
        <v>44</v>
      </c>
      <c r="BR50" s="239"/>
      <c r="BS50" s="993"/>
      <c r="BT50" s="994"/>
      <c r="BU50" s="994"/>
      <c r="BV50" s="994"/>
      <c r="BW50" s="994"/>
      <c r="BX50" s="994"/>
      <c r="BY50" s="994"/>
      <c r="BZ50" s="994"/>
      <c r="CA50" s="994"/>
      <c r="CB50" s="994"/>
      <c r="CC50" s="994"/>
      <c r="CD50" s="994"/>
      <c r="CE50" s="994"/>
      <c r="CF50" s="994"/>
      <c r="CG50" s="1015"/>
      <c r="CH50" s="990"/>
      <c r="CI50" s="991"/>
      <c r="CJ50" s="991"/>
      <c r="CK50" s="991"/>
      <c r="CL50" s="992"/>
      <c r="CM50" s="990"/>
      <c r="CN50" s="991"/>
      <c r="CO50" s="991"/>
      <c r="CP50" s="991"/>
      <c r="CQ50" s="992"/>
      <c r="CR50" s="990"/>
      <c r="CS50" s="991"/>
      <c r="CT50" s="991"/>
      <c r="CU50" s="991"/>
      <c r="CV50" s="992"/>
      <c r="CW50" s="990"/>
      <c r="CX50" s="991"/>
      <c r="CY50" s="991"/>
      <c r="CZ50" s="991"/>
      <c r="DA50" s="992"/>
      <c r="DB50" s="990"/>
      <c r="DC50" s="991"/>
      <c r="DD50" s="991"/>
      <c r="DE50" s="991"/>
      <c r="DF50" s="992"/>
      <c r="DG50" s="990"/>
      <c r="DH50" s="991"/>
      <c r="DI50" s="991"/>
      <c r="DJ50" s="991"/>
      <c r="DK50" s="992"/>
      <c r="DL50" s="990"/>
      <c r="DM50" s="991"/>
      <c r="DN50" s="991"/>
      <c r="DO50" s="991"/>
      <c r="DP50" s="992"/>
      <c r="DQ50" s="990"/>
      <c r="DR50" s="991"/>
      <c r="DS50" s="991"/>
      <c r="DT50" s="991"/>
      <c r="DU50" s="992"/>
      <c r="DV50" s="993"/>
      <c r="DW50" s="994"/>
      <c r="DX50" s="994"/>
      <c r="DY50" s="994"/>
      <c r="DZ50" s="995"/>
      <c r="EA50" s="230"/>
    </row>
    <row r="51" spans="1:131" ht="26.25" customHeight="1" x14ac:dyDescent="0.15">
      <c r="A51" s="238">
        <v>24</v>
      </c>
      <c r="B51" s="1032"/>
      <c r="C51" s="1033"/>
      <c r="D51" s="1033"/>
      <c r="E51" s="1033"/>
      <c r="F51" s="1033"/>
      <c r="G51" s="1033"/>
      <c r="H51" s="1033"/>
      <c r="I51" s="1033"/>
      <c r="J51" s="1033"/>
      <c r="K51" s="1033"/>
      <c r="L51" s="1033"/>
      <c r="M51" s="1033"/>
      <c r="N51" s="1033"/>
      <c r="O51" s="1033"/>
      <c r="P51" s="1034"/>
      <c r="Q51" s="1035"/>
      <c r="R51" s="1027"/>
      <c r="S51" s="1027"/>
      <c r="T51" s="1027"/>
      <c r="U51" s="1027"/>
      <c r="V51" s="1027"/>
      <c r="W51" s="1027"/>
      <c r="X51" s="1027"/>
      <c r="Y51" s="1027"/>
      <c r="Z51" s="1027"/>
      <c r="AA51" s="1027"/>
      <c r="AB51" s="1027"/>
      <c r="AC51" s="1027"/>
      <c r="AD51" s="1027"/>
      <c r="AE51" s="1036"/>
      <c r="AF51" s="1037"/>
      <c r="AG51" s="1038"/>
      <c r="AH51" s="1038"/>
      <c r="AI51" s="1038"/>
      <c r="AJ51" s="1039"/>
      <c r="AK51" s="1026"/>
      <c r="AL51" s="1027"/>
      <c r="AM51" s="1027"/>
      <c r="AN51" s="1027"/>
      <c r="AO51" s="1027"/>
      <c r="AP51" s="1027"/>
      <c r="AQ51" s="1027"/>
      <c r="AR51" s="1027"/>
      <c r="AS51" s="1027"/>
      <c r="AT51" s="1027"/>
      <c r="AU51" s="1027"/>
      <c r="AV51" s="1027"/>
      <c r="AW51" s="1027"/>
      <c r="AX51" s="1027"/>
      <c r="AY51" s="1027"/>
      <c r="AZ51" s="1028"/>
      <c r="BA51" s="1028"/>
      <c r="BB51" s="1028"/>
      <c r="BC51" s="1028"/>
      <c r="BD51" s="1028"/>
      <c r="BE51" s="973"/>
      <c r="BF51" s="973"/>
      <c r="BG51" s="973"/>
      <c r="BH51" s="973"/>
      <c r="BI51" s="974"/>
      <c r="BJ51" s="232"/>
      <c r="BK51" s="232"/>
      <c r="BL51" s="232"/>
      <c r="BM51" s="232"/>
      <c r="BN51" s="232"/>
      <c r="BO51" s="241"/>
      <c r="BP51" s="241"/>
      <c r="BQ51" s="238">
        <v>45</v>
      </c>
      <c r="BR51" s="239"/>
      <c r="BS51" s="993"/>
      <c r="BT51" s="994"/>
      <c r="BU51" s="994"/>
      <c r="BV51" s="994"/>
      <c r="BW51" s="994"/>
      <c r="BX51" s="994"/>
      <c r="BY51" s="994"/>
      <c r="BZ51" s="994"/>
      <c r="CA51" s="994"/>
      <c r="CB51" s="994"/>
      <c r="CC51" s="994"/>
      <c r="CD51" s="994"/>
      <c r="CE51" s="994"/>
      <c r="CF51" s="994"/>
      <c r="CG51" s="1015"/>
      <c r="CH51" s="990"/>
      <c r="CI51" s="991"/>
      <c r="CJ51" s="991"/>
      <c r="CK51" s="991"/>
      <c r="CL51" s="992"/>
      <c r="CM51" s="990"/>
      <c r="CN51" s="991"/>
      <c r="CO51" s="991"/>
      <c r="CP51" s="991"/>
      <c r="CQ51" s="992"/>
      <c r="CR51" s="990"/>
      <c r="CS51" s="991"/>
      <c r="CT51" s="991"/>
      <c r="CU51" s="991"/>
      <c r="CV51" s="992"/>
      <c r="CW51" s="990"/>
      <c r="CX51" s="991"/>
      <c r="CY51" s="991"/>
      <c r="CZ51" s="991"/>
      <c r="DA51" s="992"/>
      <c r="DB51" s="990"/>
      <c r="DC51" s="991"/>
      <c r="DD51" s="991"/>
      <c r="DE51" s="991"/>
      <c r="DF51" s="992"/>
      <c r="DG51" s="990"/>
      <c r="DH51" s="991"/>
      <c r="DI51" s="991"/>
      <c r="DJ51" s="991"/>
      <c r="DK51" s="992"/>
      <c r="DL51" s="990"/>
      <c r="DM51" s="991"/>
      <c r="DN51" s="991"/>
      <c r="DO51" s="991"/>
      <c r="DP51" s="992"/>
      <c r="DQ51" s="990"/>
      <c r="DR51" s="991"/>
      <c r="DS51" s="991"/>
      <c r="DT51" s="991"/>
      <c r="DU51" s="992"/>
      <c r="DV51" s="993"/>
      <c r="DW51" s="994"/>
      <c r="DX51" s="994"/>
      <c r="DY51" s="994"/>
      <c r="DZ51" s="995"/>
      <c r="EA51" s="230"/>
    </row>
    <row r="52" spans="1:131" ht="26.25" customHeight="1" x14ac:dyDescent="0.15">
      <c r="A52" s="238">
        <v>25</v>
      </c>
      <c r="B52" s="1032"/>
      <c r="C52" s="1033"/>
      <c r="D52" s="1033"/>
      <c r="E52" s="1033"/>
      <c r="F52" s="1033"/>
      <c r="G52" s="1033"/>
      <c r="H52" s="1033"/>
      <c r="I52" s="1033"/>
      <c r="J52" s="1033"/>
      <c r="K52" s="1033"/>
      <c r="L52" s="1033"/>
      <c r="M52" s="1033"/>
      <c r="N52" s="1033"/>
      <c r="O52" s="1033"/>
      <c r="P52" s="1034"/>
      <c r="Q52" s="1035"/>
      <c r="R52" s="1027"/>
      <c r="S52" s="1027"/>
      <c r="T52" s="1027"/>
      <c r="U52" s="1027"/>
      <c r="V52" s="1027"/>
      <c r="W52" s="1027"/>
      <c r="X52" s="1027"/>
      <c r="Y52" s="1027"/>
      <c r="Z52" s="1027"/>
      <c r="AA52" s="1027"/>
      <c r="AB52" s="1027"/>
      <c r="AC52" s="1027"/>
      <c r="AD52" s="1027"/>
      <c r="AE52" s="1036"/>
      <c r="AF52" s="1037"/>
      <c r="AG52" s="1038"/>
      <c r="AH52" s="1038"/>
      <c r="AI52" s="1038"/>
      <c r="AJ52" s="1039"/>
      <c r="AK52" s="1026"/>
      <c r="AL52" s="1027"/>
      <c r="AM52" s="1027"/>
      <c r="AN52" s="1027"/>
      <c r="AO52" s="1027"/>
      <c r="AP52" s="1027"/>
      <c r="AQ52" s="1027"/>
      <c r="AR52" s="1027"/>
      <c r="AS52" s="1027"/>
      <c r="AT52" s="1027"/>
      <c r="AU52" s="1027"/>
      <c r="AV52" s="1027"/>
      <c r="AW52" s="1027"/>
      <c r="AX52" s="1027"/>
      <c r="AY52" s="1027"/>
      <c r="AZ52" s="1028"/>
      <c r="BA52" s="1028"/>
      <c r="BB52" s="1028"/>
      <c r="BC52" s="1028"/>
      <c r="BD52" s="1028"/>
      <c r="BE52" s="973"/>
      <c r="BF52" s="973"/>
      <c r="BG52" s="973"/>
      <c r="BH52" s="973"/>
      <c r="BI52" s="974"/>
      <c r="BJ52" s="232"/>
      <c r="BK52" s="232"/>
      <c r="BL52" s="232"/>
      <c r="BM52" s="232"/>
      <c r="BN52" s="232"/>
      <c r="BO52" s="241"/>
      <c r="BP52" s="241"/>
      <c r="BQ52" s="238">
        <v>46</v>
      </c>
      <c r="BR52" s="239"/>
      <c r="BS52" s="993"/>
      <c r="BT52" s="994"/>
      <c r="BU52" s="994"/>
      <c r="BV52" s="994"/>
      <c r="BW52" s="994"/>
      <c r="BX52" s="994"/>
      <c r="BY52" s="994"/>
      <c r="BZ52" s="994"/>
      <c r="CA52" s="994"/>
      <c r="CB52" s="994"/>
      <c r="CC52" s="994"/>
      <c r="CD52" s="994"/>
      <c r="CE52" s="994"/>
      <c r="CF52" s="994"/>
      <c r="CG52" s="1015"/>
      <c r="CH52" s="990"/>
      <c r="CI52" s="991"/>
      <c r="CJ52" s="991"/>
      <c r="CK52" s="991"/>
      <c r="CL52" s="992"/>
      <c r="CM52" s="990"/>
      <c r="CN52" s="991"/>
      <c r="CO52" s="991"/>
      <c r="CP52" s="991"/>
      <c r="CQ52" s="992"/>
      <c r="CR52" s="990"/>
      <c r="CS52" s="991"/>
      <c r="CT52" s="991"/>
      <c r="CU52" s="991"/>
      <c r="CV52" s="992"/>
      <c r="CW52" s="990"/>
      <c r="CX52" s="991"/>
      <c r="CY52" s="991"/>
      <c r="CZ52" s="991"/>
      <c r="DA52" s="992"/>
      <c r="DB52" s="990"/>
      <c r="DC52" s="991"/>
      <c r="DD52" s="991"/>
      <c r="DE52" s="991"/>
      <c r="DF52" s="992"/>
      <c r="DG52" s="990"/>
      <c r="DH52" s="991"/>
      <c r="DI52" s="991"/>
      <c r="DJ52" s="991"/>
      <c r="DK52" s="992"/>
      <c r="DL52" s="990"/>
      <c r="DM52" s="991"/>
      <c r="DN52" s="991"/>
      <c r="DO52" s="991"/>
      <c r="DP52" s="992"/>
      <c r="DQ52" s="990"/>
      <c r="DR52" s="991"/>
      <c r="DS52" s="991"/>
      <c r="DT52" s="991"/>
      <c r="DU52" s="992"/>
      <c r="DV52" s="993"/>
      <c r="DW52" s="994"/>
      <c r="DX52" s="994"/>
      <c r="DY52" s="994"/>
      <c r="DZ52" s="995"/>
      <c r="EA52" s="230"/>
    </row>
    <row r="53" spans="1:131" ht="26.25" customHeight="1" x14ac:dyDescent="0.15">
      <c r="A53" s="238">
        <v>26</v>
      </c>
      <c r="B53" s="1032"/>
      <c r="C53" s="1033"/>
      <c r="D53" s="1033"/>
      <c r="E53" s="1033"/>
      <c r="F53" s="1033"/>
      <c r="G53" s="1033"/>
      <c r="H53" s="1033"/>
      <c r="I53" s="1033"/>
      <c r="J53" s="1033"/>
      <c r="K53" s="1033"/>
      <c r="L53" s="1033"/>
      <c r="M53" s="1033"/>
      <c r="N53" s="1033"/>
      <c r="O53" s="1033"/>
      <c r="P53" s="1034"/>
      <c r="Q53" s="1035"/>
      <c r="R53" s="1027"/>
      <c r="S53" s="1027"/>
      <c r="T53" s="1027"/>
      <c r="U53" s="1027"/>
      <c r="V53" s="1027"/>
      <c r="W53" s="1027"/>
      <c r="X53" s="1027"/>
      <c r="Y53" s="1027"/>
      <c r="Z53" s="1027"/>
      <c r="AA53" s="1027"/>
      <c r="AB53" s="1027"/>
      <c r="AC53" s="1027"/>
      <c r="AD53" s="1027"/>
      <c r="AE53" s="1036"/>
      <c r="AF53" s="1037"/>
      <c r="AG53" s="1038"/>
      <c r="AH53" s="1038"/>
      <c r="AI53" s="1038"/>
      <c r="AJ53" s="1039"/>
      <c r="AK53" s="1026"/>
      <c r="AL53" s="1027"/>
      <c r="AM53" s="1027"/>
      <c r="AN53" s="1027"/>
      <c r="AO53" s="1027"/>
      <c r="AP53" s="1027"/>
      <c r="AQ53" s="1027"/>
      <c r="AR53" s="1027"/>
      <c r="AS53" s="1027"/>
      <c r="AT53" s="1027"/>
      <c r="AU53" s="1027"/>
      <c r="AV53" s="1027"/>
      <c r="AW53" s="1027"/>
      <c r="AX53" s="1027"/>
      <c r="AY53" s="1027"/>
      <c r="AZ53" s="1028"/>
      <c r="BA53" s="1028"/>
      <c r="BB53" s="1028"/>
      <c r="BC53" s="1028"/>
      <c r="BD53" s="1028"/>
      <c r="BE53" s="973"/>
      <c r="BF53" s="973"/>
      <c r="BG53" s="973"/>
      <c r="BH53" s="973"/>
      <c r="BI53" s="974"/>
      <c r="BJ53" s="232"/>
      <c r="BK53" s="232"/>
      <c r="BL53" s="232"/>
      <c r="BM53" s="232"/>
      <c r="BN53" s="232"/>
      <c r="BO53" s="241"/>
      <c r="BP53" s="241"/>
      <c r="BQ53" s="238">
        <v>47</v>
      </c>
      <c r="BR53" s="239"/>
      <c r="BS53" s="993"/>
      <c r="BT53" s="994"/>
      <c r="BU53" s="994"/>
      <c r="BV53" s="994"/>
      <c r="BW53" s="994"/>
      <c r="BX53" s="994"/>
      <c r="BY53" s="994"/>
      <c r="BZ53" s="994"/>
      <c r="CA53" s="994"/>
      <c r="CB53" s="994"/>
      <c r="CC53" s="994"/>
      <c r="CD53" s="994"/>
      <c r="CE53" s="994"/>
      <c r="CF53" s="994"/>
      <c r="CG53" s="1015"/>
      <c r="CH53" s="990"/>
      <c r="CI53" s="991"/>
      <c r="CJ53" s="991"/>
      <c r="CK53" s="991"/>
      <c r="CL53" s="992"/>
      <c r="CM53" s="990"/>
      <c r="CN53" s="991"/>
      <c r="CO53" s="991"/>
      <c r="CP53" s="991"/>
      <c r="CQ53" s="992"/>
      <c r="CR53" s="990"/>
      <c r="CS53" s="991"/>
      <c r="CT53" s="991"/>
      <c r="CU53" s="991"/>
      <c r="CV53" s="992"/>
      <c r="CW53" s="990"/>
      <c r="CX53" s="991"/>
      <c r="CY53" s="991"/>
      <c r="CZ53" s="991"/>
      <c r="DA53" s="992"/>
      <c r="DB53" s="990"/>
      <c r="DC53" s="991"/>
      <c r="DD53" s="991"/>
      <c r="DE53" s="991"/>
      <c r="DF53" s="992"/>
      <c r="DG53" s="990"/>
      <c r="DH53" s="991"/>
      <c r="DI53" s="991"/>
      <c r="DJ53" s="991"/>
      <c r="DK53" s="992"/>
      <c r="DL53" s="990"/>
      <c r="DM53" s="991"/>
      <c r="DN53" s="991"/>
      <c r="DO53" s="991"/>
      <c r="DP53" s="992"/>
      <c r="DQ53" s="990"/>
      <c r="DR53" s="991"/>
      <c r="DS53" s="991"/>
      <c r="DT53" s="991"/>
      <c r="DU53" s="992"/>
      <c r="DV53" s="993"/>
      <c r="DW53" s="994"/>
      <c r="DX53" s="994"/>
      <c r="DY53" s="994"/>
      <c r="DZ53" s="995"/>
      <c r="EA53" s="230"/>
    </row>
    <row r="54" spans="1:131" ht="26.25" customHeight="1" x14ac:dyDescent="0.15">
      <c r="A54" s="238">
        <v>27</v>
      </c>
      <c r="B54" s="1032"/>
      <c r="C54" s="1033"/>
      <c r="D54" s="1033"/>
      <c r="E54" s="1033"/>
      <c r="F54" s="1033"/>
      <c r="G54" s="1033"/>
      <c r="H54" s="1033"/>
      <c r="I54" s="1033"/>
      <c r="J54" s="1033"/>
      <c r="K54" s="1033"/>
      <c r="L54" s="1033"/>
      <c r="M54" s="1033"/>
      <c r="N54" s="1033"/>
      <c r="O54" s="1033"/>
      <c r="P54" s="1034"/>
      <c r="Q54" s="1035"/>
      <c r="R54" s="1027"/>
      <c r="S54" s="1027"/>
      <c r="T54" s="1027"/>
      <c r="U54" s="1027"/>
      <c r="V54" s="1027"/>
      <c r="W54" s="1027"/>
      <c r="X54" s="1027"/>
      <c r="Y54" s="1027"/>
      <c r="Z54" s="1027"/>
      <c r="AA54" s="1027"/>
      <c r="AB54" s="1027"/>
      <c r="AC54" s="1027"/>
      <c r="AD54" s="1027"/>
      <c r="AE54" s="1036"/>
      <c r="AF54" s="1037"/>
      <c r="AG54" s="1038"/>
      <c r="AH54" s="1038"/>
      <c r="AI54" s="1038"/>
      <c r="AJ54" s="1039"/>
      <c r="AK54" s="1026"/>
      <c r="AL54" s="1027"/>
      <c r="AM54" s="1027"/>
      <c r="AN54" s="1027"/>
      <c r="AO54" s="1027"/>
      <c r="AP54" s="1027"/>
      <c r="AQ54" s="1027"/>
      <c r="AR54" s="1027"/>
      <c r="AS54" s="1027"/>
      <c r="AT54" s="1027"/>
      <c r="AU54" s="1027"/>
      <c r="AV54" s="1027"/>
      <c r="AW54" s="1027"/>
      <c r="AX54" s="1027"/>
      <c r="AY54" s="1027"/>
      <c r="AZ54" s="1028"/>
      <c r="BA54" s="1028"/>
      <c r="BB54" s="1028"/>
      <c r="BC54" s="1028"/>
      <c r="BD54" s="1028"/>
      <c r="BE54" s="973"/>
      <c r="BF54" s="973"/>
      <c r="BG54" s="973"/>
      <c r="BH54" s="973"/>
      <c r="BI54" s="974"/>
      <c r="BJ54" s="232"/>
      <c r="BK54" s="232"/>
      <c r="BL54" s="232"/>
      <c r="BM54" s="232"/>
      <c r="BN54" s="232"/>
      <c r="BO54" s="241"/>
      <c r="BP54" s="241"/>
      <c r="BQ54" s="238">
        <v>48</v>
      </c>
      <c r="BR54" s="239"/>
      <c r="BS54" s="993"/>
      <c r="BT54" s="994"/>
      <c r="BU54" s="994"/>
      <c r="BV54" s="994"/>
      <c r="BW54" s="994"/>
      <c r="BX54" s="994"/>
      <c r="BY54" s="994"/>
      <c r="BZ54" s="994"/>
      <c r="CA54" s="994"/>
      <c r="CB54" s="994"/>
      <c r="CC54" s="994"/>
      <c r="CD54" s="994"/>
      <c r="CE54" s="994"/>
      <c r="CF54" s="994"/>
      <c r="CG54" s="1015"/>
      <c r="CH54" s="990"/>
      <c r="CI54" s="991"/>
      <c r="CJ54" s="991"/>
      <c r="CK54" s="991"/>
      <c r="CL54" s="992"/>
      <c r="CM54" s="990"/>
      <c r="CN54" s="991"/>
      <c r="CO54" s="991"/>
      <c r="CP54" s="991"/>
      <c r="CQ54" s="992"/>
      <c r="CR54" s="990"/>
      <c r="CS54" s="991"/>
      <c r="CT54" s="991"/>
      <c r="CU54" s="991"/>
      <c r="CV54" s="992"/>
      <c r="CW54" s="990"/>
      <c r="CX54" s="991"/>
      <c r="CY54" s="991"/>
      <c r="CZ54" s="991"/>
      <c r="DA54" s="992"/>
      <c r="DB54" s="990"/>
      <c r="DC54" s="991"/>
      <c r="DD54" s="991"/>
      <c r="DE54" s="991"/>
      <c r="DF54" s="992"/>
      <c r="DG54" s="990"/>
      <c r="DH54" s="991"/>
      <c r="DI54" s="991"/>
      <c r="DJ54" s="991"/>
      <c r="DK54" s="992"/>
      <c r="DL54" s="990"/>
      <c r="DM54" s="991"/>
      <c r="DN54" s="991"/>
      <c r="DO54" s="991"/>
      <c r="DP54" s="992"/>
      <c r="DQ54" s="990"/>
      <c r="DR54" s="991"/>
      <c r="DS54" s="991"/>
      <c r="DT54" s="991"/>
      <c r="DU54" s="992"/>
      <c r="DV54" s="993"/>
      <c r="DW54" s="994"/>
      <c r="DX54" s="994"/>
      <c r="DY54" s="994"/>
      <c r="DZ54" s="995"/>
      <c r="EA54" s="230"/>
    </row>
    <row r="55" spans="1:131" ht="26.25" customHeight="1" x14ac:dyDescent="0.15">
      <c r="A55" s="238">
        <v>28</v>
      </c>
      <c r="B55" s="1032"/>
      <c r="C55" s="1033"/>
      <c r="D55" s="1033"/>
      <c r="E55" s="1033"/>
      <c r="F55" s="1033"/>
      <c r="G55" s="1033"/>
      <c r="H55" s="1033"/>
      <c r="I55" s="1033"/>
      <c r="J55" s="1033"/>
      <c r="K55" s="1033"/>
      <c r="L55" s="1033"/>
      <c r="M55" s="1033"/>
      <c r="N55" s="1033"/>
      <c r="O55" s="1033"/>
      <c r="P55" s="1034"/>
      <c r="Q55" s="1035"/>
      <c r="R55" s="1027"/>
      <c r="S55" s="1027"/>
      <c r="T55" s="1027"/>
      <c r="U55" s="1027"/>
      <c r="V55" s="1027"/>
      <c r="W55" s="1027"/>
      <c r="X55" s="1027"/>
      <c r="Y55" s="1027"/>
      <c r="Z55" s="1027"/>
      <c r="AA55" s="1027"/>
      <c r="AB55" s="1027"/>
      <c r="AC55" s="1027"/>
      <c r="AD55" s="1027"/>
      <c r="AE55" s="1036"/>
      <c r="AF55" s="1037"/>
      <c r="AG55" s="1038"/>
      <c r="AH55" s="1038"/>
      <c r="AI55" s="1038"/>
      <c r="AJ55" s="1039"/>
      <c r="AK55" s="1026"/>
      <c r="AL55" s="1027"/>
      <c r="AM55" s="1027"/>
      <c r="AN55" s="1027"/>
      <c r="AO55" s="1027"/>
      <c r="AP55" s="1027"/>
      <c r="AQ55" s="1027"/>
      <c r="AR55" s="1027"/>
      <c r="AS55" s="1027"/>
      <c r="AT55" s="1027"/>
      <c r="AU55" s="1027"/>
      <c r="AV55" s="1027"/>
      <c r="AW55" s="1027"/>
      <c r="AX55" s="1027"/>
      <c r="AY55" s="1027"/>
      <c r="AZ55" s="1028"/>
      <c r="BA55" s="1028"/>
      <c r="BB55" s="1028"/>
      <c r="BC55" s="1028"/>
      <c r="BD55" s="1028"/>
      <c r="BE55" s="973"/>
      <c r="BF55" s="973"/>
      <c r="BG55" s="973"/>
      <c r="BH55" s="973"/>
      <c r="BI55" s="974"/>
      <c r="BJ55" s="232"/>
      <c r="BK55" s="232"/>
      <c r="BL55" s="232"/>
      <c r="BM55" s="232"/>
      <c r="BN55" s="232"/>
      <c r="BO55" s="241"/>
      <c r="BP55" s="241"/>
      <c r="BQ55" s="238">
        <v>49</v>
      </c>
      <c r="BR55" s="239"/>
      <c r="BS55" s="993"/>
      <c r="BT55" s="994"/>
      <c r="BU55" s="994"/>
      <c r="BV55" s="994"/>
      <c r="BW55" s="994"/>
      <c r="BX55" s="994"/>
      <c r="BY55" s="994"/>
      <c r="BZ55" s="994"/>
      <c r="CA55" s="994"/>
      <c r="CB55" s="994"/>
      <c r="CC55" s="994"/>
      <c r="CD55" s="994"/>
      <c r="CE55" s="994"/>
      <c r="CF55" s="994"/>
      <c r="CG55" s="1015"/>
      <c r="CH55" s="990"/>
      <c r="CI55" s="991"/>
      <c r="CJ55" s="991"/>
      <c r="CK55" s="991"/>
      <c r="CL55" s="992"/>
      <c r="CM55" s="990"/>
      <c r="CN55" s="991"/>
      <c r="CO55" s="991"/>
      <c r="CP55" s="991"/>
      <c r="CQ55" s="992"/>
      <c r="CR55" s="990"/>
      <c r="CS55" s="991"/>
      <c r="CT55" s="991"/>
      <c r="CU55" s="991"/>
      <c r="CV55" s="992"/>
      <c r="CW55" s="990"/>
      <c r="CX55" s="991"/>
      <c r="CY55" s="991"/>
      <c r="CZ55" s="991"/>
      <c r="DA55" s="992"/>
      <c r="DB55" s="990"/>
      <c r="DC55" s="991"/>
      <c r="DD55" s="991"/>
      <c r="DE55" s="991"/>
      <c r="DF55" s="992"/>
      <c r="DG55" s="990"/>
      <c r="DH55" s="991"/>
      <c r="DI55" s="991"/>
      <c r="DJ55" s="991"/>
      <c r="DK55" s="992"/>
      <c r="DL55" s="990"/>
      <c r="DM55" s="991"/>
      <c r="DN55" s="991"/>
      <c r="DO55" s="991"/>
      <c r="DP55" s="992"/>
      <c r="DQ55" s="990"/>
      <c r="DR55" s="991"/>
      <c r="DS55" s="991"/>
      <c r="DT55" s="991"/>
      <c r="DU55" s="992"/>
      <c r="DV55" s="993"/>
      <c r="DW55" s="994"/>
      <c r="DX55" s="994"/>
      <c r="DY55" s="994"/>
      <c r="DZ55" s="995"/>
      <c r="EA55" s="230"/>
    </row>
    <row r="56" spans="1:131" ht="26.25" customHeight="1" x14ac:dyDescent="0.15">
      <c r="A56" s="238">
        <v>29</v>
      </c>
      <c r="B56" s="1032"/>
      <c r="C56" s="1033"/>
      <c r="D56" s="1033"/>
      <c r="E56" s="1033"/>
      <c r="F56" s="1033"/>
      <c r="G56" s="1033"/>
      <c r="H56" s="1033"/>
      <c r="I56" s="1033"/>
      <c r="J56" s="1033"/>
      <c r="K56" s="1033"/>
      <c r="L56" s="1033"/>
      <c r="M56" s="1033"/>
      <c r="N56" s="1033"/>
      <c r="O56" s="1033"/>
      <c r="P56" s="1034"/>
      <c r="Q56" s="1035"/>
      <c r="R56" s="1027"/>
      <c r="S56" s="1027"/>
      <c r="T56" s="1027"/>
      <c r="U56" s="1027"/>
      <c r="V56" s="1027"/>
      <c r="W56" s="1027"/>
      <c r="X56" s="1027"/>
      <c r="Y56" s="1027"/>
      <c r="Z56" s="1027"/>
      <c r="AA56" s="1027"/>
      <c r="AB56" s="1027"/>
      <c r="AC56" s="1027"/>
      <c r="AD56" s="1027"/>
      <c r="AE56" s="1036"/>
      <c r="AF56" s="1037"/>
      <c r="AG56" s="1038"/>
      <c r="AH56" s="1038"/>
      <c r="AI56" s="1038"/>
      <c r="AJ56" s="1039"/>
      <c r="AK56" s="1026"/>
      <c r="AL56" s="1027"/>
      <c r="AM56" s="1027"/>
      <c r="AN56" s="1027"/>
      <c r="AO56" s="1027"/>
      <c r="AP56" s="1027"/>
      <c r="AQ56" s="1027"/>
      <c r="AR56" s="1027"/>
      <c r="AS56" s="1027"/>
      <c r="AT56" s="1027"/>
      <c r="AU56" s="1027"/>
      <c r="AV56" s="1027"/>
      <c r="AW56" s="1027"/>
      <c r="AX56" s="1027"/>
      <c r="AY56" s="1027"/>
      <c r="AZ56" s="1028"/>
      <c r="BA56" s="1028"/>
      <c r="BB56" s="1028"/>
      <c r="BC56" s="1028"/>
      <c r="BD56" s="1028"/>
      <c r="BE56" s="973"/>
      <c r="BF56" s="973"/>
      <c r="BG56" s="973"/>
      <c r="BH56" s="973"/>
      <c r="BI56" s="974"/>
      <c r="BJ56" s="232"/>
      <c r="BK56" s="232"/>
      <c r="BL56" s="232"/>
      <c r="BM56" s="232"/>
      <c r="BN56" s="232"/>
      <c r="BO56" s="241"/>
      <c r="BP56" s="241"/>
      <c r="BQ56" s="238">
        <v>50</v>
      </c>
      <c r="BR56" s="239"/>
      <c r="BS56" s="993"/>
      <c r="BT56" s="994"/>
      <c r="BU56" s="994"/>
      <c r="BV56" s="994"/>
      <c r="BW56" s="994"/>
      <c r="BX56" s="994"/>
      <c r="BY56" s="994"/>
      <c r="BZ56" s="994"/>
      <c r="CA56" s="994"/>
      <c r="CB56" s="994"/>
      <c r="CC56" s="994"/>
      <c r="CD56" s="994"/>
      <c r="CE56" s="994"/>
      <c r="CF56" s="994"/>
      <c r="CG56" s="1015"/>
      <c r="CH56" s="990"/>
      <c r="CI56" s="991"/>
      <c r="CJ56" s="991"/>
      <c r="CK56" s="991"/>
      <c r="CL56" s="992"/>
      <c r="CM56" s="990"/>
      <c r="CN56" s="991"/>
      <c r="CO56" s="991"/>
      <c r="CP56" s="991"/>
      <c r="CQ56" s="992"/>
      <c r="CR56" s="990"/>
      <c r="CS56" s="991"/>
      <c r="CT56" s="991"/>
      <c r="CU56" s="991"/>
      <c r="CV56" s="992"/>
      <c r="CW56" s="990"/>
      <c r="CX56" s="991"/>
      <c r="CY56" s="991"/>
      <c r="CZ56" s="991"/>
      <c r="DA56" s="992"/>
      <c r="DB56" s="990"/>
      <c r="DC56" s="991"/>
      <c r="DD56" s="991"/>
      <c r="DE56" s="991"/>
      <c r="DF56" s="992"/>
      <c r="DG56" s="990"/>
      <c r="DH56" s="991"/>
      <c r="DI56" s="991"/>
      <c r="DJ56" s="991"/>
      <c r="DK56" s="992"/>
      <c r="DL56" s="990"/>
      <c r="DM56" s="991"/>
      <c r="DN56" s="991"/>
      <c r="DO56" s="991"/>
      <c r="DP56" s="992"/>
      <c r="DQ56" s="990"/>
      <c r="DR56" s="991"/>
      <c r="DS56" s="991"/>
      <c r="DT56" s="991"/>
      <c r="DU56" s="992"/>
      <c r="DV56" s="993"/>
      <c r="DW56" s="994"/>
      <c r="DX56" s="994"/>
      <c r="DY56" s="994"/>
      <c r="DZ56" s="995"/>
      <c r="EA56" s="230"/>
    </row>
    <row r="57" spans="1:131" ht="26.25" customHeight="1" x14ac:dyDescent="0.15">
      <c r="A57" s="238">
        <v>30</v>
      </c>
      <c r="B57" s="1032"/>
      <c r="C57" s="1033"/>
      <c r="D57" s="1033"/>
      <c r="E57" s="1033"/>
      <c r="F57" s="1033"/>
      <c r="G57" s="1033"/>
      <c r="H57" s="1033"/>
      <c r="I57" s="1033"/>
      <c r="J57" s="1033"/>
      <c r="K57" s="1033"/>
      <c r="L57" s="1033"/>
      <c r="M57" s="1033"/>
      <c r="N57" s="1033"/>
      <c r="O57" s="1033"/>
      <c r="P57" s="1034"/>
      <c r="Q57" s="1035"/>
      <c r="R57" s="1027"/>
      <c r="S57" s="1027"/>
      <c r="T57" s="1027"/>
      <c r="U57" s="1027"/>
      <c r="V57" s="1027"/>
      <c r="W57" s="1027"/>
      <c r="X57" s="1027"/>
      <c r="Y57" s="1027"/>
      <c r="Z57" s="1027"/>
      <c r="AA57" s="1027"/>
      <c r="AB57" s="1027"/>
      <c r="AC57" s="1027"/>
      <c r="AD57" s="1027"/>
      <c r="AE57" s="1036"/>
      <c r="AF57" s="1037"/>
      <c r="AG57" s="1038"/>
      <c r="AH57" s="1038"/>
      <c r="AI57" s="1038"/>
      <c r="AJ57" s="1039"/>
      <c r="AK57" s="1026"/>
      <c r="AL57" s="1027"/>
      <c r="AM57" s="1027"/>
      <c r="AN57" s="1027"/>
      <c r="AO57" s="1027"/>
      <c r="AP57" s="1027"/>
      <c r="AQ57" s="1027"/>
      <c r="AR57" s="1027"/>
      <c r="AS57" s="1027"/>
      <c r="AT57" s="1027"/>
      <c r="AU57" s="1027"/>
      <c r="AV57" s="1027"/>
      <c r="AW57" s="1027"/>
      <c r="AX57" s="1027"/>
      <c r="AY57" s="1027"/>
      <c r="AZ57" s="1028"/>
      <c r="BA57" s="1028"/>
      <c r="BB57" s="1028"/>
      <c r="BC57" s="1028"/>
      <c r="BD57" s="1028"/>
      <c r="BE57" s="973"/>
      <c r="BF57" s="973"/>
      <c r="BG57" s="973"/>
      <c r="BH57" s="973"/>
      <c r="BI57" s="974"/>
      <c r="BJ57" s="232"/>
      <c r="BK57" s="232"/>
      <c r="BL57" s="232"/>
      <c r="BM57" s="232"/>
      <c r="BN57" s="232"/>
      <c r="BO57" s="241"/>
      <c r="BP57" s="241"/>
      <c r="BQ57" s="238">
        <v>51</v>
      </c>
      <c r="BR57" s="239"/>
      <c r="BS57" s="993"/>
      <c r="BT57" s="994"/>
      <c r="BU57" s="994"/>
      <c r="BV57" s="994"/>
      <c r="BW57" s="994"/>
      <c r="BX57" s="994"/>
      <c r="BY57" s="994"/>
      <c r="BZ57" s="994"/>
      <c r="CA57" s="994"/>
      <c r="CB57" s="994"/>
      <c r="CC57" s="994"/>
      <c r="CD57" s="994"/>
      <c r="CE57" s="994"/>
      <c r="CF57" s="994"/>
      <c r="CG57" s="1015"/>
      <c r="CH57" s="990"/>
      <c r="CI57" s="991"/>
      <c r="CJ57" s="991"/>
      <c r="CK57" s="991"/>
      <c r="CL57" s="992"/>
      <c r="CM57" s="990"/>
      <c r="CN57" s="991"/>
      <c r="CO57" s="991"/>
      <c r="CP57" s="991"/>
      <c r="CQ57" s="992"/>
      <c r="CR57" s="990"/>
      <c r="CS57" s="991"/>
      <c r="CT57" s="991"/>
      <c r="CU57" s="991"/>
      <c r="CV57" s="992"/>
      <c r="CW57" s="990"/>
      <c r="CX57" s="991"/>
      <c r="CY57" s="991"/>
      <c r="CZ57" s="991"/>
      <c r="DA57" s="992"/>
      <c r="DB57" s="990"/>
      <c r="DC57" s="991"/>
      <c r="DD57" s="991"/>
      <c r="DE57" s="991"/>
      <c r="DF57" s="992"/>
      <c r="DG57" s="990"/>
      <c r="DH57" s="991"/>
      <c r="DI57" s="991"/>
      <c r="DJ57" s="991"/>
      <c r="DK57" s="992"/>
      <c r="DL57" s="990"/>
      <c r="DM57" s="991"/>
      <c r="DN57" s="991"/>
      <c r="DO57" s="991"/>
      <c r="DP57" s="992"/>
      <c r="DQ57" s="990"/>
      <c r="DR57" s="991"/>
      <c r="DS57" s="991"/>
      <c r="DT57" s="991"/>
      <c r="DU57" s="992"/>
      <c r="DV57" s="993"/>
      <c r="DW57" s="994"/>
      <c r="DX57" s="994"/>
      <c r="DY57" s="994"/>
      <c r="DZ57" s="995"/>
      <c r="EA57" s="230"/>
    </row>
    <row r="58" spans="1:131" ht="26.25" customHeight="1" x14ac:dyDescent="0.15">
      <c r="A58" s="238">
        <v>31</v>
      </c>
      <c r="B58" s="1032"/>
      <c r="C58" s="1033"/>
      <c r="D58" s="1033"/>
      <c r="E58" s="1033"/>
      <c r="F58" s="1033"/>
      <c r="G58" s="1033"/>
      <c r="H58" s="1033"/>
      <c r="I58" s="1033"/>
      <c r="J58" s="1033"/>
      <c r="K58" s="1033"/>
      <c r="L58" s="1033"/>
      <c r="M58" s="1033"/>
      <c r="N58" s="1033"/>
      <c r="O58" s="1033"/>
      <c r="P58" s="1034"/>
      <c r="Q58" s="1035"/>
      <c r="R58" s="1027"/>
      <c r="S58" s="1027"/>
      <c r="T58" s="1027"/>
      <c r="U58" s="1027"/>
      <c r="V58" s="1027"/>
      <c r="W58" s="1027"/>
      <c r="X58" s="1027"/>
      <c r="Y58" s="1027"/>
      <c r="Z58" s="1027"/>
      <c r="AA58" s="1027"/>
      <c r="AB58" s="1027"/>
      <c r="AC58" s="1027"/>
      <c r="AD58" s="1027"/>
      <c r="AE58" s="1036"/>
      <c r="AF58" s="1037"/>
      <c r="AG58" s="1038"/>
      <c r="AH58" s="1038"/>
      <c r="AI58" s="1038"/>
      <c r="AJ58" s="1039"/>
      <c r="AK58" s="1026"/>
      <c r="AL58" s="1027"/>
      <c r="AM58" s="1027"/>
      <c r="AN58" s="1027"/>
      <c r="AO58" s="1027"/>
      <c r="AP58" s="1027"/>
      <c r="AQ58" s="1027"/>
      <c r="AR58" s="1027"/>
      <c r="AS58" s="1027"/>
      <c r="AT58" s="1027"/>
      <c r="AU58" s="1027"/>
      <c r="AV58" s="1027"/>
      <c r="AW58" s="1027"/>
      <c r="AX58" s="1027"/>
      <c r="AY58" s="1027"/>
      <c r="AZ58" s="1028"/>
      <c r="BA58" s="1028"/>
      <c r="BB58" s="1028"/>
      <c r="BC58" s="1028"/>
      <c r="BD58" s="1028"/>
      <c r="BE58" s="973"/>
      <c r="BF58" s="973"/>
      <c r="BG58" s="973"/>
      <c r="BH58" s="973"/>
      <c r="BI58" s="974"/>
      <c r="BJ58" s="232"/>
      <c r="BK58" s="232"/>
      <c r="BL58" s="232"/>
      <c r="BM58" s="232"/>
      <c r="BN58" s="232"/>
      <c r="BO58" s="241"/>
      <c r="BP58" s="241"/>
      <c r="BQ58" s="238">
        <v>52</v>
      </c>
      <c r="BR58" s="239"/>
      <c r="BS58" s="993"/>
      <c r="BT58" s="994"/>
      <c r="BU58" s="994"/>
      <c r="BV58" s="994"/>
      <c r="BW58" s="994"/>
      <c r="BX58" s="994"/>
      <c r="BY58" s="994"/>
      <c r="BZ58" s="994"/>
      <c r="CA58" s="994"/>
      <c r="CB58" s="994"/>
      <c r="CC58" s="994"/>
      <c r="CD58" s="994"/>
      <c r="CE58" s="994"/>
      <c r="CF58" s="994"/>
      <c r="CG58" s="1015"/>
      <c r="CH58" s="990"/>
      <c r="CI58" s="991"/>
      <c r="CJ58" s="991"/>
      <c r="CK58" s="991"/>
      <c r="CL58" s="992"/>
      <c r="CM58" s="990"/>
      <c r="CN58" s="991"/>
      <c r="CO58" s="991"/>
      <c r="CP58" s="991"/>
      <c r="CQ58" s="992"/>
      <c r="CR58" s="990"/>
      <c r="CS58" s="991"/>
      <c r="CT58" s="991"/>
      <c r="CU58" s="991"/>
      <c r="CV58" s="992"/>
      <c r="CW58" s="990"/>
      <c r="CX58" s="991"/>
      <c r="CY58" s="991"/>
      <c r="CZ58" s="991"/>
      <c r="DA58" s="992"/>
      <c r="DB58" s="990"/>
      <c r="DC58" s="991"/>
      <c r="DD58" s="991"/>
      <c r="DE58" s="991"/>
      <c r="DF58" s="992"/>
      <c r="DG58" s="990"/>
      <c r="DH58" s="991"/>
      <c r="DI58" s="991"/>
      <c r="DJ58" s="991"/>
      <c r="DK58" s="992"/>
      <c r="DL58" s="990"/>
      <c r="DM58" s="991"/>
      <c r="DN58" s="991"/>
      <c r="DO58" s="991"/>
      <c r="DP58" s="992"/>
      <c r="DQ58" s="990"/>
      <c r="DR58" s="991"/>
      <c r="DS58" s="991"/>
      <c r="DT58" s="991"/>
      <c r="DU58" s="992"/>
      <c r="DV58" s="993"/>
      <c r="DW58" s="994"/>
      <c r="DX58" s="994"/>
      <c r="DY58" s="994"/>
      <c r="DZ58" s="995"/>
      <c r="EA58" s="230"/>
    </row>
    <row r="59" spans="1:131" ht="26.25" customHeight="1" x14ac:dyDescent="0.15">
      <c r="A59" s="238">
        <v>32</v>
      </c>
      <c r="B59" s="1032"/>
      <c r="C59" s="1033"/>
      <c r="D59" s="1033"/>
      <c r="E59" s="1033"/>
      <c r="F59" s="1033"/>
      <c r="G59" s="1033"/>
      <c r="H59" s="1033"/>
      <c r="I59" s="1033"/>
      <c r="J59" s="1033"/>
      <c r="K59" s="1033"/>
      <c r="L59" s="1033"/>
      <c r="M59" s="1033"/>
      <c r="N59" s="1033"/>
      <c r="O59" s="1033"/>
      <c r="P59" s="1034"/>
      <c r="Q59" s="1035"/>
      <c r="R59" s="1027"/>
      <c r="S59" s="1027"/>
      <c r="T59" s="1027"/>
      <c r="U59" s="1027"/>
      <c r="V59" s="1027"/>
      <c r="W59" s="1027"/>
      <c r="X59" s="1027"/>
      <c r="Y59" s="1027"/>
      <c r="Z59" s="1027"/>
      <c r="AA59" s="1027"/>
      <c r="AB59" s="1027"/>
      <c r="AC59" s="1027"/>
      <c r="AD59" s="1027"/>
      <c r="AE59" s="1036"/>
      <c r="AF59" s="1037"/>
      <c r="AG59" s="1038"/>
      <c r="AH59" s="1038"/>
      <c r="AI59" s="1038"/>
      <c r="AJ59" s="1039"/>
      <c r="AK59" s="1026"/>
      <c r="AL59" s="1027"/>
      <c r="AM59" s="1027"/>
      <c r="AN59" s="1027"/>
      <c r="AO59" s="1027"/>
      <c r="AP59" s="1027"/>
      <c r="AQ59" s="1027"/>
      <c r="AR59" s="1027"/>
      <c r="AS59" s="1027"/>
      <c r="AT59" s="1027"/>
      <c r="AU59" s="1027"/>
      <c r="AV59" s="1027"/>
      <c r="AW59" s="1027"/>
      <c r="AX59" s="1027"/>
      <c r="AY59" s="1027"/>
      <c r="AZ59" s="1028"/>
      <c r="BA59" s="1028"/>
      <c r="BB59" s="1028"/>
      <c r="BC59" s="1028"/>
      <c r="BD59" s="1028"/>
      <c r="BE59" s="973"/>
      <c r="BF59" s="973"/>
      <c r="BG59" s="973"/>
      <c r="BH59" s="973"/>
      <c r="BI59" s="974"/>
      <c r="BJ59" s="232"/>
      <c r="BK59" s="232"/>
      <c r="BL59" s="232"/>
      <c r="BM59" s="232"/>
      <c r="BN59" s="232"/>
      <c r="BO59" s="241"/>
      <c r="BP59" s="241"/>
      <c r="BQ59" s="238">
        <v>53</v>
      </c>
      <c r="BR59" s="239"/>
      <c r="BS59" s="993"/>
      <c r="BT59" s="994"/>
      <c r="BU59" s="994"/>
      <c r="BV59" s="994"/>
      <c r="BW59" s="994"/>
      <c r="BX59" s="994"/>
      <c r="BY59" s="994"/>
      <c r="BZ59" s="994"/>
      <c r="CA59" s="994"/>
      <c r="CB59" s="994"/>
      <c r="CC59" s="994"/>
      <c r="CD59" s="994"/>
      <c r="CE59" s="994"/>
      <c r="CF59" s="994"/>
      <c r="CG59" s="1015"/>
      <c r="CH59" s="990"/>
      <c r="CI59" s="991"/>
      <c r="CJ59" s="991"/>
      <c r="CK59" s="991"/>
      <c r="CL59" s="992"/>
      <c r="CM59" s="990"/>
      <c r="CN59" s="991"/>
      <c r="CO59" s="991"/>
      <c r="CP59" s="991"/>
      <c r="CQ59" s="992"/>
      <c r="CR59" s="990"/>
      <c r="CS59" s="991"/>
      <c r="CT59" s="991"/>
      <c r="CU59" s="991"/>
      <c r="CV59" s="992"/>
      <c r="CW59" s="990"/>
      <c r="CX59" s="991"/>
      <c r="CY59" s="991"/>
      <c r="CZ59" s="991"/>
      <c r="DA59" s="992"/>
      <c r="DB59" s="990"/>
      <c r="DC59" s="991"/>
      <c r="DD59" s="991"/>
      <c r="DE59" s="991"/>
      <c r="DF59" s="992"/>
      <c r="DG59" s="990"/>
      <c r="DH59" s="991"/>
      <c r="DI59" s="991"/>
      <c r="DJ59" s="991"/>
      <c r="DK59" s="992"/>
      <c r="DL59" s="990"/>
      <c r="DM59" s="991"/>
      <c r="DN59" s="991"/>
      <c r="DO59" s="991"/>
      <c r="DP59" s="992"/>
      <c r="DQ59" s="990"/>
      <c r="DR59" s="991"/>
      <c r="DS59" s="991"/>
      <c r="DT59" s="991"/>
      <c r="DU59" s="992"/>
      <c r="DV59" s="993"/>
      <c r="DW59" s="994"/>
      <c r="DX59" s="994"/>
      <c r="DY59" s="994"/>
      <c r="DZ59" s="995"/>
      <c r="EA59" s="230"/>
    </row>
    <row r="60" spans="1:131" ht="26.25" customHeight="1" x14ac:dyDescent="0.15">
      <c r="A60" s="238">
        <v>33</v>
      </c>
      <c r="B60" s="1032"/>
      <c r="C60" s="1033"/>
      <c r="D60" s="1033"/>
      <c r="E60" s="1033"/>
      <c r="F60" s="1033"/>
      <c r="G60" s="1033"/>
      <c r="H60" s="1033"/>
      <c r="I60" s="1033"/>
      <c r="J60" s="1033"/>
      <c r="K60" s="1033"/>
      <c r="L60" s="1033"/>
      <c r="M60" s="1033"/>
      <c r="N60" s="1033"/>
      <c r="O60" s="1033"/>
      <c r="P60" s="1034"/>
      <c r="Q60" s="1035"/>
      <c r="R60" s="1027"/>
      <c r="S60" s="1027"/>
      <c r="T60" s="1027"/>
      <c r="U60" s="1027"/>
      <c r="V60" s="1027"/>
      <c r="W60" s="1027"/>
      <c r="X60" s="1027"/>
      <c r="Y60" s="1027"/>
      <c r="Z60" s="1027"/>
      <c r="AA60" s="1027"/>
      <c r="AB60" s="1027"/>
      <c r="AC60" s="1027"/>
      <c r="AD60" s="1027"/>
      <c r="AE60" s="1036"/>
      <c r="AF60" s="1037"/>
      <c r="AG60" s="1038"/>
      <c r="AH60" s="1038"/>
      <c r="AI60" s="1038"/>
      <c r="AJ60" s="1039"/>
      <c r="AK60" s="1026"/>
      <c r="AL60" s="1027"/>
      <c r="AM60" s="1027"/>
      <c r="AN60" s="1027"/>
      <c r="AO60" s="1027"/>
      <c r="AP60" s="1027"/>
      <c r="AQ60" s="1027"/>
      <c r="AR60" s="1027"/>
      <c r="AS60" s="1027"/>
      <c r="AT60" s="1027"/>
      <c r="AU60" s="1027"/>
      <c r="AV60" s="1027"/>
      <c r="AW60" s="1027"/>
      <c r="AX60" s="1027"/>
      <c r="AY60" s="1027"/>
      <c r="AZ60" s="1028"/>
      <c r="BA60" s="1028"/>
      <c r="BB60" s="1028"/>
      <c r="BC60" s="1028"/>
      <c r="BD60" s="1028"/>
      <c r="BE60" s="973"/>
      <c r="BF60" s="973"/>
      <c r="BG60" s="973"/>
      <c r="BH60" s="973"/>
      <c r="BI60" s="974"/>
      <c r="BJ60" s="232"/>
      <c r="BK60" s="232"/>
      <c r="BL60" s="232"/>
      <c r="BM60" s="232"/>
      <c r="BN60" s="232"/>
      <c r="BO60" s="241"/>
      <c r="BP60" s="241"/>
      <c r="BQ60" s="238">
        <v>54</v>
      </c>
      <c r="BR60" s="239"/>
      <c r="BS60" s="993"/>
      <c r="BT60" s="994"/>
      <c r="BU60" s="994"/>
      <c r="BV60" s="994"/>
      <c r="BW60" s="994"/>
      <c r="BX60" s="994"/>
      <c r="BY60" s="994"/>
      <c r="BZ60" s="994"/>
      <c r="CA60" s="994"/>
      <c r="CB60" s="994"/>
      <c r="CC60" s="994"/>
      <c r="CD60" s="994"/>
      <c r="CE60" s="994"/>
      <c r="CF60" s="994"/>
      <c r="CG60" s="1015"/>
      <c r="CH60" s="990"/>
      <c r="CI60" s="991"/>
      <c r="CJ60" s="991"/>
      <c r="CK60" s="991"/>
      <c r="CL60" s="992"/>
      <c r="CM60" s="990"/>
      <c r="CN60" s="991"/>
      <c r="CO60" s="991"/>
      <c r="CP60" s="991"/>
      <c r="CQ60" s="992"/>
      <c r="CR60" s="990"/>
      <c r="CS60" s="991"/>
      <c r="CT60" s="991"/>
      <c r="CU60" s="991"/>
      <c r="CV60" s="992"/>
      <c r="CW60" s="990"/>
      <c r="CX60" s="991"/>
      <c r="CY60" s="991"/>
      <c r="CZ60" s="991"/>
      <c r="DA60" s="992"/>
      <c r="DB60" s="990"/>
      <c r="DC60" s="991"/>
      <c r="DD60" s="991"/>
      <c r="DE60" s="991"/>
      <c r="DF60" s="992"/>
      <c r="DG60" s="990"/>
      <c r="DH60" s="991"/>
      <c r="DI60" s="991"/>
      <c r="DJ60" s="991"/>
      <c r="DK60" s="992"/>
      <c r="DL60" s="990"/>
      <c r="DM60" s="991"/>
      <c r="DN60" s="991"/>
      <c r="DO60" s="991"/>
      <c r="DP60" s="992"/>
      <c r="DQ60" s="990"/>
      <c r="DR60" s="991"/>
      <c r="DS60" s="991"/>
      <c r="DT60" s="991"/>
      <c r="DU60" s="992"/>
      <c r="DV60" s="993"/>
      <c r="DW60" s="994"/>
      <c r="DX60" s="994"/>
      <c r="DY60" s="994"/>
      <c r="DZ60" s="995"/>
      <c r="EA60" s="230"/>
    </row>
    <row r="61" spans="1:131" ht="26.25" customHeight="1" thickBot="1" x14ac:dyDescent="0.2">
      <c r="A61" s="238">
        <v>34</v>
      </c>
      <c r="B61" s="1032"/>
      <c r="C61" s="1033"/>
      <c r="D61" s="1033"/>
      <c r="E61" s="1033"/>
      <c r="F61" s="1033"/>
      <c r="G61" s="1033"/>
      <c r="H61" s="1033"/>
      <c r="I61" s="1033"/>
      <c r="J61" s="1033"/>
      <c r="K61" s="1033"/>
      <c r="L61" s="1033"/>
      <c r="M61" s="1033"/>
      <c r="N61" s="1033"/>
      <c r="O61" s="1033"/>
      <c r="P61" s="1034"/>
      <c r="Q61" s="1035"/>
      <c r="R61" s="1027"/>
      <c r="S61" s="1027"/>
      <c r="T61" s="1027"/>
      <c r="U61" s="1027"/>
      <c r="V61" s="1027"/>
      <c r="W61" s="1027"/>
      <c r="X61" s="1027"/>
      <c r="Y61" s="1027"/>
      <c r="Z61" s="1027"/>
      <c r="AA61" s="1027"/>
      <c r="AB61" s="1027"/>
      <c r="AC61" s="1027"/>
      <c r="AD61" s="1027"/>
      <c r="AE61" s="1036"/>
      <c r="AF61" s="1037"/>
      <c r="AG61" s="1038"/>
      <c r="AH61" s="1038"/>
      <c r="AI61" s="1038"/>
      <c r="AJ61" s="1039"/>
      <c r="AK61" s="1026"/>
      <c r="AL61" s="1027"/>
      <c r="AM61" s="1027"/>
      <c r="AN61" s="1027"/>
      <c r="AO61" s="1027"/>
      <c r="AP61" s="1027"/>
      <c r="AQ61" s="1027"/>
      <c r="AR61" s="1027"/>
      <c r="AS61" s="1027"/>
      <c r="AT61" s="1027"/>
      <c r="AU61" s="1027"/>
      <c r="AV61" s="1027"/>
      <c r="AW61" s="1027"/>
      <c r="AX61" s="1027"/>
      <c r="AY61" s="1027"/>
      <c r="AZ61" s="1028"/>
      <c r="BA61" s="1028"/>
      <c r="BB61" s="1028"/>
      <c r="BC61" s="1028"/>
      <c r="BD61" s="1028"/>
      <c r="BE61" s="973"/>
      <c r="BF61" s="973"/>
      <c r="BG61" s="973"/>
      <c r="BH61" s="973"/>
      <c r="BI61" s="974"/>
      <c r="BJ61" s="232"/>
      <c r="BK61" s="232"/>
      <c r="BL61" s="232"/>
      <c r="BM61" s="232"/>
      <c r="BN61" s="232"/>
      <c r="BO61" s="241"/>
      <c r="BP61" s="241"/>
      <c r="BQ61" s="238">
        <v>55</v>
      </c>
      <c r="BR61" s="239"/>
      <c r="BS61" s="993"/>
      <c r="BT61" s="994"/>
      <c r="BU61" s="994"/>
      <c r="BV61" s="994"/>
      <c r="BW61" s="994"/>
      <c r="BX61" s="994"/>
      <c r="BY61" s="994"/>
      <c r="BZ61" s="994"/>
      <c r="CA61" s="994"/>
      <c r="CB61" s="994"/>
      <c r="CC61" s="994"/>
      <c r="CD61" s="994"/>
      <c r="CE61" s="994"/>
      <c r="CF61" s="994"/>
      <c r="CG61" s="1015"/>
      <c r="CH61" s="990"/>
      <c r="CI61" s="991"/>
      <c r="CJ61" s="991"/>
      <c r="CK61" s="991"/>
      <c r="CL61" s="992"/>
      <c r="CM61" s="990"/>
      <c r="CN61" s="991"/>
      <c r="CO61" s="991"/>
      <c r="CP61" s="991"/>
      <c r="CQ61" s="992"/>
      <c r="CR61" s="990"/>
      <c r="CS61" s="991"/>
      <c r="CT61" s="991"/>
      <c r="CU61" s="991"/>
      <c r="CV61" s="992"/>
      <c r="CW61" s="990"/>
      <c r="CX61" s="991"/>
      <c r="CY61" s="991"/>
      <c r="CZ61" s="991"/>
      <c r="DA61" s="992"/>
      <c r="DB61" s="990"/>
      <c r="DC61" s="991"/>
      <c r="DD61" s="991"/>
      <c r="DE61" s="991"/>
      <c r="DF61" s="992"/>
      <c r="DG61" s="990"/>
      <c r="DH61" s="991"/>
      <c r="DI61" s="991"/>
      <c r="DJ61" s="991"/>
      <c r="DK61" s="992"/>
      <c r="DL61" s="990"/>
      <c r="DM61" s="991"/>
      <c r="DN61" s="991"/>
      <c r="DO61" s="991"/>
      <c r="DP61" s="992"/>
      <c r="DQ61" s="990"/>
      <c r="DR61" s="991"/>
      <c r="DS61" s="991"/>
      <c r="DT61" s="991"/>
      <c r="DU61" s="992"/>
      <c r="DV61" s="993"/>
      <c r="DW61" s="994"/>
      <c r="DX61" s="994"/>
      <c r="DY61" s="994"/>
      <c r="DZ61" s="995"/>
      <c r="EA61" s="230"/>
    </row>
    <row r="62" spans="1:131" ht="26.25" customHeight="1" x14ac:dyDescent="0.15">
      <c r="A62" s="238">
        <v>35</v>
      </c>
      <c r="B62" s="1032"/>
      <c r="C62" s="1033"/>
      <c r="D62" s="1033"/>
      <c r="E62" s="1033"/>
      <c r="F62" s="1033"/>
      <c r="G62" s="1033"/>
      <c r="H62" s="1033"/>
      <c r="I62" s="1033"/>
      <c r="J62" s="1033"/>
      <c r="K62" s="1033"/>
      <c r="L62" s="1033"/>
      <c r="M62" s="1033"/>
      <c r="N62" s="1033"/>
      <c r="O62" s="1033"/>
      <c r="P62" s="1034"/>
      <c r="Q62" s="1035"/>
      <c r="R62" s="1027"/>
      <c r="S62" s="1027"/>
      <c r="T62" s="1027"/>
      <c r="U62" s="1027"/>
      <c r="V62" s="1027"/>
      <c r="W62" s="1027"/>
      <c r="X62" s="1027"/>
      <c r="Y62" s="1027"/>
      <c r="Z62" s="1027"/>
      <c r="AA62" s="1027"/>
      <c r="AB62" s="1027"/>
      <c r="AC62" s="1027"/>
      <c r="AD62" s="1027"/>
      <c r="AE62" s="1036"/>
      <c r="AF62" s="1037"/>
      <c r="AG62" s="1038"/>
      <c r="AH62" s="1038"/>
      <c r="AI62" s="1038"/>
      <c r="AJ62" s="1039"/>
      <c r="AK62" s="1026"/>
      <c r="AL62" s="1027"/>
      <c r="AM62" s="1027"/>
      <c r="AN62" s="1027"/>
      <c r="AO62" s="1027"/>
      <c r="AP62" s="1027"/>
      <c r="AQ62" s="1027"/>
      <c r="AR62" s="1027"/>
      <c r="AS62" s="1027"/>
      <c r="AT62" s="1027"/>
      <c r="AU62" s="1027"/>
      <c r="AV62" s="1027"/>
      <c r="AW62" s="1027"/>
      <c r="AX62" s="1027"/>
      <c r="AY62" s="1027"/>
      <c r="AZ62" s="1028"/>
      <c r="BA62" s="1028"/>
      <c r="BB62" s="1028"/>
      <c r="BC62" s="1028"/>
      <c r="BD62" s="1028"/>
      <c r="BE62" s="973"/>
      <c r="BF62" s="973"/>
      <c r="BG62" s="973"/>
      <c r="BH62" s="973"/>
      <c r="BI62" s="974"/>
      <c r="BJ62" s="1029" t="s">
        <v>394</v>
      </c>
      <c r="BK62" s="1030"/>
      <c r="BL62" s="1030"/>
      <c r="BM62" s="1030"/>
      <c r="BN62" s="1031"/>
      <c r="BO62" s="241"/>
      <c r="BP62" s="241"/>
      <c r="BQ62" s="238">
        <v>56</v>
      </c>
      <c r="BR62" s="239"/>
      <c r="BS62" s="993"/>
      <c r="BT62" s="994"/>
      <c r="BU62" s="994"/>
      <c r="BV62" s="994"/>
      <c r="BW62" s="994"/>
      <c r="BX62" s="994"/>
      <c r="BY62" s="994"/>
      <c r="BZ62" s="994"/>
      <c r="CA62" s="994"/>
      <c r="CB62" s="994"/>
      <c r="CC62" s="994"/>
      <c r="CD62" s="994"/>
      <c r="CE62" s="994"/>
      <c r="CF62" s="994"/>
      <c r="CG62" s="1015"/>
      <c r="CH62" s="990"/>
      <c r="CI62" s="991"/>
      <c r="CJ62" s="991"/>
      <c r="CK62" s="991"/>
      <c r="CL62" s="992"/>
      <c r="CM62" s="990"/>
      <c r="CN62" s="991"/>
      <c r="CO62" s="991"/>
      <c r="CP62" s="991"/>
      <c r="CQ62" s="992"/>
      <c r="CR62" s="990"/>
      <c r="CS62" s="991"/>
      <c r="CT62" s="991"/>
      <c r="CU62" s="991"/>
      <c r="CV62" s="992"/>
      <c r="CW62" s="990"/>
      <c r="CX62" s="991"/>
      <c r="CY62" s="991"/>
      <c r="CZ62" s="991"/>
      <c r="DA62" s="992"/>
      <c r="DB62" s="990"/>
      <c r="DC62" s="991"/>
      <c r="DD62" s="991"/>
      <c r="DE62" s="991"/>
      <c r="DF62" s="992"/>
      <c r="DG62" s="990"/>
      <c r="DH62" s="991"/>
      <c r="DI62" s="991"/>
      <c r="DJ62" s="991"/>
      <c r="DK62" s="992"/>
      <c r="DL62" s="990"/>
      <c r="DM62" s="991"/>
      <c r="DN62" s="991"/>
      <c r="DO62" s="991"/>
      <c r="DP62" s="992"/>
      <c r="DQ62" s="990"/>
      <c r="DR62" s="991"/>
      <c r="DS62" s="991"/>
      <c r="DT62" s="991"/>
      <c r="DU62" s="992"/>
      <c r="DV62" s="993"/>
      <c r="DW62" s="994"/>
      <c r="DX62" s="994"/>
      <c r="DY62" s="994"/>
      <c r="DZ62" s="995"/>
      <c r="EA62" s="230"/>
    </row>
    <row r="63" spans="1:131" ht="26.25" customHeight="1" thickBot="1" x14ac:dyDescent="0.2">
      <c r="A63" s="240" t="s">
        <v>375</v>
      </c>
      <c r="B63" s="937" t="s">
        <v>395</v>
      </c>
      <c r="C63" s="938"/>
      <c r="D63" s="938"/>
      <c r="E63" s="938"/>
      <c r="F63" s="938"/>
      <c r="G63" s="938"/>
      <c r="H63" s="938"/>
      <c r="I63" s="938"/>
      <c r="J63" s="938"/>
      <c r="K63" s="938"/>
      <c r="L63" s="938"/>
      <c r="M63" s="938"/>
      <c r="N63" s="938"/>
      <c r="O63" s="938"/>
      <c r="P63" s="948"/>
      <c r="Q63" s="963"/>
      <c r="R63" s="964"/>
      <c r="S63" s="964"/>
      <c r="T63" s="964"/>
      <c r="U63" s="964"/>
      <c r="V63" s="964"/>
      <c r="W63" s="964"/>
      <c r="X63" s="964"/>
      <c r="Y63" s="964"/>
      <c r="Z63" s="964"/>
      <c r="AA63" s="964"/>
      <c r="AB63" s="964"/>
      <c r="AC63" s="964"/>
      <c r="AD63" s="964"/>
      <c r="AE63" s="1022"/>
      <c r="AF63" s="1023">
        <v>28</v>
      </c>
      <c r="AG63" s="960"/>
      <c r="AH63" s="960"/>
      <c r="AI63" s="960"/>
      <c r="AJ63" s="1024"/>
      <c r="AK63" s="1025"/>
      <c r="AL63" s="964"/>
      <c r="AM63" s="964"/>
      <c r="AN63" s="964"/>
      <c r="AO63" s="964"/>
      <c r="AP63" s="960">
        <v>202</v>
      </c>
      <c r="AQ63" s="960"/>
      <c r="AR63" s="960"/>
      <c r="AS63" s="960"/>
      <c r="AT63" s="960"/>
      <c r="AU63" s="960">
        <v>168</v>
      </c>
      <c r="AV63" s="960"/>
      <c r="AW63" s="960"/>
      <c r="AX63" s="960"/>
      <c r="AY63" s="960"/>
      <c r="AZ63" s="1018"/>
      <c r="BA63" s="1018"/>
      <c r="BB63" s="1018"/>
      <c r="BC63" s="1018"/>
      <c r="BD63" s="1018"/>
      <c r="BE63" s="961"/>
      <c r="BF63" s="961"/>
      <c r="BG63" s="961"/>
      <c r="BH63" s="961"/>
      <c r="BI63" s="962"/>
      <c r="BJ63" s="1019" t="s">
        <v>122</v>
      </c>
      <c r="BK63" s="1020"/>
      <c r="BL63" s="1020"/>
      <c r="BM63" s="1020"/>
      <c r="BN63" s="1021"/>
      <c r="BO63" s="241"/>
      <c r="BP63" s="241"/>
      <c r="BQ63" s="238">
        <v>57</v>
      </c>
      <c r="BR63" s="239"/>
      <c r="BS63" s="993"/>
      <c r="BT63" s="994"/>
      <c r="BU63" s="994"/>
      <c r="BV63" s="994"/>
      <c r="BW63" s="994"/>
      <c r="BX63" s="994"/>
      <c r="BY63" s="994"/>
      <c r="BZ63" s="994"/>
      <c r="CA63" s="994"/>
      <c r="CB63" s="994"/>
      <c r="CC63" s="994"/>
      <c r="CD63" s="994"/>
      <c r="CE63" s="994"/>
      <c r="CF63" s="994"/>
      <c r="CG63" s="1015"/>
      <c r="CH63" s="990"/>
      <c r="CI63" s="991"/>
      <c r="CJ63" s="991"/>
      <c r="CK63" s="991"/>
      <c r="CL63" s="992"/>
      <c r="CM63" s="990"/>
      <c r="CN63" s="991"/>
      <c r="CO63" s="991"/>
      <c r="CP63" s="991"/>
      <c r="CQ63" s="992"/>
      <c r="CR63" s="990"/>
      <c r="CS63" s="991"/>
      <c r="CT63" s="991"/>
      <c r="CU63" s="991"/>
      <c r="CV63" s="992"/>
      <c r="CW63" s="990"/>
      <c r="CX63" s="991"/>
      <c r="CY63" s="991"/>
      <c r="CZ63" s="991"/>
      <c r="DA63" s="992"/>
      <c r="DB63" s="990"/>
      <c r="DC63" s="991"/>
      <c r="DD63" s="991"/>
      <c r="DE63" s="991"/>
      <c r="DF63" s="992"/>
      <c r="DG63" s="990"/>
      <c r="DH63" s="991"/>
      <c r="DI63" s="991"/>
      <c r="DJ63" s="991"/>
      <c r="DK63" s="992"/>
      <c r="DL63" s="990"/>
      <c r="DM63" s="991"/>
      <c r="DN63" s="991"/>
      <c r="DO63" s="991"/>
      <c r="DP63" s="992"/>
      <c r="DQ63" s="990"/>
      <c r="DR63" s="991"/>
      <c r="DS63" s="991"/>
      <c r="DT63" s="991"/>
      <c r="DU63" s="992"/>
      <c r="DV63" s="993"/>
      <c r="DW63" s="994"/>
      <c r="DX63" s="994"/>
      <c r="DY63" s="994"/>
      <c r="DZ63" s="99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3"/>
      <c r="BT64" s="994"/>
      <c r="BU64" s="994"/>
      <c r="BV64" s="994"/>
      <c r="BW64" s="994"/>
      <c r="BX64" s="994"/>
      <c r="BY64" s="994"/>
      <c r="BZ64" s="994"/>
      <c r="CA64" s="994"/>
      <c r="CB64" s="994"/>
      <c r="CC64" s="994"/>
      <c r="CD64" s="994"/>
      <c r="CE64" s="994"/>
      <c r="CF64" s="994"/>
      <c r="CG64" s="1015"/>
      <c r="CH64" s="990"/>
      <c r="CI64" s="991"/>
      <c r="CJ64" s="991"/>
      <c r="CK64" s="991"/>
      <c r="CL64" s="992"/>
      <c r="CM64" s="990"/>
      <c r="CN64" s="991"/>
      <c r="CO64" s="991"/>
      <c r="CP64" s="991"/>
      <c r="CQ64" s="992"/>
      <c r="CR64" s="990"/>
      <c r="CS64" s="991"/>
      <c r="CT64" s="991"/>
      <c r="CU64" s="991"/>
      <c r="CV64" s="992"/>
      <c r="CW64" s="990"/>
      <c r="CX64" s="991"/>
      <c r="CY64" s="991"/>
      <c r="CZ64" s="991"/>
      <c r="DA64" s="992"/>
      <c r="DB64" s="990"/>
      <c r="DC64" s="991"/>
      <c r="DD64" s="991"/>
      <c r="DE64" s="991"/>
      <c r="DF64" s="992"/>
      <c r="DG64" s="990"/>
      <c r="DH64" s="991"/>
      <c r="DI64" s="991"/>
      <c r="DJ64" s="991"/>
      <c r="DK64" s="992"/>
      <c r="DL64" s="990"/>
      <c r="DM64" s="991"/>
      <c r="DN64" s="991"/>
      <c r="DO64" s="991"/>
      <c r="DP64" s="992"/>
      <c r="DQ64" s="990"/>
      <c r="DR64" s="991"/>
      <c r="DS64" s="991"/>
      <c r="DT64" s="991"/>
      <c r="DU64" s="992"/>
      <c r="DV64" s="993"/>
      <c r="DW64" s="994"/>
      <c r="DX64" s="994"/>
      <c r="DY64" s="994"/>
      <c r="DZ64" s="995"/>
      <c r="EA64" s="230"/>
    </row>
    <row r="65" spans="1:131" ht="26.25" customHeight="1" thickBot="1" x14ac:dyDescent="0.2">
      <c r="A65" s="232" t="s">
        <v>396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3"/>
      <c r="BT65" s="994"/>
      <c r="BU65" s="994"/>
      <c r="BV65" s="994"/>
      <c r="BW65" s="994"/>
      <c r="BX65" s="994"/>
      <c r="BY65" s="994"/>
      <c r="BZ65" s="994"/>
      <c r="CA65" s="994"/>
      <c r="CB65" s="994"/>
      <c r="CC65" s="994"/>
      <c r="CD65" s="994"/>
      <c r="CE65" s="994"/>
      <c r="CF65" s="994"/>
      <c r="CG65" s="1015"/>
      <c r="CH65" s="990"/>
      <c r="CI65" s="991"/>
      <c r="CJ65" s="991"/>
      <c r="CK65" s="991"/>
      <c r="CL65" s="992"/>
      <c r="CM65" s="990"/>
      <c r="CN65" s="991"/>
      <c r="CO65" s="991"/>
      <c r="CP65" s="991"/>
      <c r="CQ65" s="992"/>
      <c r="CR65" s="990"/>
      <c r="CS65" s="991"/>
      <c r="CT65" s="991"/>
      <c r="CU65" s="991"/>
      <c r="CV65" s="992"/>
      <c r="CW65" s="990"/>
      <c r="CX65" s="991"/>
      <c r="CY65" s="991"/>
      <c r="CZ65" s="991"/>
      <c r="DA65" s="992"/>
      <c r="DB65" s="990"/>
      <c r="DC65" s="991"/>
      <c r="DD65" s="991"/>
      <c r="DE65" s="991"/>
      <c r="DF65" s="992"/>
      <c r="DG65" s="990"/>
      <c r="DH65" s="991"/>
      <c r="DI65" s="991"/>
      <c r="DJ65" s="991"/>
      <c r="DK65" s="992"/>
      <c r="DL65" s="990"/>
      <c r="DM65" s="991"/>
      <c r="DN65" s="991"/>
      <c r="DO65" s="991"/>
      <c r="DP65" s="992"/>
      <c r="DQ65" s="990"/>
      <c r="DR65" s="991"/>
      <c r="DS65" s="991"/>
      <c r="DT65" s="991"/>
      <c r="DU65" s="992"/>
      <c r="DV65" s="993"/>
      <c r="DW65" s="994"/>
      <c r="DX65" s="994"/>
      <c r="DY65" s="994"/>
      <c r="DZ65" s="995"/>
      <c r="EA65" s="230"/>
    </row>
    <row r="66" spans="1:131" ht="26.25" customHeight="1" x14ac:dyDescent="0.15">
      <c r="A66" s="996" t="s">
        <v>397</v>
      </c>
      <c r="B66" s="997"/>
      <c r="C66" s="997"/>
      <c r="D66" s="997"/>
      <c r="E66" s="997"/>
      <c r="F66" s="997"/>
      <c r="G66" s="997"/>
      <c r="H66" s="997"/>
      <c r="I66" s="997"/>
      <c r="J66" s="997"/>
      <c r="K66" s="997"/>
      <c r="L66" s="997"/>
      <c r="M66" s="997"/>
      <c r="N66" s="997"/>
      <c r="O66" s="997"/>
      <c r="P66" s="998"/>
      <c r="Q66" s="1002" t="s">
        <v>379</v>
      </c>
      <c r="R66" s="1003"/>
      <c r="S66" s="1003"/>
      <c r="T66" s="1003"/>
      <c r="U66" s="1004"/>
      <c r="V66" s="1002" t="s">
        <v>380</v>
      </c>
      <c r="W66" s="1003"/>
      <c r="X66" s="1003"/>
      <c r="Y66" s="1003"/>
      <c r="Z66" s="1004"/>
      <c r="AA66" s="1002" t="s">
        <v>381</v>
      </c>
      <c r="AB66" s="1003"/>
      <c r="AC66" s="1003"/>
      <c r="AD66" s="1003"/>
      <c r="AE66" s="1004"/>
      <c r="AF66" s="1008" t="s">
        <v>382</v>
      </c>
      <c r="AG66" s="1009"/>
      <c r="AH66" s="1009"/>
      <c r="AI66" s="1009"/>
      <c r="AJ66" s="1010"/>
      <c r="AK66" s="1002" t="s">
        <v>383</v>
      </c>
      <c r="AL66" s="997"/>
      <c r="AM66" s="997"/>
      <c r="AN66" s="997"/>
      <c r="AO66" s="998"/>
      <c r="AP66" s="1002" t="s">
        <v>384</v>
      </c>
      <c r="AQ66" s="1003"/>
      <c r="AR66" s="1003"/>
      <c r="AS66" s="1003"/>
      <c r="AT66" s="1004"/>
      <c r="AU66" s="1002" t="s">
        <v>398</v>
      </c>
      <c r="AV66" s="1003"/>
      <c r="AW66" s="1003"/>
      <c r="AX66" s="1003"/>
      <c r="AY66" s="1004"/>
      <c r="AZ66" s="1002" t="s">
        <v>363</v>
      </c>
      <c r="BA66" s="1003"/>
      <c r="BB66" s="1003"/>
      <c r="BC66" s="1003"/>
      <c r="BD66" s="1016"/>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6"/>
      <c r="CH66" s="957"/>
      <c r="CI66" s="958"/>
      <c r="CJ66" s="958"/>
      <c r="CK66" s="958"/>
      <c r="CL66" s="959"/>
      <c r="CM66" s="957"/>
      <c r="CN66" s="958"/>
      <c r="CO66" s="958"/>
      <c r="CP66" s="958"/>
      <c r="CQ66" s="959"/>
      <c r="CR66" s="957"/>
      <c r="CS66" s="958"/>
      <c r="CT66" s="958"/>
      <c r="CU66" s="958"/>
      <c r="CV66" s="959"/>
      <c r="CW66" s="957"/>
      <c r="CX66" s="958"/>
      <c r="CY66" s="958"/>
      <c r="CZ66" s="958"/>
      <c r="DA66" s="959"/>
      <c r="DB66" s="957"/>
      <c r="DC66" s="958"/>
      <c r="DD66" s="958"/>
      <c r="DE66" s="958"/>
      <c r="DF66" s="959"/>
      <c r="DG66" s="957"/>
      <c r="DH66" s="958"/>
      <c r="DI66" s="958"/>
      <c r="DJ66" s="958"/>
      <c r="DK66" s="959"/>
      <c r="DL66" s="957"/>
      <c r="DM66" s="958"/>
      <c r="DN66" s="958"/>
      <c r="DO66" s="958"/>
      <c r="DP66" s="959"/>
      <c r="DQ66" s="957"/>
      <c r="DR66" s="958"/>
      <c r="DS66" s="958"/>
      <c r="DT66" s="958"/>
      <c r="DU66" s="959"/>
      <c r="DV66" s="945"/>
      <c r="DW66" s="946"/>
      <c r="DX66" s="946"/>
      <c r="DY66" s="946"/>
      <c r="DZ66" s="947"/>
      <c r="EA66" s="230"/>
    </row>
    <row r="67" spans="1:131" ht="26.25" customHeight="1" thickBot="1" x14ac:dyDescent="0.2">
      <c r="A67" s="999"/>
      <c r="B67" s="1000"/>
      <c r="C67" s="1000"/>
      <c r="D67" s="1000"/>
      <c r="E67" s="1000"/>
      <c r="F67" s="1000"/>
      <c r="G67" s="1000"/>
      <c r="H67" s="1000"/>
      <c r="I67" s="1000"/>
      <c r="J67" s="1000"/>
      <c r="K67" s="1000"/>
      <c r="L67" s="1000"/>
      <c r="M67" s="1000"/>
      <c r="N67" s="1000"/>
      <c r="O67" s="1000"/>
      <c r="P67" s="1001"/>
      <c r="Q67" s="1005"/>
      <c r="R67" s="1006"/>
      <c r="S67" s="1006"/>
      <c r="T67" s="1006"/>
      <c r="U67" s="1007"/>
      <c r="V67" s="1005"/>
      <c r="W67" s="1006"/>
      <c r="X67" s="1006"/>
      <c r="Y67" s="1006"/>
      <c r="Z67" s="1007"/>
      <c r="AA67" s="1005"/>
      <c r="AB67" s="1006"/>
      <c r="AC67" s="1006"/>
      <c r="AD67" s="1006"/>
      <c r="AE67" s="1007"/>
      <c r="AF67" s="1011"/>
      <c r="AG67" s="1012"/>
      <c r="AH67" s="1012"/>
      <c r="AI67" s="1012"/>
      <c r="AJ67" s="1013"/>
      <c r="AK67" s="1014"/>
      <c r="AL67" s="1000"/>
      <c r="AM67" s="1000"/>
      <c r="AN67" s="1000"/>
      <c r="AO67" s="1001"/>
      <c r="AP67" s="1005"/>
      <c r="AQ67" s="1006"/>
      <c r="AR67" s="1006"/>
      <c r="AS67" s="1006"/>
      <c r="AT67" s="1007"/>
      <c r="AU67" s="1005"/>
      <c r="AV67" s="1006"/>
      <c r="AW67" s="1006"/>
      <c r="AX67" s="1006"/>
      <c r="AY67" s="1007"/>
      <c r="AZ67" s="1005"/>
      <c r="BA67" s="1006"/>
      <c r="BB67" s="1006"/>
      <c r="BC67" s="1006"/>
      <c r="BD67" s="1017"/>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6"/>
      <c r="CH67" s="957"/>
      <c r="CI67" s="958"/>
      <c r="CJ67" s="958"/>
      <c r="CK67" s="958"/>
      <c r="CL67" s="959"/>
      <c r="CM67" s="957"/>
      <c r="CN67" s="958"/>
      <c r="CO67" s="958"/>
      <c r="CP67" s="958"/>
      <c r="CQ67" s="959"/>
      <c r="CR67" s="957"/>
      <c r="CS67" s="958"/>
      <c r="CT67" s="958"/>
      <c r="CU67" s="958"/>
      <c r="CV67" s="959"/>
      <c r="CW67" s="957"/>
      <c r="CX67" s="958"/>
      <c r="CY67" s="958"/>
      <c r="CZ67" s="958"/>
      <c r="DA67" s="959"/>
      <c r="DB67" s="957"/>
      <c r="DC67" s="958"/>
      <c r="DD67" s="958"/>
      <c r="DE67" s="958"/>
      <c r="DF67" s="959"/>
      <c r="DG67" s="957"/>
      <c r="DH67" s="958"/>
      <c r="DI67" s="958"/>
      <c r="DJ67" s="958"/>
      <c r="DK67" s="959"/>
      <c r="DL67" s="957"/>
      <c r="DM67" s="958"/>
      <c r="DN67" s="958"/>
      <c r="DO67" s="958"/>
      <c r="DP67" s="959"/>
      <c r="DQ67" s="957"/>
      <c r="DR67" s="958"/>
      <c r="DS67" s="958"/>
      <c r="DT67" s="958"/>
      <c r="DU67" s="959"/>
      <c r="DV67" s="945"/>
      <c r="DW67" s="946"/>
      <c r="DX67" s="946"/>
      <c r="DY67" s="946"/>
      <c r="DZ67" s="947"/>
      <c r="EA67" s="230"/>
    </row>
    <row r="68" spans="1:131" ht="26.25" customHeight="1" thickTop="1" x14ac:dyDescent="0.15">
      <c r="A68" s="236">
        <v>1</v>
      </c>
      <c r="B68" s="986" t="s">
        <v>552</v>
      </c>
      <c r="C68" s="987"/>
      <c r="D68" s="987"/>
      <c r="E68" s="987"/>
      <c r="F68" s="987"/>
      <c r="G68" s="987"/>
      <c r="H68" s="987"/>
      <c r="I68" s="987"/>
      <c r="J68" s="987"/>
      <c r="K68" s="987"/>
      <c r="L68" s="987"/>
      <c r="M68" s="987"/>
      <c r="N68" s="987"/>
      <c r="O68" s="987"/>
      <c r="P68" s="988"/>
      <c r="Q68" s="989">
        <v>1407</v>
      </c>
      <c r="R68" s="983"/>
      <c r="S68" s="983"/>
      <c r="T68" s="983"/>
      <c r="U68" s="983"/>
      <c r="V68" s="983">
        <v>1380</v>
      </c>
      <c r="W68" s="983"/>
      <c r="X68" s="983"/>
      <c r="Y68" s="983"/>
      <c r="Z68" s="983"/>
      <c r="AA68" s="983">
        <v>27</v>
      </c>
      <c r="AB68" s="983"/>
      <c r="AC68" s="983"/>
      <c r="AD68" s="983"/>
      <c r="AE68" s="983"/>
      <c r="AF68" s="983">
        <v>27</v>
      </c>
      <c r="AG68" s="983"/>
      <c r="AH68" s="983"/>
      <c r="AI68" s="983"/>
      <c r="AJ68" s="983"/>
      <c r="AK68" s="983" t="s">
        <v>551</v>
      </c>
      <c r="AL68" s="983"/>
      <c r="AM68" s="983"/>
      <c r="AN68" s="983"/>
      <c r="AO68" s="983"/>
      <c r="AP68" s="983" t="s">
        <v>551</v>
      </c>
      <c r="AQ68" s="983"/>
      <c r="AR68" s="983"/>
      <c r="AS68" s="983"/>
      <c r="AT68" s="983"/>
      <c r="AU68" s="983" t="s">
        <v>551</v>
      </c>
      <c r="AV68" s="983"/>
      <c r="AW68" s="983"/>
      <c r="AX68" s="983"/>
      <c r="AY68" s="983"/>
      <c r="AZ68" s="984"/>
      <c r="BA68" s="984"/>
      <c r="BB68" s="984"/>
      <c r="BC68" s="984"/>
      <c r="BD68" s="985"/>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6"/>
      <c r="CH68" s="957"/>
      <c r="CI68" s="958"/>
      <c r="CJ68" s="958"/>
      <c r="CK68" s="958"/>
      <c r="CL68" s="959"/>
      <c r="CM68" s="957"/>
      <c r="CN68" s="958"/>
      <c r="CO68" s="958"/>
      <c r="CP68" s="958"/>
      <c r="CQ68" s="959"/>
      <c r="CR68" s="957"/>
      <c r="CS68" s="958"/>
      <c r="CT68" s="958"/>
      <c r="CU68" s="958"/>
      <c r="CV68" s="959"/>
      <c r="CW68" s="957"/>
      <c r="CX68" s="958"/>
      <c r="CY68" s="958"/>
      <c r="CZ68" s="958"/>
      <c r="DA68" s="959"/>
      <c r="DB68" s="957"/>
      <c r="DC68" s="958"/>
      <c r="DD68" s="958"/>
      <c r="DE68" s="958"/>
      <c r="DF68" s="959"/>
      <c r="DG68" s="957"/>
      <c r="DH68" s="958"/>
      <c r="DI68" s="958"/>
      <c r="DJ68" s="958"/>
      <c r="DK68" s="959"/>
      <c r="DL68" s="957"/>
      <c r="DM68" s="958"/>
      <c r="DN68" s="958"/>
      <c r="DO68" s="958"/>
      <c r="DP68" s="959"/>
      <c r="DQ68" s="957"/>
      <c r="DR68" s="958"/>
      <c r="DS68" s="958"/>
      <c r="DT68" s="958"/>
      <c r="DU68" s="959"/>
      <c r="DV68" s="945"/>
      <c r="DW68" s="946"/>
      <c r="DX68" s="946"/>
      <c r="DY68" s="946"/>
      <c r="DZ68" s="947"/>
      <c r="EA68" s="230"/>
    </row>
    <row r="69" spans="1:131" ht="26.25" customHeight="1" x14ac:dyDescent="0.15">
      <c r="A69" s="238">
        <v>2</v>
      </c>
      <c r="B69" s="975" t="s">
        <v>553</v>
      </c>
      <c r="C69" s="976"/>
      <c r="D69" s="976"/>
      <c r="E69" s="976"/>
      <c r="F69" s="976"/>
      <c r="G69" s="976"/>
      <c r="H69" s="976"/>
      <c r="I69" s="976"/>
      <c r="J69" s="976"/>
      <c r="K69" s="976"/>
      <c r="L69" s="976"/>
      <c r="M69" s="976"/>
      <c r="N69" s="976"/>
      <c r="O69" s="976"/>
      <c r="P69" s="977"/>
      <c r="Q69" s="978">
        <v>33</v>
      </c>
      <c r="R69" s="972"/>
      <c r="S69" s="972"/>
      <c r="T69" s="972"/>
      <c r="U69" s="972"/>
      <c r="V69" s="972">
        <v>30</v>
      </c>
      <c r="W69" s="972"/>
      <c r="X69" s="972"/>
      <c r="Y69" s="972"/>
      <c r="Z69" s="972"/>
      <c r="AA69" s="972">
        <v>3</v>
      </c>
      <c r="AB69" s="972"/>
      <c r="AC69" s="972"/>
      <c r="AD69" s="972"/>
      <c r="AE69" s="972"/>
      <c r="AF69" s="972">
        <v>3</v>
      </c>
      <c r="AG69" s="972"/>
      <c r="AH69" s="972"/>
      <c r="AI69" s="972"/>
      <c r="AJ69" s="972"/>
      <c r="AK69" s="972" t="s">
        <v>551</v>
      </c>
      <c r="AL69" s="972"/>
      <c r="AM69" s="972"/>
      <c r="AN69" s="972"/>
      <c r="AO69" s="972"/>
      <c r="AP69" s="972" t="s">
        <v>551</v>
      </c>
      <c r="AQ69" s="972"/>
      <c r="AR69" s="972"/>
      <c r="AS69" s="972"/>
      <c r="AT69" s="972"/>
      <c r="AU69" s="972" t="s">
        <v>551</v>
      </c>
      <c r="AV69" s="972"/>
      <c r="AW69" s="972"/>
      <c r="AX69" s="972"/>
      <c r="AY69" s="972"/>
      <c r="AZ69" s="973"/>
      <c r="BA69" s="973"/>
      <c r="BB69" s="973"/>
      <c r="BC69" s="973"/>
      <c r="BD69" s="974"/>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6"/>
      <c r="CH69" s="957"/>
      <c r="CI69" s="958"/>
      <c r="CJ69" s="958"/>
      <c r="CK69" s="958"/>
      <c r="CL69" s="959"/>
      <c r="CM69" s="957"/>
      <c r="CN69" s="958"/>
      <c r="CO69" s="958"/>
      <c r="CP69" s="958"/>
      <c r="CQ69" s="959"/>
      <c r="CR69" s="957"/>
      <c r="CS69" s="958"/>
      <c r="CT69" s="958"/>
      <c r="CU69" s="958"/>
      <c r="CV69" s="959"/>
      <c r="CW69" s="957"/>
      <c r="CX69" s="958"/>
      <c r="CY69" s="958"/>
      <c r="CZ69" s="958"/>
      <c r="DA69" s="959"/>
      <c r="DB69" s="957"/>
      <c r="DC69" s="958"/>
      <c r="DD69" s="958"/>
      <c r="DE69" s="958"/>
      <c r="DF69" s="959"/>
      <c r="DG69" s="957"/>
      <c r="DH69" s="958"/>
      <c r="DI69" s="958"/>
      <c r="DJ69" s="958"/>
      <c r="DK69" s="959"/>
      <c r="DL69" s="957"/>
      <c r="DM69" s="958"/>
      <c r="DN69" s="958"/>
      <c r="DO69" s="958"/>
      <c r="DP69" s="959"/>
      <c r="DQ69" s="957"/>
      <c r="DR69" s="958"/>
      <c r="DS69" s="958"/>
      <c r="DT69" s="958"/>
      <c r="DU69" s="959"/>
      <c r="DV69" s="945"/>
      <c r="DW69" s="946"/>
      <c r="DX69" s="946"/>
      <c r="DY69" s="946"/>
      <c r="DZ69" s="947"/>
      <c r="EA69" s="230"/>
    </row>
    <row r="70" spans="1:131" ht="26.25" customHeight="1" x14ac:dyDescent="0.15">
      <c r="A70" s="238">
        <v>3</v>
      </c>
      <c r="B70" s="975" t="s">
        <v>554</v>
      </c>
      <c r="C70" s="976"/>
      <c r="D70" s="976"/>
      <c r="E70" s="976"/>
      <c r="F70" s="976"/>
      <c r="G70" s="976"/>
      <c r="H70" s="976"/>
      <c r="I70" s="976"/>
      <c r="J70" s="976"/>
      <c r="K70" s="976"/>
      <c r="L70" s="976"/>
      <c r="M70" s="976"/>
      <c r="N70" s="976"/>
      <c r="O70" s="976"/>
      <c r="P70" s="977"/>
      <c r="Q70" s="978">
        <v>702</v>
      </c>
      <c r="R70" s="972"/>
      <c r="S70" s="972"/>
      <c r="T70" s="972"/>
      <c r="U70" s="972"/>
      <c r="V70" s="972">
        <v>620</v>
      </c>
      <c r="W70" s="972"/>
      <c r="X70" s="972"/>
      <c r="Y70" s="972"/>
      <c r="Z70" s="972"/>
      <c r="AA70" s="972">
        <v>82</v>
      </c>
      <c r="AB70" s="972"/>
      <c r="AC70" s="972"/>
      <c r="AD70" s="972"/>
      <c r="AE70" s="972"/>
      <c r="AF70" s="972">
        <v>82</v>
      </c>
      <c r="AG70" s="972"/>
      <c r="AH70" s="972"/>
      <c r="AI70" s="972"/>
      <c r="AJ70" s="972"/>
      <c r="AK70" s="972" t="s">
        <v>551</v>
      </c>
      <c r="AL70" s="972"/>
      <c r="AM70" s="972"/>
      <c r="AN70" s="972"/>
      <c r="AO70" s="972"/>
      <c r="AP70" s="972" t="s">
        <v>551</v>
      </c>
      <c r="AQ70" s="972"/>
      <c r="AR70" s="972"/>
      <c r="AS70" s="972"/>
      <c r="AT70" s="972"/>
      <c r="AU70" s="972" t="s">
        <v>551</v>
      </c>
      <c r="AV70" s="972"/>
      <c r="AW70" s="972"/>
      <c r="AX70" s="972"/>
      <c r="AY70" s="972"/>
      <c r="AZ70" s="973"/>
      <c r="BA70" s="973"/>
      <c r="BB70" s="973"/>
      <c r="BC70" s="973"/>
      <c r="BD70" s="974"/>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6"/>
      <c r="CH70" s="957"/>
      <c r="CI70" s="958"/>
      <c r="CJ70" s="958"/>
      <c r="CK70" s="958"/>
      <c r="CL70" s="959"/>
      <c r="CM70" s="957"/>
      <c r="CN70" s="958"/>
      <c r="CO70" s="958"/>
      <c r="CP70" s="958"/>
      <c r="CQ70" s="959"/>
      <c r="CR70" s="957"/>
      <c r="CS70" s="958"/>
      <c r="CT70" s="958"/>
      <c r="CU70" s="958"/>
      <c r="CV70" s="959"/>
      <c r="CW70" s="957"/>
      <c r="CX70" s="958"/>
      <c r="CY70" s="958"/>
      <c r="CZ70" s="958"/>
      <c r="DA70" s="959"/>
      <c r="DB70" s="957"/>
      <c r="DC70" s="958"/>
      <c r="DD70" s="958"/>
      <c r="DE70" s="958"/>
      <c r="DF70" s="959"/>
      <c r="DG70" s="957"/>
      <c r="DH70" s="958"/>
      <c r="DI70" s="958"/>
      <c r="DJ70" s="958"/>
      <c r="DK70" s="959"/>
      <c r="DL70" s="957"/>
      <c r="DM70" s="958"/>
      <c r="DN70" s="958"/>
      <c r="DO70" s="958"/>
      <c r="DP70" s="959"/>
      <c r="DQ70" s="957"/>
      <c r="DR70" s="958"/>
      <c r="DS70" s="958"/>
      <c r="DT70" s="958"/>
      <c r="DU70" s="959"/>
      <c r="DV70" s="945"/>
      <c r="DW70" s="946"/>
      <c r="DX70" s="946"/>
      <c r="DY70" s="946"/>
      <c r="DZ70" s="947"/>
      <c r="EA70" s="230"/>
    </row>
    <row r="71" spans="1:131" ht="26.25" customHeight="1" x14ac:dyDescent="0.15">
      <c r="A71" s="238">
        <v>4</v>
      </c>
      <c r="B71" s="975"/>
      <c r="C71" s="976"/>
      <c r="D71" s="976"/>
      <c r="E71" s="976"/>
      <c r="F71" s="976"/>
      <c r="G71" s="976"/>
      <c r="H71" s="976"/>
      <c r="I71" s="976"/>
      <c r="J71" s="976"/>
      <c r="K71" s="976"/>
      <c r="L71" s="976"/>
      <c r="M71" s="976"/>
      <c r="N71" s="976"/>
      <c r="O71" s="976"/>
      <c r="P71" s="977"/>
      <c r="Q71" s="978"/>
      <c r="R71" s="972"/>
      <c r="S71" s="972"/>
      <c r="T71" s="972"/>
      <c r="U71" s="972"/>
      <c r="V71" s="972"/>
      <c r="W71" s="972"/>
      <c r="X71" s="972"/>
      <c r="Y71" s="972"/>
      <c r="Z71" s="972"/>
      <c r="AA71" s="972"/>
      <c r="AB71" s="972"/>
      <c r="AC71" s="972"/>
      <c r="AD71" s="972"/>
      <c r="AE71" s="972"/>
      <c r="AF71" s="972"/>
      <c r="AG71" s="972"/>
      <c r="AH71" s="972"/>
      <c r="AI71" s="972"/>
      <c r="AJ71" s="972"/>
      <c r="AK71" s="972"/>
      <c r="AL71" s="972"/>
      <c r="AM71" s="972"/>
      <c r="AN71" s="972"/>
      <c r="AO71" s="972"/>
      <c r="AP71" s="972"/>
      <c r="AQ71" s="972"/>
      <c r="AR71" s="972"/>
      <c r="AS71" s="972"/>
      <c r="AT71" s="972"/>
      <c r="AU71" s="972"/>
      <c r="AV71" s="972"/>
      <c r="AW71" s="972"/>
      <c r="AX71" s="972"/>
      <c r="AY71" s="972"/>
      <c r="AZ71" s="973"/>
      <c r="BA71" s="973"/>
      <c r="BB71" s="973"/>
      <c r="BC71" s="973"/>
      <c r="BD71" s="974"/>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6"/>
      <c r="CH71" s="957"/>
      <c r="CI71" s="958"/>
      <c r="CJ71" s="958"/>
      <c r="CK71" s="958"/>
      <c r="CL71" s="959"/>
      <c r="CM71" s="957"/>
      <c r="CN71" s="958"/>
      <c r="CO71" s="958"/>
      <c r="CP71" s="958"/>
      <c r="CQ71" s="959"/>
      <c r="CR71" s="957"/>
      <c r="CS71" s="958"/>
      <c r="CT71" s="958"/>
      <c r="CU71" s="958"/>
      <c r="CV71" s="959"/>
      <c r="CW71" s="957"/>
      <c r="CX71" s="958"/>
      <c r="CY71" s="958"/>
      <c r="CZ71" s="958"/>
      <c r="DA71" s="959"/>
      <c r="DB71" s="957"/>
      <c r="DC71" s="958"/>
      <c r="DD71" s="958"/>
      <c r="DE71" s="958"/>
      <c r="DF71" s="959"/>
      <c r="DG71" s="957"/>
      <c r="DH71" s="958"/>
      <c r="DI71" s="958"/>
      <c r="DJ71" s="958"/>
      <c r="DK71" s="959"/>
      <c r="DL71" s="957"/>
      <c r="DM71" s="958"/>
      <c r="DN71" s="958"/>
      <c r="DO71" s="958"/>
      <c r="DP71" s="959"/>
      <c r="DQ71" s="957"/>
      <c r="DR71" s="958"/>
      <c r="DS71" s="958"/>
      <c r="DT71" s="958"/>
      <c r="DU71" s="959"/>
      <c r="DV71" s="945"/>
      <c r="DW71" s="946"/>
      <c r="DX71" s="946"/>
      <c r="DY71" s="946"/>
      <c r="DZ71" s="947"/>
      <c r="EA71" s="230"/>
    </row>
    <row r="72" spans="1:131" ht="26.25" customHeight="1" x14ac:dyDescent="0.15">
      <c r="A72" s="238">
        <v>5</v>
      </c>
      <c r="B72" s="975"/>
      <c r="C72" s="976"/>
      <c r="D72" s="976"/>
      <c r="E72" s="976"/>
      <c r="F72" s="976"/>
      <c r="G72" s="976"/>
      <c r="H72" s="976"/>
      <c r="I72" s="976"/>
      <c r="J72" s="976"/>
      <c r="K72" s="976"/>
      <c r="L72" s="976"/>
      <c r="M72" s="976"/>
      <c r="N72" s="976"/>
      <c r="O72" s="976"/>
      <c r="P72" s="977"/>
      <c r="Q72" s="978"/>
      <c r="R72" s="972"/>
      <c r="S72" s="972"/>
      <c r="T72" s="972"/>
      <c r="U72" s="972"/>
      <c r="V72" s="972"/>
      <c r="W72" s="972"/>
      <c r="X72" s="972"/>
      <c r="Y72" s="972"/>
      <c r="Z72" s="972"/>
      <c r="AA72" s="972"/>
      <c r="AB72" s="972"/>
      <c r="AC72" s="972"/>
      <c r="AD72" s="972"/>
      <c r="AE72" s="972"/>
      <c r="AF72" s="972"/>
      <c r="AG72" s="972"/>
      <c r="AH72" s="972"/>
      <c r="AI72" s="972"/>
      <c r="AJ72" s="972"/>
      <c r="AK72" s="972"/>
      <c r="AL72" s="972"/>
      <c r="AM72" s="972"/>
      <c r="AN72" s="972"/>
      <c r="AO72" s="972"/>
      <c r="AP72" s="972"/>
      <c r="AQ72" s="972"/>
      <c r="AR72" s="972"/>
      <c r="AS72" s="972"/>
      <c r="AT72" s="972"/>
      <c r="AU72" s="972"/>
      <c r="AV72" s="972"/>
      <c r="AW72" s="972"/>
      <c r="AX72" s="972"/>
      <c r="AY72" s="972"/>
      <c r="AZ72" s="973"/>
      <c r="BA72" s="973"/>
      <c r="BB72" s="973"/>
      <c r="BC72" s="973"/>
      <c r="BD72" s="974"/>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6"/>
      <c r="CH72" s="957"/>
      <c r="CI72" s="958"/>
      <c r="CJ72" s="958"/>
      <c r="CK72" s="958"/>
      <c r="CL72" s="959"/>
      <c r="CM72" s="957"/>
      <c r="CN72" s="958"/>
      <c r="CO72" s="958"/>
      <c r="CP72" s="958"/>
      <c r="CQ72" s="959"/>
      <c r="CR72" s="957"/>
      <c r="CS72" s="958"/>
      <c r="CT72" s="958"/>
      <c r="CU72" s="958"/>
      <c r="CV72" s="959"/>
      <c r="CW72" s="957"/>
      <c r="CX72" s="958"/>
      <c r="CY72" s="958"/>
      <c r="CZ72" s="958"/>
      <c r="DA72" s="959"/>
      <c r="DB72" s="957"/>
      <c r="DC72" s="958"/>
      <c r="DD72" s="958"/>
      <c r="DE72" s="958"/>
      <c r="DF72" s="959"/>
      <c r="DG72" s="957"/>
      <c r="DH72" s="958"/>
      <c r="DI72" s="958"/>
      <c r="DJ72" s="958"/>
      <c r="DK72" s="959"/>
      <c r="DL72" s="957"/>
      <c r="DM72" s="958"/>
      <c r="DN72" s="958"/>
      <c r="DO72" s="958"/>
      <c r="DP72" s="959"/>
      <c r="DQ72" s="957"/>
      <c r="DR72" s="958"/>
      <c r="DS72" s="958"/>
      <c r="DT72" s="958"/>
      <c r="DU72" s="959"/>
      <c r="DV72" s="945"/>
      <c r="DW72" s="946"/>
      <c r="DX72" s="946"/>
      <c r="DY72" s="946"/>
      <c r="DZ72" s="947"/>
      <c r="EA72" s="230"/>
    </row>
    <row r="73" spans="1:131" ht="26.25" customHeight="1" x14ac:dyDescent="0.15">
      <c r="A73" s="238">
        <v>6</v>
      </c>
      <c r="B73" s="975"/>
      <c r="C73" s="976"/>
      <c r="D73" s="976"/>
      <c r="E73" s="976"/>
      <c r="F73" s="976"/>
      <c r="G73" s="976"/>
      <c r="H73" s="976"/>
      <c r="I73" s="976"/>
      <c r="J73" s="976"/>
      <c r="K73" s="976"/>
      <c r="L73" s="976"/>
      <c r="M73" s="976"/>
      <c r="N73" s="976"/>
      <c r="O73" s="976"/>
      <c r="P73" s="977"/>
      <c r="Q73" s="978"/>
      <c r="R73" s="972"/>
      <c r="S73" s="972"/>
      <c r="T73" s="972"/>
      <c r="U73" s="972"/>
      <c r="V73" s="972"/>
      <c r="W73" s="972"/>
      <c r="X73" s="972"/>
      <c r="Y73" s="972"/>
      <c r="Z73" s="972"/>
      <c r="AA73" s="972"/>
      <c r="AB73" s="972"/>
      <c r="AC73" s="972"/>
      <c r="AD73" s="972"/>
      <c r="AE73" s="972"/>
      <c r="AF73" s="972"/>
      <c r="AG73" s="972"/>
      <c r="AH73" s="972"/>
      <c r="AI73" s="972"/>
      <c r="AJ73" s="972"/>
      <c r="AK73" s="972"/>
      <c r="AL73" s="972"/>
      <c r="AM73" s="972"/>
      <c r="AN73" s="972"/>
      <c r="AO73" s="972"/>
      <c r="AP73" s="972"/>
      <c r="AQ73" s="972"/>
      <c r="AR73" s="972"/>
      <c r="AS73" s="972"/>
      <c r="AT73" s="972"/>
      <c r="AU73" s="972"/>
      <c r="AV73" s="972"/>
      <c r="AW73" s="972"/>
      <c r="AX73" s="972"/>
      <c r="AY73" s="972"/>
      <c r="AZ73" s="973"/>
      <c r="BA73" s="973"/>
      <c r="BB73" s="973"/>
      <c r="BC73" s="973"/>
      <c r="BD73" s="974"/>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6"/>
      <c r="CH73" s="957"/>
      <c r="CI73" s="958"/>
      <c r="CJ73" s="958"/>
      <c r="CK73" s="958"/>
      <c r="CL73" s="959"/>
      <c r="CM73" s="957"/>
      <c r="CN73" s="958"/>
      <c r="CO73" s="958"/>
      <c r="CP73" s="958"/>
      <c r="CQ73" s="959"/>
      <c r="CR73" s="957"/>
      <c r="CS73" s="958"/>
      <c r="CT73" s="958"/>
      <c r="CU73" s="958"/>
      <c r="CV73" s="959"/>
      <c r="CW73" s="957"/>
      <c r="CX73" s="958"/>
      <c r="CY73" s="958"/>
      <c r="CZ73" s="958"/>
      <c r="DA73" s="959"/>
      <c r="DB73" s="957"/>
      <c r="DC73" s="958"/>
      <c r="DD73" s="958"/>
      <c r="DE73" s="958"/>
      <c r="DF73" s="959"/>
      <c r="DG73" s="957"/>
      <c r="DH73" s="958"/>
      <c r="DI73" s="958"/>
      <c r="DJ73" s="958"/>
      <c r="DK73" s="959"/>
      <c r="DL73" s="957"/>
      <c r="DM73" s="958"/>
      <c r="DN73" s="958"/>
      <c r="DO73" s="958"/>
      <c r="DP73" s="959"/>
      <c r="DQ73" s="957"/>
      <c r="DR73" s="958"/>
      <c r="DS73" s="958"/>
      <c r="DT73" s="958"/>
      <c r="DU73" s="959"/>
      <c r="DV73" s="945"/>
      <c r="DW73" s="946"/>
      <c r="DX73" s="946"/>
      <c r="DY73" s="946"/>
      <c r="DZ73" s="947"/>
      <c r="EA73" s="230"/>
    </row>
    <row r="74" spans="1:131" ht="26.25" customHeight="1" x14ac:dyDescent="0.15">
      <c r="A74" s="238">
        <v>7</v>
      </c>
      <c r="B74" s="975"/>
      <c r="C74" s="976"/>
      <c r="D74" s="976"/>
      <c r="E74" s="976"/>
      <c r="F74" s="976"/>
      <c r="G74" s="976"/>
      <c r="H74" s="976"/>
      <c r="I74" s="976"/>
      <c r="J74" s="976"/>
      <c r="K74" s="976"/>
      <c r="L74" s="976"/>
      <c r="M74" s="976"/>
      <c r="N74" s="976"/>
      <c r="O74" s="976"/>
      <c r="P74" s="977"/>
      <c r="Q74" s="978"/>
      <c r="R74" s="972"/>
      <c r="S74" s="972"/>
      <c r="T74" s="972"/>
      <c r="U74" s="972"/>
      <c r="V74" s="972"/>
      <c r="W74" s="972"/>
      <c r="X74" s="972"/>
      <c r="Y74" s="972"/>
      <c r="Z74" s="972"/>
      <c r="AA74" s="972"/>
      <c r="AB74" s="972"/>
      <c r="AC74" s="972"/>
      <c r="AD74" s="972"/>
      <c r="AE74" s="972"/>
      <c r="AF74" s="972"/>
      <c r="AG74" s="972"/>
      <c r="AH74" s="972"/>
      <c r="AI74" s="972"/>
      <c r="AJ74" s="972"/>
      <c r="AK74" s="972"/>
      <c r="AL74" s="972"/>
      <c r="AM74" s="972"/>
      <c r="AN74" s="972"/>
      <c r="AO74" s="972"/>
      <c r="AP74" s="972"/>
      <c r="AQ74" s="972"/>
      <c r="AR74" s="972"/>
      <c r="AS74" s="972"/>
      <c r="AT74" s="972"/>
      <c r="AU74" s="972"/>
      <c r="AV74" s="972"/>
      <c r="AW74" s="972"/>
      <c r="AX74" s="972"/>
      <c r="AY74" s="972"/>
      <c r="AZ74" s="973"/>
      <c r="BA74" s="973"/>
      <c r="BB74" s="973"/>
      <c r="BC74" s="973"/>
      <c r="BD74" s="974"/>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6"/>
      <c r="CH74" s="957"/>
      <c r="CI74" s="958"/>
      <c r="CJ74" s="958"/>
      <c r="CK74" s="958"/>
      <c r="CL74" s="959"/>
      <c r="CM74" s="957"/>
      <c r="CN74" s="958"/>
      <c r="CO74" s="958"/>
      <c r="CP74" s="958"/>
      <c r="CQ74" s="959"/>
      <c r="CR74" s="957"/>
      <c r="CS74" s="958"/>
      <c r="CT74" s="958"/>
      <c r="CU74" s="958"/>
      <c r="CV74" s="959"/>
      <c r="CW74" s="957"/>
      <c r="CX74" s="958"/>
      <c r="CY74" s="958"/>
      <c r="CZ74" s="958"/>
      <c r="DA74" s="959"/>
      <c r="DB74" s="957"/>
      <c r="DC74" s="958"/>
      <c r="DD74" s="958"/>
      <c r="DE74" s="958"/>
      <c r="DF74" s="959"/>
      <c r="DG74" s="957"/>
      <c r="DH74" s="958"/>
      <c r="DI74" s="958"/>
      <c r="DJ74" s="958"/>
      <c r="DK74" s="959"/>
      <c r="DL74" s="957"/>
      <c r="DM74" s="958"/>
      <c r="DN74" s="958"/>
      <c r="DO74" s="958"/>
      <c r="DP74" s="959"/>
      <c r="DQ74" s="957"/>
      <c r="DR74" s="958"/>
      <c r="DS74" s="958"/>
      <c r="DT74" s="958"/>
      <c r="DU74" s="959"/>
      <c r="DV74" s="945"/>
      <c r="DW74" s="946"/>
      <c r="DX74" s="946"/>
      <c r="DY74" s="946"/>
      <c r="DZ74" s="947"/>
      <c r="EA74" s="230"/>
    </row>
    <row r="75" spans="1:131" ht="26.25" customHeight="1" x14ac:dyDescent="0.15">
      <c r="A75" s="238">
        <v>8</v>
      </c>
      <c r="B75" s="975"/>
      <c r="C75" s="976"/>
      <c r="D75" s="976"/>
      <c r="E75" s="976"/>
      <c r="F75" s="976"/>
      <c r="G75" s="976"/>
      <c r="H75" s="976"/>
      <c r="I75" s="976"/>
      <c r="J75" s="976"/>
      <c r="K75" s="976"/>
      <c r="L75" s="976"/>
      <c r="M75" s="976"/>
      <c r="N75" s="976"/>
      <c r="O75" s="976"/>
      <c r="P75" s="977"/>
      <c r="Q75" s="979"/>
      <c r="R75" s="980"/>
      <c r="S75" s="980"/>
      <c r="T75" s="980"/>
      <c r="U75" s="981"/>
      <c r="V75" s="982"/>
      <c r="W75" s="980"/>
      <c r="X75" s="980"/>
      <c r="Y75" s="980"/>
      <c r="Z75" s="981"/>
      <c r="AA75" s="982"/>
      <c r="AB75" s="980"/>
      <c r="AC75" s="980"/>
      <c r="AD75" s="980"/>
      <c r="AE75" s="981"/>
      <c r="AF75" s="982"/>
      <c r="AG75" s="980"/>
      <c r="AH75" s="980"/>
      <c r="AI75" s="980"/>
      <c r="AJ75" s="981"/>
      <c r="AK75" s="982"/>
      <c r="AL75" s="980"/>
      <c r="AM75" s="980"/>
      <c r="AN75" s="980"/>
      <c r="AO75" s="981"/>
      <c r="AP75" s="982"/>
      <c r="AQ75" s="980"/>
      <c r="AR75" s="980"/>
      <c r="AS75" s="980"/>
      <c r="AT75" s="981"/>
      <c r="AU75" s="982"/>
      <c r="AV75" s="980"/>
      <c r="AW75" s="980"/>
      <c r="AX75" s="980"/>
      <c r="AY75" s="981"/>
      <c r="AZ75" s="973"/>
      <c r="BA75" s="973"/>
      <c r="BB75" s="973"/>
      <c r="BC75" s="973"/>
      <c r="BD75" s="974"/>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6"/>
      <c r="CH75" s="957"/>
      <c r="CI75" s="958"/>
      <c r="CJ75" s="958"/>
      <c r="CK75" s="958"/>
      <c r="CL75" s="959"/>
      <c r="CM75" s="957"/>
      <c r="CN75" s="958"/>
      <c r="CO75" s="958"/>
      <c r="CP75" s="958"/>
      <c r="CQ75" s="959"/>
      <c r="CR75" s="957"/>
      <c r="CS75" s="958"/>
      <c r="CT75" s="958"/>
      <c r="CU75" s="958"/>
      <c r="CV75" s="959"/>
      <c r="CW75" s="957"/>
      <c r="CX75" s="958"/>
      <c r="CY75" s="958"/>
      <c r="CZ75" s="958"/>
      <c r="DA75" s="959"/>
      <c r="DB75" s="957"/>
      <c r="DC75" s="958"/>
      <c r="DD75" s="958"/>
      <c r="DE75" s="958"/>
      <c r="DF75" s="959"/>
      <c r="DG75" s="957"/>
      <c r="DH75" s="958"/>
      <c r="DI75" s="958"/>
      <c r="DJ75" s="958"/>
      <c r="DK75" s="959"/>
      <c r="DL75" s="957"/>
      <c r="DM75" s="958"/>
      <c r="DN75" s="958"/>
      <c r="DO75" s="958"/>
      <c r="DP75" s="959"/>
      <c r="DQ75" s="957"/>
      <c r="DR75" s="958"/>
      <c r="DS75" s="958"/>
      <c r="DT75" s="958"/>
      <c r="DU75" s="959"/>
      <c r="DV75" s="945"/>
      <c r="DW75" s="946"/>
      <c r="DX75" s="946"/>
      <c r="DY75" s="946"/>
      <c r="DZ75" s="947"/>
      <c r="EA75" s="230"/>
    </row>
    <row r="76" spans="1:131" ht="26.25" customHeight="1" x14ac:dyDescent="0.15">
      <c r="A76" s="238">
        <v>9</v>
      </c>
      <c r="B76" s="975"/>
      <c r="C76" s="976"/>
      <c r="D76" s="976"/>
      <c r="E76" s="976"/>
      <c r="F76" s="976"/>
      <c r="G76" s="976"/>
      <c r="H76" s="976"/>
      <c r="I76" s="976"/>
      <c r="J76" s="976"/>
      <c r="K76" s="976"/>
      <c r="L76" s="976"/>
      <c r="M76" s="976"/>
      <c r="N76" s="976"/>
      <c r="O76" s="976"/>
      <c r="P76" s="977"/>
      <c r="Q76" s="979"/>
      <c r="R76" s="980"/>
      <c r="S76" s="980"/>
      <c r="T76" s="980"/>
      <c r="U76" s="981"/>
      <c r="V76" s="982"/>
      <c r="W76" s="980"/>
      <c r="X76" s="980"/>
      <c r="Y76" s="980"/>
      <c r="Z76" s="981"/>
      <c r="AA76" s="982"/>
      <c r="AB76" s="980"/>
      <c r="AC76" s="980"/>
      <c r="AD76" s="980"/>
      <c r="AE76" s="981"/>
      <c r="AF76" s="982"/>
      <c r="AG76" s="980"/>
      <c r="AH76" s="980"/>
      <c r="AI76" s="980"/>
      <c r="AJ76" s="981"/>
      <c r="AK76" s="982"/>
      <c r="AL76" s="980"/>
      <c r="AM76" s="980"/>
      <c r="AN76" s="980"/>
      <c r="AO76" s="981"/>
      <c r="AP76" s="982"/>
      <c r="AQ76" s="980"/>
      <c r="AR76" s="980"/>
      <c r="AS76" s="980"/>
      <c r="AT76" s="981"/>
      <c r="AU76" s="982"/>
      <c r="AV76" s="980"/>
      <c r="AW76" s="980"/>
      <c r="AX76" s="980"/>
      <c r="AY76" s="981"/>
      <c r="AZ76" s="973"/>
      <c r="BA76" s="973"/>
      <c r="BB76" s="973"/>
      <c r="BC76" s="973"/>
      <c r="BD76" s="974"/>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6"/>
      <c r="CH76" s="957"/>
      <c r="CI76" s="958"/>
      <c r="CJ76" s="958"/>
      <c r="CK76" s="958"/>
      <c r="CL76" s="959"/>
      <c r="CM76" s="957"/>
      <c r="CN76" s="958"/>
      <c r="CO76" s="958"/>
      <c r="CP76" s="958"/>
      <c r="CQ76" s="959"/>
      <c r="CR76" s="957"/>
      <c r="CS76" s="958"/>
      <c r="CT76" s="958"/>
      <c r="CU76" s="958"/>
      <c r="CV76" s="959"/>
      <c r="CW76" s="957"/>
      <c r="CX76" s="958"/>
      <c r="CY76" s="958"/>
      <c r="CZ76" s="958"/>
      <c r="DA76" s="959"/>
      <c r="DB76" s="957"/>
      <c r="DC76" s="958"/>
      <c r="DD76" s="958"/>
      <c r="DE76" s="958"/>
      <c r="DF76" s="959"/>
      <c r="DG76" s="957"/>
      <c r="DH76" s="958"/>
      <c r="DI76" s="958"/>
      <c r="DJ76" s="958"/>
      <c r="DK76" s="959"/>
      <c r="DL76" s="957"/>
      <c r="DM76" s="958"/>
      <c r="DN76" s="958"/>
      <c r="DO76" s="958"/>
      <c r="DP76" s="959"/>
      <c r="DQ76" s="957"/>
      <c r="DR76" s="958"/>
      <c r="DS76" s="958"/>
      <c r="DT76" s="958"/>
      <c r="DU76" s="959"/>
      <c r="DV76" s="945"/>
      <c r="DW76" s="946"/>
      <c r="DX76" s="946"/>
      <c r="DY76" s="946"/>
      <c r="DZ76" s="947"/>
      <c r="EA76" s="230"/>
    </row>
    <row r="77" spans="1:131" ht="26.25" customHeight="1" x14ac:dyDescent="0.15">
      <c r="A77" s="238">
        <v>10</v>
      </c>
      <c r="B77" s="975"/>
      <c r="C77" s="976"/>
      <c r="D77" s="976"/>
      <c r="E77" s="976"/>
      <c r="F77" s="976"/>
      <c r="G77" s="976"/>
      <c r="H77" s="976"/>
      <c r="I77" s="976"/>
      <c r="J77" s="976"/>
      <c r="K77" s="976"/>
      <c r="L77" s="976"/>
      <c r="M77" s="976"/>
      <c r="N77" s="976"/>
      <c r="O77" s="976"/>
      <c r="P77" s="977"/>
      <c r="Q77" s="979"/>
      <c r="R77" s="980"/>
      <c r="S77" s="980"/>
      <c r="T77" s="980"/>
      <c r="U77" s="981"/>
      <c r="V77" s="982"/>
      <c r="W77" s="980"/>
      <c r="X77" s="980"/>
      <c r="Y77" s="980"/>
      <c r="Z77" s="981"/>
      <c r="AA77" s="982"/>
      <c r="AB77" s="980"/>
      <c r="AC77" s="980"/>
      <c r="AD77" s="980"/>
      <c r="AE77" s="981"/>
      <c r="AF77" s="982"/>
      <c r="AG77" s="980"/>
      <c r="AH77" s="980"/>
      <c r="AI77" s="980"/>
      <c r="AJ77" s="981"/>
      <c r="AK77" s="982"/>
      <c r="AL77" s="980"/>
      <c r="AM77" s="980"/>
      <c r="AN77" s="980"/>
      <c r="AO77" s="981"/>
      <c r="AP77" s="982"/>
      <c r="AQ77" s="980"/>
      <c r="AR77" s="980"/>
      <c r="AS77" s="980"/>
      <c r="AT77" s="981"/>
      <c r="AU77" s="982"/>
      <c r="AV77" s="980"/>
      <c r="AW77" s="980"/>
      <c r="AX77" s="980"/>
      <c r="AY77" s="981"/>
      <c r="AZ77" s="973"/>
      <c r="BA77" s="973"/>
      <c r="BB77" s="973"/>
      <c r="BC77" s="973"/>
      <c r="BD77" s="974"/>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6"/>
      <c r="CH77" s="957"/>
      <c r="CI77" s="958"/>
      <c r="CJ77" s="958"/>
      <c r="CK77" s="958"/>
      <c r="CL77" s="959"/>
      <c r="CM77" s="957"/>
      <c r="CN77" s="958"/>
      <c r="CO77" s="958"/>
      <c r="CP77" s="958"/>
      <c r="CQ77" s="959"/>
      <c r="CR77" s="957"/>
      <c r="CS77" s="958"/>
      <c r="CT77" s="958"/>
      <c r="CU77" s="958"/>
      <c r="CV77" s="959"/>
      <c r="CW77" s="957"/>
      <c r="CX77" s="958"/>
      <c r="CY77" s="958"/>
      <c r="CZ77" s="958"/>
      <c r="DA77" s="959"/>
      <c r="DB77" s="957"/>
      <c r="DC77" s="958"/>
      <c r="DD77" s="958"/>
      <c r="DE77" s="958"/>
      <c r="DF77" s="959"/>
      <c r="DG77" s="957"/>
      <c r="DH77" s="958"/>
      <c r="DI77" s="958"/>
      <c r="DJ77" s="958"/>
      <c r="DK77" s="959"/>
      <c r="DL77" s="957"/>
      <c r="DM77" s="958"/>
      <c r="DN77" s="958"/>
      <c r="DO77" s="958"/>
      <c r="DP77" s="959"/>
      <c r="DQ77" s="957"/>
      <c r="DR77" s="958"/>
      <c r="DS77" s="958"/>
      <c r="DT77" s="958"/>
      <c r="DU77" s="959"/>
      <c r="DV77" s="945"/>
      <c r="DW77" s="946"/>
      <c r="DX77" s="946"/>
      <c r="DY77" s="946"/>
      <c r="DZ77" s="947"/>
      <c r="EA77" s="230"/>
    </row>
    <row r="78" spans="1:131" ht="26.25" customHeight="1" x14ac:dyDescent="0.15">
      <c r="A78" s="238">
        <v>11</v>
      </c>
      <c r="B78" s="975"/>
      <c r="C78" s="976"/>
      <c r="D78" s="976"/>
      <c r="E78" s="976"/>
      <c r="F78" s="976"/>
      <c r="G78" s="976"/>
      <c r="H78" s="976"/>
      <c r="I78" s="976"/>
      <c r="J78" s="976"/>
      <c r="K78" s="976"/>
      <c r="L78" s="976"/>
      <c r="M78" s="976"/>
      <c r="N78" s="976"/>
      <c r="O78" s="976"/>
      <c r="P78" s="977"/>
      <c r="Q78" s="978"/>
      <c r="R78" s="972"/>
      <c r="S78" s="972"/>
      <c r="T78" s="972"/>
      <c r="U78" s="972"/>
      <c r="V78" s="972"/>
      <c r="W78" s="972"/>
      <c r="X78" s="972"/>
      <c r="Y78" s="972"/>
      <c r="Z78" s="972"/>
      <c r="AA78" s="972"/>
      <c r="AB78" s="972"/>
      <c r="AC78" s="972"/>
      <c r="AD78" s="972"/>
      <c r="AE78" s="972"/>
      <c r="AF78" s="972"/>
      <c r="AG78" s="972"/>
      <c r="AH78" s="972"/>
      <c r="AI78" s="972"/>
      <c r="AJ78" s="972"/>
      <c r="AK78" s="972"/>
      <c r="AL78" s="972"/>
      <c r="AM78" s="972"/>
      <c r="AN78" s="972"/>
      <c r="AO78" s="972"/>
      <c r="AP78" s="972"/>
      <c r="AQ78" s="972"/>
      <c r="AR78" s="972"/>
      <c r="AS78" s="972"/>
      <c r="AT78" s="972"/>
      <c r="AU78" s="972"/>
      <c r="AV78" s="972"/>
      <c r="AW78" s="972"/>
      <c r="AX78" s="972"/>
      <c r="AY78" s="972"/>
      <c r="AZ78" s="973"/>
      <c r="BA78" s="973"/>
      <c r="BB78" s="973"/>
      <c r="BC78" s="973"/>
      <c r="BD78" s="974"/>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6"/>
      <c r="CH78" s="957"/>
      <c r="CI78" s="958"/>
      <c r="CJ78" s="958"/>
      <c r="CK78" s="958"/>
      <c r="CL78" s="959"/>
      <c r="CM78" s="957"/>
      <c r="CN78" s="958"/>
      <c r="CO78" s="958"/>
      <c r="CP78" s="958"/>
      <c r="CQ78" s="959"/>
      <c r="CR78" s="957"/>
      <c r="CS78" s="958"/>
      <c r="CT78" s="958"/>
      <c r="CU78" s="958"/>
      <c r="CV78" s="959"/>
      <c r="CW78" s="957"/>
      <c r="CX78" s="958"/>
      <c r="CY78" s="958"/>
      <c r="CZ78" s="958"/>
      <c r="DA78" s="959"/>
      <c r="DB78" s="957"/>
      <c r="DC78" s="958"/>
      <c r="DD78" s="958"/>
      <c r="DE78" s="958"/>
      <c r="DF78" s="959"/>
      <c r="DG78" s="957"/>
      <c r="DH78" s="958"/>
      <c r="DI78" s="958"/>
      <c r="DJ78" s="958"/>
      <c r="DK78" s="959"/>
      <c r="DL78" s="957"/>
      <c r="DM78" s="958"/>
      <c r="DN78" s="958"/>
      <c r="DO78" s="958"/>
      <c r="DP78" s="959"/>
      <c r="DQ78" s="957"/>
      <c r="DR78" s="958"/>
      <c r="DS78" s="958"/>
      <c r="DT78" s="958"/>
      <c r="DU78" s="959"/>
      <c r="DV78" s="945"/>
      <c r="DW78" s="946"/>
      <c r="DX78" s="946"/>
      <c r="DY78" s="946"/>
      <c r="DZ78" s="947"/>
      <c r="EA78" s="230"/>
    </row>
    <row r="79" spans="1:131" ht="26.25" customHeight="1" x14ac:dyDescent="0.15">
      <c r="A79" s="238">
        <v>12</v>
      </c>
      <c r="B79" s="975"/>
      <c r="C79" s="976"/>
      <c r="D79" s="976"/>
      <c r="E79" s="976"/>
      <c r="F79" s="976"/>
      <c r="G79" s="976"/>
      <c r="H79" s="976"/>
      <c r="I79" s="976"/>
      <c r="J79" s="976"/>
      <c r="K79" s="976"/>
      <c r="L79" s="976"/>
      <c r="M79" s="976"/>
      <c r="N79" s="976"/>
      <c r="O79" s="976"/>
      <c r="P79" s="977"/>
      <c r="Q79" s="978"/>
      <c r="R79" s="972"/>
      <c r="S79" s="972"/>
      <c r="T79" s="972"/>
      <c r="U79" s="972"/>
      <c r="V79" s="972"/>
      <c r="W79" s="972"/>
      <c r="X79" s="972"/>
      <c r="Y79" s="972"/>
      <c r="Z79" s="972"/>
      <c r="AA79" s="972"/>
      <c r="AB79" s="972"/>
      <c r="AC79" s="972"/>
      <c r="AD79" s="972"/>
      <c r="AE79" s="972"/>
      <c r="AF79" s="972"/>
      <c r="AG79" s="972"/>
      <c r="AH79" s="972"/>
      <c r="AI79" s="972"/>
      <c r="AJ79" s="972"/>
      <c r="AK79" s="972"/>
      <c r="AL79" s="972"/>
      <c r="AM79" s="972"/>
      <c r="AN79" s="972"/>
      <c r="AO79" s="972"/>
      <c r="AP79" s="972"/>
      <c r="AQ79" s="972"/>
      <c r="AR79" s="972"/>
      <c r="AS79" s="972"/>
      <c r="AT79" s="972"/>
      <c r="AU79" s="972"/>
      <c r="AV79" s="972"/>
      <c r="AW79" s="972"/>
      <c r="AX79" s="972"/>
      <c r="AY79" s="972"/>
      <c r="AZ79" s="973"/>
      <c r="BA79" s="973"/>
      <c r="BB79" s="973"/>
      <c r="BC79" s="973"/>
      <c r="BD79" s="974"/>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6"/>
      <c r="CH79" s="957"/>
      <c r="CI79" s="958"/>
      <c r="CJ79" s="958"/>
      <c r="CK79" s="958"/>
      <c r="CL79" s="959"/>
      <c r="CM79" s="957"/>
      <c r="CN79" s="958"/>
      <c r="CO79" s="958"/>
      <c r="CP79" s="958"/>
      <c r="CQ79" s="959"/>
      <c r="CR79" s="957"/>
      <c r="CS79" s="958"/>
      <c r="CT79" s="958"/>
      <c r="CU79" s="958"/>
      <c r="CV79" s="959"/>
      <c r="CW79" s="957"/>
      <c r="CX79" s="958"/>
      <c r="CY79" s="958"/>
      <c r="CZ79" s="958"/>
      <c r="DA79" s="959"/>
      <c r="DB79" s="957"/>
      <c r="DC79" s="958"/>
      <c r="DD79" s="958"/>
      <c r="DE79" s="958"/>
      <c r="DF79" s="959"/>
      <c r="DG79" s="957"/>
      <c r="DH79" s="958"/>
      <c r="DI79" s="958"/>
      <c r="DJ79" s="958"/>
      <c r="DK79" s="959"/>
      <c r="DL79" s="957"/>
      <c r="DM79" s="958"/>
      <c r="DN79" s="958"/>
      <c r="DO79" s="958"/>
      <c r="DP79" s="959"/>
      <c r="DQ79" s="957"/>
      <c r="DR79" s="958"/>
      <c r="DS79" s="958"/>
      <c r="DT79" s="958"/>
      <c r="DU79" s="959"/>
      <c r="DV79" s="945"/>
      <c r="DW79" s="946"/>
      <c r="DX79" s="946"/>
      <c r="DY79" s="946"/>
      <c r="DZ79" s="947"/>
      <c r="EA79" s="230"/>
    </row>
    <row r="80" spans="1:131" ht="26.25" customHeight="1" x14ac:dyDescent="0.15">
      <c r="A80" s="238">
        <v>13</v>
      </c>
      <c r="B80" s="975"/>
      <c r="C80" s="976"/>
      <c r="D80" s="976"/>
      <c r="E80" s="976"/>
      <c r="F80" s="976"/>
      <c r="G80" s="976"/>
      <c r="H80" s="976"/>
      <c r="I80" s="976"/>
      <c r="J80" s="976"/>
      <c r="K80" s="976"/>
      <c r="L80" s="976"/>
      <c r="M80" s="976"/>
      <c r="N80" s="976"/>
      <c r="O80" s="976"/>
      <c r="P80" s="977"/>
      <c r="Q80" s="978"/>
      <c r="R80" s="972"/>
      <c r="S80" s="972"/>
      <c r="T80" s="972"/>
      <c r="U80" s="972"/>
      <c r="V80" s="972"/>
      <c r="W80" s="972"/>
      <c r="X80" s="972"/>
      <c r="Y80" s="972"/>
      <c r="Z80" s="972"/>
      <c r="AA80" s="972"/>
      <c r="AB80" s="972"/>
      <c r="AC80" s="972"/>
      <c r="AD80" s="972"/>
      <c r="AE80" s="972"/>
      <c r="AF80" s="972"/>
      <c r="AG80" s="972"/>
      <c r="AH80" s="972"/>
      <c r="AI80" s="972"/>
      <c r="AJ80" s="972"/>
      <c r="AK80" s="972"/>
      <c r="AL80" s="972"/>
      <c r="AM80" s="972"/>
      <c r="AN80" s="972"/>
      <c r="AO80" s="972"/>
      <c r="AP80" s="972"/>
      <c r="AQ80" s="972"/>
      <c r="AR80" s="972"/>
      <c r="AS80" s="972"/>
      <c r="AT80" s="972"/>
      <c r="AU80" s="972"/>
      <c r="AV80" s="972"/>
      <c r="AW80" s="972"/>
      <c r="AX80" s="972"/>
      <c r="AY80" s="972"/>
      <c r="AZ80" s="973"/>
      <c r="BA80" s="973"/>
      <c r="BB80" s="973"/>
      <c r="BC80" s="973"/>
      <c r="BD80" s="974"/>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6"/>
      <c r="CH80" s="957"/>
      <c r="CI80" s="958"/>
      <c r="CJ80" s="958"/>
      <c r="CK80" s="958"/>
      <c r="CL80" s="959"/>
      <c r="CM80" s="957"/>
      <c r="CN80" s="958"/>
      <c r="CO80" s="958"/>
      <c r="CP80" s="958"/>
      <c r="CQ80" s="959"/>
      <c r="CR80" s="957"/>
      <c r="CS80" s="958"/>
      <c r="CT80" s="958"/>
      <c r="CU80" s="958"/>
      <c r="CV80" s="959"/>
      <c r="CW80" s="957"/>
      <c r="CX80" s="958"/>
      <c r="CY80" s="958"/>
      <c r="CZ80" s="958"/>
      <c r="DA80" s="959"/>
      <c r="DB80" s="957"/>
      <c r="DC80" s="958"/>
      <c r="DD80" s="958"/>
      <c r="DE80" s="958"/>
      <c r="DF80" s="959"/>
      <c r="DG80" s="957"/>
      <c r="DH80" s="958"/>
      <c r="DI80" s="958"/>
      <c r="DJ80" s="958"/>
      <c r="DK80" s="959"/>
      <c r="DL80" s="957"/>
      <c r="DM80" s="958"/>
      <c r="DN80" s="958"/>
      <c r="DO80" s="958"/>
      <c r="DP80" s="959"/>
      <c r="DQ80" s="957"/>
      <c r="DR80" s="958"/>
      <c r="DS80" s="958"/>
      <c r="DT80" s="958"/>
      <c r="DU80" s="959"/>
      <c r="DV80" s="945"/>
      <c r="DW80" s="946"/>
      <c r="DX80" s="946"/>
      <c r="DY80" s="946"/>
      <c r="DZ80" s="947"/>
      <c r="EA80" s="230"/>
    </row>
    <row r="81" spans="1:131" ht="26.25" customHeight="1" x14ac:dyDescent="0.15">
      <c r="A81" s="238">
        <v>14</v>
      </c>
      <c r="B81" s="975"/>
      <c r="C81" s="976"/>
      <c r="D81" s="976"/>
      <c r="E81" s="976"/>
      <c r="F81" s="976"/>
      <c r="G81" s="976"/>
      <c r="H81" s="976"/>
      <c r="I81" s="976"/>
      <c r="J81" s="976"/>
      <c r="K81" s="976"/>
      <c r="L81" s="976"/>
      <c r="M81" s="976"/>
      <c r="N81" s="976"/>
      <c r="O81" s="976"/>
      <c r="P81" s="977"/>
      <c r="Q81" s="978"/>
      <c r="R81" s="972"/>
      <c r="S81" s="972"/>
      <c r="T81" s="972"/>
      <c r="U81" s="972"/>
      <c r="V81" s="972"/>
      <c r="W81" s="972"/>
      <c r="X81" s="972"/>
      <c r="Y81" s="972"/>
      <c r="Z81" s="972"/>
      <c r="AA81" s="972"/>
      <c r="AB81" s="972"/>
      <c r="AC81" s="972"/>
      <c r="AD81" s="972"/>
      <c r="AE81" s="972"/>
      <c r="AF81" s="972"/>
      <c r="AG81" s="972"/>
      <c r="AH81" s="972"/>
      <c r="AI81" s="972"/>
      <c r="AJ81" s="972"/>
      <c r="AK81" s="972"/>
      <c r="AL81" s="972"/>
      <c r="AM81" s="972"/>
      <c r="AN81" s="972"/>
      <c r="AO81" s="972"/>
      <c r="AP81" s="972"/>
      <c r="AQ81" s="972"/>
      <c r="AR81" s="972"/>
      <c r="AS81" s="972"/>
      <c r="AT81" s="972"/>
      <c r="AU81" s="972"/>
      <c r="AV81" s="972"/>
      <c r="AW81" s="972"/>
      <c r="AX81" s="972"/>
      <c r="AY81" s="972"/>
      <c r="AZ81" s="973"/>
      <c r="BA81" s="973"/>
      <c r="BB81" s="973"/>
      <c r="BC81" s="973"/>
      <c r="BD81" s="974"/>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6"/>
      <c r="CH81" s="957"/>
      <c r="CI81" s="958"/>
      <c r="CJ81" s="958"/>
      <c r="CK81" s="958"/>
      <c r="CL81" s="959"/>
      <c r="CM81" s="957"/>
      <c r="CN81" s="958"/>
      <c r="CO81" s="958"/>
      <c r="CP81" s="958"/>
      <c r="CQ81" s="959"/>
      <c r="CR81" s="957"/>
      <c r="CS81" s="958"/>
      <c r="CT81" s="958"/>
      <c r="CU81" s="958"/>
      <c r="CV81" s="959"/>
      <c r="CW81" s="957"/>
      <c r="CX81" s="958"/>
      <c r="CY81" s="958"/>
      <c r="CZ81" s="958"/>
      <c r="DA81" s="959"/>
      <c r="DB81" s="957"/>
      <c r="DC81" s="958"/>
      <c r="DD81" s="958"/>
      <c r="DE81" s="958"/>
      <c r="DF81" s="959"/>
      <c r="DG81" s="957"/>
      <c r="DH81" s="958"/>
      <c r="DI81" s="958"/>
      <c r="DJ81" s="958"/>
      <c r="DK81" s="959"/>
      <c r="DL81" s="957"/>
      <c r="DM81" s="958"/>
      <c r="DN81" s="958"/>
      <c r="DO81" s="958"/>
      <c r="DP81" s="959"/>
      <c r="DQ81" s="957"/>
      <c r="DR81" s="958"/>
      <c r="DS81" s="958"/>
      <c r="DT81" s="958"/>
      <c r="DU81" s="959"/>
      <c r="DV81" s="945"/>
      <c r="DW81" s="946"/>
      <c r="DX81" s="946"/>
      <c r="DY81" s="946"/>
      <c r="DZ81" s="947"/>
      <c r="EA81" s="230"/>
    </row>
    <row r="82" spans="1:131" ht="26.25" customHeight="1" x14ac:dyDescent="0.15">
      <c r="A82" s="238">
        <v>15</v>
      </c>
      <c r="B82" s="975"/>
      <c r="C82" s="976"/>
      <c r="D82" s="976"/>
      <c r="E82" s="976"/>
      <c r="F82" s="976"/>
      <c r="G82" s="976"/>
      <c r="H82" s="976"/>
      <c r="I82" s="976"/>
      <c r="J82" s="976"/>
      <c r="K82" s="976"/>
      <c r="L82" s="976"/>
      <c r="M82" s="976"/>
      <c r="N82" s="976"/>
      <c r="O82" s="976"/>
      <c r="P82" s="977"/>
      <c r="Q82" s="978"/>
      <c r="R82" s="972"/>
      <c r="S82" s="972"/>
      <c r="T82" s="972"/>
      <c r="U82" s="972"/>
      <c r="V82" s="972"/>
      <c r="W82" s="972"/>
      <c r="X82" s="972"/>
      <c r="Y82" s="972"/>
      <c r="Z82" s="972"/>
      <c r="AA82" s="972"/>
      <c r="AB82" s="972"/>
      <c r="AC82" s="972"/>
      <c r="AD82" s="972"/>
      <c r="AE82" s="972"/>
      <c r="AF82" s="972"/>
      <c r="AG82" s="972"/>
      <c r="AH82" s="972"/>
      <c r="AI82" s="972"/>
      <c r="AJ82" s="972"/>
      <c r="AK82" s="972"/>
      <c r="AL82" s="972"/>
      <c r="AM82" s="972"/>
      <c r="AN82" s="972"/>
      <c r="AO82" s="972"/>
      <c r="AP82" s="972"/>
      <c r="AQ82" s="972"/>
      <c r="AR82" s="972"/>
      <c r="AS82" s="972"/>
      <c r="AT82" s="972"/>
      <c r="AU82" s="972"/>
      <c r="AV82" s="972"/>
      <c r="AW82" s="972"/>
      <c r="AX82" s="972"/>
      <c r="AY82" s="972"/>
      <c r="AZ82" s="973"/>
      <c r="BA82" s="973"/>
      <c r="BB82" s="973"/>
      <c r="BC82" s="973"/>
      <c r="BD82" s="974"/>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6"/>
      <c r="CH82" s="957"/>
      <c r="CI82" s="958"/>
      <c r="CJ82" s="958"/>
      <c r="CK82" s="958"/>
      <c r="CL82" s="959"/>
      <c r="CM82" s="957"/>
      <c r="CN82" s="958"/>
      <c r="CO82" s="958"/>
      <c r="CP82" s="958"/>
      <c r="CQ82" s="959"/>
      <c r="CR82" s="957"/>
      <c r="CS82" s="958"/>
      <c r="CT82" s="958"/>
      <c r="CU82" s="958"/>
      <c r="CV82" s="959"/>
      <c r="CW82" s="957"/>
      <c r="CX82" s="958"/>
      <c r="CY82" s="958"/>
      <c r="CZ82" s="958"/>
      <c r="DA82" s="959"/>
      <c r="DB82" s="957"/>
      <c r="DC82" s="958"/>
      <c r="DD82" s="958"/>
      <c r="DE82" s="958"/>
      <c r="DF82" s="959"/>
      <c r="DG82" s="957"/>
      <c r="DH82" s="958"/>
      <c r="DI82" s="958"/>
      <c r="DJ82" s="958"/>
      <c r="DK82" s="959"/>
      <c r="DL82" s="957"/>
      <c r="DM82" s="958"/>
      <c r="DN82" s="958"/>
      <c r="DO82" s="958"/>
      <c r="DP82" s="959"/>
      <c r="DQ82" s="957"/>
      <c r="DR82" s="958"/>
      <c r="DS82" s="958"/>
      <c r="DT82" s="958"/>
      <c r="DU82" s="959"/>
      <c r="DV82" s="945"/>
      <c r="DW82" s="946"/>
      <c r="DX82" s="946"/>
      <c r="DY82" s="946"/>
      <c r="DZ82" s="947"/>
      <c r="EA82" s="230"/>
    </row>
    <row r="83" spans="1:131" ht="26.25" customHeight="1" x14ac:dyDescent="0.15">
      <c r="A83" s="238">
        <v>16</v>
      </c>
      <c r="B83" s="975"/>
      <c r="C83" s="976"/>
      <c r="D83" s="976"/>
      <c r="E83" s="976"/>
      <c r="F83" s="976"/>
      <c r="G83" s="976"/>
      <c r="H83" s="976"/>
      <c r="I83" s="976"/>
      <c r="J83" s="976"/>
      <c r="K83" s="976"/>
      <c r="L83" s="976"/>
      <c r="M83" s="976"/>
      <c r="N83" s="976"/>
      <c r="O83" s="976"/>
      <c r="P83" s="977"/>
      <c r="Q83" s="978"/>
      <c r="R83" s="972"/>
      <c r="S83" s="972"/>
      <c r="T83" s="972"/>
      <c r="U83" s="972"/>
      <c r="V83" s="972"/>
      <c r="W83" s="972"/>
      <c r="X83" s="972"/>
      <c r="Y83" s="972"/>
      <c r="Z83" s="972"/>
      <c r="AA83" s="972"/>
      <c r="AB83" s="972"/>
      <c r="AC83" s="972"/>
      <c r="AD83" s="972"/>
      <c r="AE83" s="972"/>
      <c r="AF83" s="972"/>
      <c r="AG83" s="972"/>
      <c r="AH83" s="972"/>
      <c r="AI83" s="972"/>
      <c r="AJ83" s="972"/>
      <c r="AK83" s="972"/>
      <c r="AL83" s="972"/>
      <c r="AM83" s="972"/>
      <c r="AN83" s="972"/>
      <c r="AO83" s="972"/>
      <c r="AP83" s="972"/>
      <c r="AQ83" s="972"/>
      <c r="AR83" s="972"/>
      <c r="AS83" s="972"/>
      <c r="AT83" s="972"/>
      <c r="AU83" s="972"/>
      <c r="AV83" s="972"/>
      <c r="AW83" s="972"/>
      <c r="AX83" s="972"/>
      <c r="AY83" s="972"/>
      <c r="AZ83" s="973"/>
      <c r="BA83" s="973"/>
      <c r="BB83" s="973"/>
      <c r="BC83" s="973"/>
      <c r="BD83" s="974"/>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6"/>
      <c r="CH83" s="957"/>
      <c r="CI83" s="958"/>
      <c r="CJ83" s="958"/>
      <c r="CK83" s="958"/>
      <c r="CL83" s="959"/>
      <c r="CM83" s="957"/>
      <c r="CN83" s="958"/>
      <c r="CO83" s="958"/>
      <c r="CP83" s="958"/>
      <c r="CQ83" s="959"/>
      <c r="CR83" s="957"/>
      <c r="CS83" s="958"/>
      <c r="CT83" s="958"/>
      <c r="CU83" s="958"/>
      <c r="CV83" s="959"/>
      <c r="CW83" s="957"/>
      <c r="CX83" s="958"/>
      <c r="CY83" s="958"/>
      <c r="CZ83" s="958"/>
      <c r="DA83" s="959"/>
      <c r="DB83" s="957"/>
      <c r="DC83" s="958"/>
      <c r="DD83" s="958"/>
      <c r="DE83" s="958"/>
      <c r="DF83" s="959"/>
      <c r="DG83" s="957"/>
      <c r="DH83" s="958"/>
      <c r="DI83" s="958"/>
      <c r="DJ83" s="958"/>
      <c r="DK83" s="959"/>
      <c r="DL83" s="957"/>
      <c r="DM83" s="958"/>
      <c r="DN83" s="958"/>
      <c r="DO83" s="958"/>
      <c r="DP83" s="959"/>
      <c r="DQ83" s="957"/>
      <c r="DR83" s="958"/>
      <c r="DS83" s="958"/>
      <c r="DT83" s="958"/>
      <c r="DU83" s="959"/>
      <c r="DV83" s="945"/>
      <c r="DW83" s="946"/>
      <c r="DX83" s="946"/>
      <c r="DY83" s="946"/>
      <c r="DZ83" s="947"/>
      <c r="EA83" s="230"/>
    </row>
    <row r="84" spans="1:131" ht="26.25" customHeight="1" x14ac:dyDescent="0.15">
      <c r="A84" s="238">
        <v>17</v>
      </c>
      <c r="B84" s="975"/>
      <c r="C84" s="976"/>
      <c r="D84" s="976"/>
      <c r="E84" s="976"/>
      <c r="F84" s="976"/>
      <c r="G84" s="976"/>
      <c r="H84" s="976"/>
      <c r="I84" s="976"/>
      <c r="J84" s="976"/>
      <c r="K84" s="976"/>
      <c r="L84" s="976"/>
      <c r="M84" s="976"/>
      <c r="N84" s="976"/>
      <c r="O84" s="976"/>
      <c r="P84" s="977"/>
      <c r="Q84" s="978"/>
      <c r="R84" s="972"/>
      <c r="S84" s="972"/>
      <c r="T84" s="972"/>
      <c r="U84" s="972"/>
      <c r="V84" s="972"/>
      <c r="W84" s="972"/>
      <c r="X84" s="972"/>
      <c r="Y84" s="972"/>
      <c r="Z84" s="972"/>
      <c r="AA84" s="972"/>
      <c r="AB84" s="972"/>
      <c r="AC84" s="972"/>
      <c r="AD84" s="972"/>
      <c r="AE84" s="972"/>
      <c r="AF84" s="972"/>
      <c r="AG84" s="972"/>
      <c r="AH84" s="972"/>
      <c r="AI84" s="972"/>
      <c r="AJ84" s="972"/>
      <c r="AK84" s="972"/>
      <c r="AL84" s="972"/>
      <c r="AM84" s="972"/>
      <c r="AN84" s="972"/>
      <c r="AO84" s="972"/>
      <c r="AP84" s="972"/>
      <c r="AQ84" s="972"/>
      <c r="AR84" s="972"/>
      <c r="AS84" s="972"/>
      <c r="AT84" s="972"/>
      <c r="AU84" s="972"/>
      <c r="AV84" s="972"/>
      <c r="AW84" s="972"/>
      <c r="AX84" s="972"/>
      <c r="AY84" s="972"/>
      <c r="AZ84" s="973"/>
      <c r="BA84" s="973"/>
      <c r="BB84" s="973"/>
      <c r="BC84" s="973"/>
      <c r="BD84" s="974"/>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6"/>
      <c r="CH84" s="957"/>
      <c r="CI84" s="958"/>
      <c r="CJ84" s="958"/>
      <c r="CK84" s="958"/>
      <c r="CL84" s="959"/>
      <c r="CM84" s="957"/>
      <c r="CN84" s="958"/>
      <c r="CO84" s="958"/>
      <c r="CP84" s="958"/>
      <c r="CQ84" s="959"/>
      <c r="CR84" s="957"/>
      <c r="CS84" s="958"/>
      <c r="CT84" s="958"/>
      <c r="CU84" s="958"/>
      <c r="CV84" s="959"/>
      <c r="CW84" s="957"/>
      <c r="CX84" s="958"/>
      <c r="CY84" s="958"/>
      <c r="CZ84" s="958"/>
      <c r="DA84" s="959"/>
      <c r="DB84" s="957"/>
      <c r="DC84" s="958"/>
      <c r="DD84" s="958"/>
      <c r="DE84" s="958"/>
      <c r="DF84" s="959"/>
      <c r="DG84" s="957"/>
      <c r="DH84" s="958"/>
      <c r="DI84" s="958"/>
      <c r="DJ84" s="958"/>
      <c r="DK84" s="959"/>
      <c r="DL84" s="957"/>
      <c r="DM84" s="958"/>
      <c r="DN84" s="958"/>
      <c r="DO84" s="958"/>
      <c r="DP84" s="959"/>
      <c r="DQ84" s="957"/>
      <c r="DR84" s="958"/>
      <c r="DS84" s="958"/>
      <c r="DT84" s="958"/>
      <c r="DU84" s="959"/>
      <c r="DV84" s="945"/>
      <c r="DW84" s="946"/>
      <c r="DX84" s="946"/>
      <c r="DY84" s="946"/>
      <c r="DZ84" s="947"/>
      <c r="EA84" s="230"/>
    </row>
    <row r="85" spans="1:131" ht="26.25" customHeight="1" x14ac:dyDescent="0.15">
      <c r="A85" s="238">
        <v>18</v>
      </c>
      <c r="B85" s="975"/>
      <c r="C85" s="976"/>
      <c r="D85" s="976"/>
      <c r="E85" s="976"/>
      <c r="F85" s="976"/>
      <c r="G85" s="976"/>
      <c r="H85" s="976"/>
      <c r="I85" s="976"/>
      <c r="J85" s="976"/>
      <c r="K85" s="976"/>
      <c r="L85" s="976"/>
      <c r="M85" s="976"/>
      <c r="N85" s="976"/>
      <c r="O85" s="976"/>
      <c r="P85" s="977"/>
      <c r="Q85" s="978"/>
      <c r="R85" s="972"/>
      <c r="S85" s="972"/>
      <c r="T85" s="972"/>
      <c r="U85" s="972"/>
      <c r="V85" s="972"/>
      <c r="W85" s="972"/>
      <c r="X85" s="972"/>
      <c r="Y85" s="972"/>
      <c r="Z85" s="972"/>
      <c r="AA85" s="972"/>
      <c r="AB85" s="972"/>
      <c r="AC85" s="972"/>
      <c r="AD85" s="972"/>
      <c r="AE85" s="972"/>
      <c r="AF85" s="972"/>
      <c r="AG85" s="972"/>
      <c r="AH85" s="972"/>
      <c r="AI85" s="972"/>
      <c r="AJ85" s="972"/>
      <c r="AK85" s="972"/>
      <c r="AL85" s="972"/>
      <c r="AM85" s="972"/>
      <c r="AN85" s="972"/>
      <c r="AO85" s="972"/>
      <c r="AP85" s="972"/>
      <c r="AQ85" s="972"/>
      <c r="AR85" s="972"/>
      <c r="AS85" s="972"/>
      <c r="AT85" s="972"/>
      <c r="AU85" s="972"/>
      <c r="AV85" s="972"/>
      <c r="AW85" s="972"/>
      <c r="AX85" s="972"/>
      <c r="AY85" s="972"/>
      <c r="AZ85" s="973"/>
      <c r="BA85" s="973"/>
      <c r="BB85" s="973"/>
      <c r="BC85" s="973"/>
      <c r="BD85" s="974"/>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6"/>
      <c r="CH85" s="957"/>
      <c r="CI85" s="958"/>
      <c r="CJ85" s="958"/>
      <c r="CK85" s="958"/>
      <c r="CL85" s="959"/>
      <c r="CM85" s="957"/>
      <c r="CN85" s="958"/>
      <c r="CO85" s="958"/>
      <c r="CP85" s="958"/>
      <c r="CQ85" s="959"/>
      <c r="CR85" s="957"/>
      <c r="CS85" s="958"/>
      <c r="CT85" s="958"/>
      <c r="CU85" s="958"/>
      <c r="CV85" s="959"/>
      <c r="CW85" s="957"/>
      <c r="CX85" s="958"/>
      <c r="CY85" s="958"/>
      <c r="CZ85" s="958"/>
      <c r="DA85" s="959"/>
      <c r="DB85" s="957"/>
      <c r="DC85" s="958"/>
      <c r="DD85" s="958"/>
      <c r="DE85" s="958"/>
      <c r="DF85" s="959"/>
      <c r="DG85" s="957"/>
      <c r="DH85" s="958"/>
      <c r="DI85" s="958"/>
      <c r="DJ85" s="958"/>
      <c r="DK85" s="959"/>
      <c r="DL85" s="957"/>
      <c r="DM85" s="958"/>
      <c r="DN85" s="958"/>
      <c r="DO85" s="958"/>
      <c r="DP85" s="959"/>
      <c r="DQ85" s="957"/>
      <c r="DR85" s="958"/>
      <c r="DS85" s="958"/>
      <c r="DT85" s="958"/>
      <c r="DU85" s="959"/>
      <c r="DV85" s="945"/>
      <c r="DW85" s="946"/>
      <c r="DX85" s="946"/>
      <c r="DY85" s="946"/>
      <c r="DZ85" s="947"/>
      <c r="EA85" s="230"/>
    </row>
    <row r="86" spans="1:131" ht="26.25" customHeight="1" x14ac:dyDescent="0.15">
      <c r="A86" s="238">
        <v>19</v>
      </c>
      <c r="B86" s="975"/>
      <c r="C86" s="976"/>
      <c r="D86" s="976"/>
      <c r="E86" s="976"/>
      <c r="F86" s="976"/>
      <c r="G86" s="976"/>
      <c r="H86" s="976"/>
      <c r="I86" s="976"/>
      <c r="J86" s="976"/>
      <c r="K86" s="976"/>
      <c r="L86" s="976"/>
      <c r="M86" s="976"/>
      <c r="N86" s="976"/>
      <c r="O86" s="976"/>
      <c r="P86" s="977"/>
      <c r="Q86" s="978"/>
      <c r="R86" s="972"/>
      <c r="S86" s="972"/>
      <c r="T86" s="972"/>
      <c r="U86" s="972"/>
      <c r="V86" s="972"/>
      <c r="W86" s="972"/>
      <c r="X86" s="972"/>
      <c r="Y86" s="972"/>
      <c r="Z86" s="972"/>
      <c r="AA86" s="972"/>
      <c r="AB86" s="972"/>
      <c r="AC86" s="972"/>
      <c r="AD86" s="972"/>
      <c r="AE86" s="972"/>
      <c r="AF86" s="972"/>
      <c r="AG86" s="972"/>
      <c r="AH86" s="972"/>
      <c r="AI86" s="972"/>
      <c r="AJ86" s="972"/>
      <c r="AK86" s="972"/>
      <c r="AL86" s="972"/>
      <c r="AM86" s="972"/>
      <c r="AN86" s="972"/>
      <c r="AO86" s="972"/>
      <c r="AP86" s="972"/>
      <c r="AQ86" s="972"/>
      <c r="AR86" s="972"/>
      <c r="AS86" s="972"/>
      <c r="AT86" s="972"/>
      <c r="AU86" s="972"/>
      <c r="AV86" s="972"/>
      <c r="AW86" s="972"/>
      <c r="AX86" s="972"/>
      <c r="AY86" s="972"/>
      <c r="AZ86" s="973"/>
      <c r="BA86" s="973"/>
      <c r="BB86" s="973"/>
      <c r="BC86" s="973"/>
      <c r="BD86" s="974"/>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6"/>
      <c r="CH86" s="957"/>
      <c r="CI86" s="958"/>
      <c r="CJ86" s="958"/>
      <c r="CK86" s="958"/>
      <c r="CL86" s="959"/>
      <c r="CM86" s="957"/>
      <c r="CN86" s="958"/>
      <c r="CO86" s="958"/>
      <c r="CP86" s="958"/>
      <c r="CQ86" s="959"/>
      <c r="CR86" s="957"/>
      <c r="CS86" s="958"/>
      <c r="CT86" s="958"/>
      <c r="CU86" s="958"/>
      <c r="CV86" s="959"/>
      <c r="CW86" s="957"/>
      <c r="CX86" s="958"/>
      <c r="CY86" s="958"/>
      <c r="CZ86" s="958"/>
      <c r="DA86" s="959"/>
      <c r="DB86" s="957"/>
      <c r="DC86" s="958"/>
      <c r="DD86" s="958"/>
      <c r="DE86" s="958"/>
      <c r="DF86" s="959"/>
      <c r="DG86" s="957"/>
      <c r="DH86" s="958"/>
      <c r="DI86" s="958"/>
      <c r="DJ86" s="958"/>
      <c r="DK86" s="959"/>
      <c r="DL86" s="957"/>
      <c r="DM86" s="958"/>
      <c r="DN86" s="958"/>
      <c r="DO86" s="958"/>
      <c r="DP86" s="959"/>
      <c r="DQ86" s="957"/>
      <c r="DR86" s="958"/>
      <c r="DS86" s="958"/>
      <c r="DT86" s="958"/>
      <c r="DU86" s="959"/>
      <c r="DV86" s="945"/>
      <c r="DW86" s="946"/>
      <c r="DX86" s="946"/>
      <c r="DY86" s="946"/>
      <c r="DZ86" s="947"/>
      <c r="EA86" s="230"/>
    </row>
    <row r="87" spans="1:131" ht="26.25" customHeight="1" x14ac:dyDescent="0.15">
      <c r="A87" s="244">
        <v>20</v>
      </c>
      <c r="B87" s="965"/>
      <c r="C87" s="966"/>
      <c r="D87" s="966"/>
      <c r="E87" s="966"/>
      <c r="F87" s="966"/>
      <c r="G87" s="966"/>
      <c r="H87" s="966"/>
      <c r="I87" s="966"/>
      <c r="J87" s="966"/>
      <c r="K87" s="966"/>
      <c r="L87" s="966"/>
      <c r="M87" s="966"/>
      <c r="N87" s="966"/>
      <c r="O87" s="966"/>
      <c r="P87" s="967"/>
      <c r="Q87" s="968"/>
      <c r="R87" s="969"/>
      <c r="S87" s="969"/>
      <c r="T87" s="969"/>
      <c r="U87" s="969"/>
      <c r="V87" s="969"/>
      <c r="W87" s="969"/>
      <c r="X87" s="969"/>
      <c r="Y87" s="969"/>
      <c r="Z87" s="969"/>
      <c r="AA87" s="969"/>
      <c r="AB87" s="969"/>
      <c r="AC87" s="969"/>
      <c r="AD87" s="969"/>
      <c r="AE87" s="969"/>
      <c r="AF87" s="969"/>
      <c r="AG87" s="969"/>
      <c r="AH87" s="969"/>
      <c r="AI87" s="969"/>
      <c r="AJ87" s="969"/>
      <c r="AK87" s="969"/>
      <c r="AL87" s="969"/>
      <c r="AM87" s="969"/>
      <c r="AN87" s="969"/>
      <c r="AO87" s="969"/>
      <c r="AP87" s="969"/>
      <c r="AQ87" s="969"/>
      <c r="AR87" s="969"/>
      <c r="AS87" s="969"/>
      <c r="AT87" s="969"/>
      <c r="AU87" s="969"/>
      <c r="AV87" s="969"/>
      <c r="AW87" s="969"/>
      <c r="AX87" s="969"/>
      <c r="AY87" s="969"/>
      <c r="AZ87" s="970"/>
      <c r="BA87" s="970"/>
      <c r="BB87" s="970"/>
      <c r="BC87" s="970"/>
      <c r="BD87" s="971"/>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6"/>
      <c r="CH87" s="957"/>
      <c r="CI87" s="958"/>
      <c r="CJ87" s="958"/>
      <c r="CK87" s="958"/>
      <c r="CL87" s="959"/>
      <c r="CM87" s="957"/>
      <c r="CN87" s="958"/>
      <c r="CO87" s="958"/>
      <c r="CP87" s="958"/>
      <c r="CQ87" s="959"/>
      <c r="CR87" s="957"/>
      <c r="CS87" s="958"/>
      <c r="CT87" s="958"/>
      <c r="CU87" s="958"/>
      <c r="CV87" s="959"/>
      <c r="CW87" s="957"/>
      <c r="CX87" s="958"/>
      <c r="CY87" s="958"/>
      <c r="CZ87" s="958"/>
      <c r="DA87" s="959"/>
      <c r="DB87" s="957"/>
      <c r="DC87" s="958"/>
      <c r="DD87" s="958"/>
      <c r="DE87" s="958"/>
      <c r="DF87" s="959"/>
      <c r="DG87" s="957"/>
      <c r="DH87" s="958"/>
      <c r="DI87" s="958"/>
      <c r="DJ87" s="958"/>
      <c r="DK87" s="959"/>
      <c r="DL87" s="957"/>
      <c r="DM87" s="958"/>
      <c r="DN87" s="958"/>
      <c r="DO87" s="958"/>
      <c r="DP87" s="959"/>
      <c r="DQ87" s="957"/>
      <c r="DR87" s="958"/>
      <c r="DS87" s="958"/>
      <c r="DT87" s="958"/>
      <c r="DU87" s="959"/>
      <c r="DV87" s="945"/>
      <c r="DW87" s="946"/>
      <c r="DX87" s="946"/>
      <c r="DY87" s="946"/>
      <c r="DZ87" s="947"/>
      <c r="EA87" s="230"/>
    </row>
    <row r="88" spans="1:131" ht="26.25" customHeight="1" thickBot="1" x14ac:dyDescent="0.2">
      <c r="A88" s="240" t="s">
        <v>375</v>
      </c>
      <c r="B88" s="937" t="s">
        <v>399</v>
      </c>
      <c r="C88" s="938"/>
      <c r="D88" s="938"/>
      <c r="E88" s="938"/>
      <c r="F88" s="938"/>
      <c r="G88" s="938"/>
      <c r="H88" s="938"/>
      <c r="I88" s="938"/>
      <c r="J88" s="938"/>
      <c r="K88" s="938"/>
      <c r="L88" s="938"/>
      <c r="M88" s="938"/>
      <c r="N88" s="938"/>
      <c r="O88" s="938"/>
      <c r="P88" s="948"/>
      <c r="Q88" s="963"/>
      <c r="R88" s="964"/>
      <c r="S88" s="964"/>
      <c r="T88" s="964"/>
      <c r="U88" s="964"/>
      <c r="V88" s="964"/>
      <c r="W88" s="964"/>
      <c r="X88" s="964"/>
      <c r="Y88" s="964"/>
      <c r="Z88" s="964"/>
      <c r="AA88" s="964"/>
      <c r="AB88" s="964"/>
      <c r="AC88" s="964"/>
      <c r="AD88" s="964"/>
      <c r="AE88" s="964"/>
      <c r="AF88" s="960">
        <v>112</v>
      </c>
      <c r="AG88" s="960"/>
      <c r="AH88" s="960"/>
      <c r="AI88" s="960"/>
      <c r="AJ88" s="960"/>
      <c r="AK88" s="964"/>
      <c r="AL88" s="964"/>
      <c r="AM88" s="964"/>
      <c r="AN88" s="964"/>
      <c r="AO88" s="964"/>
      <c r="AP88" s="960" t="s">
        <v>551</v>
      </c>
      <c r="AQ88" s="960"/>
      <c r="AR88" s="960"/>
      <c r="AS88" s="960"/>
      <c r="AT88" s="960"/>
      <c r="AU88" s="960" t="s">
        <v>551</v>
      </c>
      <c r="AV88" s="960"/>
      <c r="AW88" s="960"/>
      <c r="AX88" s="960"/>
      <c r="AY88" s="960"/>
      <c r="AZ88" s="961"/>
      <c r="BA88" s="961"/>
      <c r="BB88" s="961"/>
      <c r="BC88" s="961"/>
      <c r="BD88" s="962"/>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6"/>
      <c r="CH88" s="957"/>
      <c r="CI88" s="958"/>
      <c r="CJ88" s="958"/>
      <c r="CK88" s="958"/>
      <c r="CL88" s="959"/>
      <c r="CM88" s="957"/>
      <c r="CN88" s="958"/>
      <c r="CO88" s="958"/>
      <c r="CP88" s="958"/>
      <c r="CQ88" s="959"/>
      <c r="CR88" s="957"/>
      <c r="CS88" s="958"/>
      <c r="CT88" s="958"/>
      <c r="CU88" s="958"/>
      <c r="CV88" s="959"/>
      <c r="CW88" s="957"/>
      <c r="CX88" s="958"/>
      <c r="CY88" s="958"/>
      <c r="CZ88" s="958"/>
      <c r="DA88" s="959"/>
      <c r="DB88" s="957"/>
      <c r="DC88" s="958"/>
      <c r="DD88" s="958"/>
      <c r="DE88" s="958"/>
      <c r="DF88" s="959"/>
      <c r="DG88" s="957"/>
      <c r="DH88" s="958"/>
      <c r="DI88" s="958"/>
      <c r="DJ88" s="958"/>
      <c r="DK88" s="959"/>
      <c r="DL88" s="957"/>
      <c r="DM88" s="958"/>
      <c r="DN88" s="958"/>
      <c r="DO88" s="958"/>
      <c r="DP88" s="959"/>
      <c r="DQ88" s="957"/>
      <c r="DR88" s="958"/>
      <c r="DS88" s="958"/>
      <c r="DT88" s="958"/>
      <c r="DU88" s="959"/>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6"/>
      <c r="CH89" s="957"/>
      <c r="CI89" s="958"/>
      <c r="CJ89" s="958"/>
      <c r="CK89" s="958"/>
      <c r="CL89" s="959"/>
      <c r="CM89" s="957"/>
      <c r="CN89" s="958"/>
      <c r="CO89" s="958"/>
      <c r="CP89" s="958"/>
      <c r="CQ89" s="959"/>
      <c r="CR89" s="957"/>
      <c r="CS89" s="958"/>
      <c r="CT89" s="958"/>
      <c r="CU89" s="958"/>
      <c r="CV89" s="959"/>
      <c r="CW89" s="957"/>
      <c r="CX89" s="958"/>
      <c r="CY89" s="958"/>
      <c r="CZ89" s="958"/>
      <c r="DA89" s="959"/>
      <c r="DB89" s="957"/>
      <c r="DC89" s="958"/>
      <c r="DD89" s="958"/>
      <c r="DE89" s="958"/>
      <c r="DF89" s="959"/>
      <c r="DG89" s="957"/>
      <c r="DH89" s="958"/>
      <c r="DI89" s="958"/>
      <c r="DJ89" s="958"/>
      <c r="DK89" s="959"/>
      <c r="DL89" s="957"/>
      <c r="DM89" s="958"/>
      <c r="DN89" s="958"/>
      <c r="DO89" s="958"/>
      <c r="DP89" s="959"/>
      <c r="DQ89" s="957"/>
      <c r="DR89" s="958"/>
      <c r="DS89" s="958"/>
      <c r="DT89" s="958"/>
      <c r="DU89" s="959"/>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6"/>
      <c r="CH90" s="957"/>
      <c r="CI90" s="958"/>
      <c r="CJ90" s="958"/>
      <c r="CK90" s="958"/>
      <c r="CL90" s="959"/>
      <c r="CM90" s="957"/>
      <c r="CN90" s="958"/>
      <c r="CO90" s="958"/>
      <c r="CP90" s="958"/>
      <c r="CQ90" s="959"/>
      <c r="CR90" s="957"/>
      <c r="CS90" s="958"/>
      <c r="CT90" s="958"/>
      <c r="CU90" s="958"/>
      <c r="CV90" s="959"/>
      <c r="CW90" s="957"/>
      <c r="CX90" s="958"/>
      <c r="CY90" s="958"/>
      <c r="CZ90" s="958"/>
      <c r="DA90" s="959"/>
      <c r="DB90" s="957"/>
      <c r="DC90" s="958"/>
      <c r="DD90" s="958"/>
      <c r="DE90" s="958"/>
      <c r="DF90" s="959"/>
      <c r="DG90" s="957"/>
      <c r="DH90" s="958"/>
      <c r="DI90" s="958"/>
      <c r="DJ90" s="958"/>
      <c r="DK90" s="959"/>
      <c r="DL90" s="957"/>
      <c r="DM90" s="958"/>
      <c r="DN90" s="958"/>
      <c r="DO90" s="958"/>
      <c r="DP90" s="959"/>
      <c r="DQ90" s="957"/>
      <c r="DR90" s="958"/>
      <c r="DS90" s="958"/>
      <c r="DT90" s="958"/>
      <c r="DU90" s="959"/>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6"/>
      <c r="CH91" s="957"/>
      <c r="CI91" s="958"/>
      <c r="CJ91" s="958"/>
      <c r="CK91" s="958"/>
      <c r="CL91" s="959"/>
      <c r="CM91" s="957"/>
      <c r="CN91" s="958"/>
      <c r="CO91" s="958"/>
      <c r="CP91" s="958"/>
      <c r="CQ91" s="959"/>
      <c r="CR91" s="957"/>
      <c r="CS91" s="958"/>
      <c r="CT91" s="958"/>
      <c r="CU91" s="958"/>
      <c r="CV91" s="959"/>
      <c r="CW91" s="957"/>
      <c r="CX91" s="958"/>
      <c r="CY91" s="958"/>
      <c r="CZ91" s="958"/>
      <c r="DA91" s="959"/>
      <c r="DB91" s="957"/>
      <c r="DC91" s="958"/>
      <c r="DD91" s="958"/>
      <c r="DE91" s="958"/>
      <c r="DF91" s="959"/>
      <c r="DG91" s="957"/>
      <c r="DH91" s="958"/>
      <c r="DI91" s="958"/>
      <c r="DJ91" s="958"/>
      <c r="DK91" s="959"/>
      <c r="DL91" s="957"/>
      <c r="DM91" s="958"/>
      <c r="DN91" s="958"/>
      <c r="DO91" s="958"/>
      <c r="DP91" s="959"/>
      <c r="DQ91" s="957"/>
      <c r="DR91" s="958"/>
      <c r="DS91" s="958"/>
      <c r="DT91" s="958"/>
      <c r="DU91" s="959"/>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6"/>
      <c r="CH92" s="957"/>
      <c r="CI92" s="958"/>
      <c r="CJ92" s="958"/>
      <c r="CK92" s="958"/>
      <c r="CL92" s="959"/>
      <c r="CM92" s="957"/>
      <c r="CN92" s="958"/>
      <c r="CO92" s="958"/>
      <c r="CP92" s="958"/>
      <c r="CQ92" s="959"/>
      <c r="CR92" s="957"/>
      <c r="CS92" s="958"/>
      <c r="CT92" s="958"/>
      <c r="CU92" s="958"/>
      <c r="CV92" s="959"/>
      <c r="CW92" s="957"/>
      <c r="CX92" s="958"/>
      <c r="CY92" s="958"/>
      <c r="CZ92" s="958"/>
      <c r="DA92" s="959"/>
      <c r="DB92" s="957"/>
      <c r="DC92" s="958"/>
      <c r="DD92" s="958"/>
      <c r="DE92" s="958"/>
      <c r="DF92" s="959"/>
      <c r="DG92" s="957"/>
      <c r="DH92" s="958"/>
      <c r="DI92" s="958"/>
      <c r="DJ92" s="958"/>
      <c r="DK92" s="959"/>
      <c r="DL92" s="957"/>
      <c r="DM92" s="958"/>
      <c r="DN92" s="958"/>
      <c r="DO92" s="958"/>
      <c r="DP92" s="959"/>
      <c r="DQ92" s="957"/>
      <c r="DR92" s="958"/>
      <c r="DS92" s="958"/>
      <c r="DT92" s="958"/>
      <c r="DU92" s="959"/>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6"/>
      <c r="CH93" s="957"/>
      <c r="CI93" s="958"/>
      <c r="CJ93" s="958"/>
      <c r="CK93" s="958"/>
      <c r="CL93" s="959"/>
      <c r="CM93" s="957"/>
      <c r="CN93" s="958"/>
      <c r="CO93" s="958"/>
      <c r="CP93" s="958"/>
      <c r="CQ93" s="959"/>
      <c r="CR93" s="957"/>
      <c r="CS93" s="958"/>
      <c r="CT93" s="958"/>
      <c r="CU93" s="958"/>
      <c r="CV93" s="959"/>
      <c r="CW93" s="957"/>
      <c r="CX93" s="958"/>
      <c r="CY93" s="958"/>
      <c r="CZ93" s="958"/>
      <c r="DA93" s="959"/>
      <c r="DB93" s="957"/>
      <c r="DC93" s="958"/>
      <c r="DD93" s="958"/>
      <c r="DE93" s="958"/>
      <c r="DF93" s="959"/>
      <c r="DG93" s="957"/>
      <c r="DH93" s="958"/>
      <c r="DI93" s="958"/>
      <c r="DJ93" s="958"/>
      <c r="DK93" s="959"/>
      <c r="DL93" s="957"/>
      <c r="DM93" s="958"/>
      <c r="DN93" s="958"/>
      <c r="DO93" s="958"/>
      <c r="DP93" s="959"/>
      <c r="DQ93" s="957"/>
      <c r="DR93" s="958"/>
      <c r="DS93" s="958"/>
      <c r="DT93" s="958"/>
      <c r="DU93" s="959"/>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6"/>
      <c r="CH94" s="957"/>
      <c r="CI94" s="958"/>
      <c r="CJ94" s="958"/>
      <c r="CK94" s="958"/>
      <c r="CL94" s="959"/>
      <c r="CM94" s="957"/>
      <c r="CN94" s="958"/>
      <c r="CO94" s="958"/>
      <c r="CP94" s="958"/>
      <c r="CQ94" s="959"/>
      <c r="CR94" s="957"/>
      <c r="CS94" s="958"/>
      <c r="CT94" s="958"/>
      <c r="CU94" s="958"/>
      <c r="CV94" s="959"/>
      <c r="CW94" s="957"/>
      <c r="CX94" s="958"/>
      <c r="CY94" s="958"/>
      <c r="CZ94" s="958"/>
      <c r="DA94" s="959"/>
      <c r="DB94" s="957"/>
      <c r="DC94" s="958"/>
      <c r="DD94" s="958"/>
      <c r="DE94" s="958"/>
      <c r="DF94" s="959"/>
      <c r="DG94" s="957"/>
      <c r="DH94" s="958"/>
      <c r="DI94" s="958"/>
      <c r="DJ94" s="958"/>
      <c r="DK94" s="959"/>
      <c r="DL94" s="957"/>
      <c r="DM94" s="958"/>
      <c r="DN94" s="958"/>
      <c r="DO94" s="958"/>
      <c r="DP94" s="959"/>
      <c r="DQ94" s="957"/>
      <c r="DR94" s="958"/>
      <c r="DS94" s="958"/>
      <c r="DT94" s="958"/>
      <c r="DU94" s="959"/>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6"/>
      <c r="CH95" s="957"/>
      <c r="CI95" s="958"/>
      <c r="CJ95" s="958"/>
      <c r="CK95" s="958"/>
      <c r="CL95" s="959"/>
      <c r="CM95" s="957"/>
      <c r="CN95" s="958"/>
      <c r="CO95" s="958"/>
      <c r="CP95" s="958"/>
      <c r="CQ95" s="959"/>
      <c r="CR95" s="957"/>
      <c r="CS95" s="958"/>
      <c r="CT95" s="958"/>
      <c r="CU95" s="958"/>
      <c r="CV95" s="959"/>
      <c r="CW95" s="957"/>
      <c r="CX95" s="958"/>
      <c r="CY95" s="958"/>
      <c r="CZ95" s="958"/>
      <c r="DA95" s="959"/>
      <c r="DB95" s="957"/>
      <c r="DC95" s="958"/>
      <c r="DD95" s="958"/>
      <c r="DE95" s="958"/>
      <c r="DF95" s="959"/>
      <c r="DG95" s="957"/>
      <c r="DH95" s="958"/>
      <c r="DI95" s="958"/>
      <c r="DJ95" s="958"/>
      <c r="DK95" s="959"/>
      <c r="DL95" s="957"/>
      <c r="DM95" s="958"/>
      <c r="DN95" s="958"/>
      <c r="DO95" s="958"/>
      <c r="DP95" s="959"/>
      <c r="DQ95" s="957"/>
      <c r="DR95" s="958"/>
      <c r="DS95" s="958"/>
      <c r="DT95" s="958"/>
      <c r="DU95" s="959"/>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6"/>
      <c r="CH96" s="957"/>
      <c r="CI96" s="958"/>
      <c r="CJ96" s="958"/>
      <c r="CK96" s="958"/>
      <c r="CL96" s="959"/>
      <c r="CM96" s="957"/>
      <c r="CN96" s="958"/>
      <c r="CO96" s="958"/>
      <c r="CP96" s="958"/>
      <c r="CQ96" s="959"/>
      <c r="CR96" s="957"/>
      <c r="CS96" s="958"/>
      <c r="CT96" s="958"/>
      <c r="CU96" s="958"/>
      <c r="CV96" s="959"/>
      <c r="CW96" s="957"/>
      <c r="CX96" s="958"/>
      <c r="CY96" s="958"/>
      <c r="CZ96" s="958"/>
      <c r="DA96" s="959"/>
      <c r="DB96" s="957"/>
      <c r="DC96" s="958"/>
      <c r="DD96" s="958"/>
      <c r="DE96" s="958"/>
      <c r="DF96" s="959"/>
      <c r="DG96" s="957"/>
      <c r="DH96" s="958"/>
      <c r="DI96" s="958"/>
      <c r="DJ96" s="958"/>
      <c r="DK96" s="959"/>
      <c r="DL96" s="957"/>
      <c r="DM96" s="958"/>
      <c r="DN96" s="958"/>
      <c r="DO96" s="958"/>
      <c r="DP96" s="959"/>
      <c r="DQ96" s="957"/>
      <c r="DR96" s="958"/>
      <c r="DS96" s="958"/>
      <c r="DT96" s="958"/>
      <c r="DU96" s="959"/>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6"/>
      <c r="CH97" s="957"/>
      <c r="CI97" s="958"/>
      <c r="CJ97" s="958"/>
      <c r="CK97" s="958"/>
      <c r="CL97" s="959"/>
      <c r="CM97" s="957"/>
      <c r="CN97" s="958"/>
      <c r="CO97" s="958"/>
      <c r="CP97" s="958"/>
      <c r="CQ97" s="959"/>
      <c r="CR97" s="957"/>
      <c r="CS97" s="958"/>
      <c r="CT97" s="958"/>
      <c r="CU97" s="958"/>
      <c r="CV97" s="959"/>
      <c r="CW97" s="957"/>
      <c r="CX97" s="958"/>
      <c r="CY97" s="958"/>
      <c r="CZ97" s="958"/>
      <c r="DA97" s="959"/>
      <c r="DB97" s="957"/>
      <c r="DC97" s="958"/>
      <c r="DD97" s="958"/>
      <c r="DE97" s="958"/>
      <c r="DF97" s="959"/>
      <c r="DG97" s="957"/>
      <c r="DH97" s="958"/>
      <c r="DI97" s="958"/>
      <c r="DJ97" s="958"/>
      <c r="DK97" s="959"/>
      <c r="DL97" s="957"/>
      <c r="DM97" s="958"/>
      <c r="DN97" s="958"/>
      <c r="DO97" s="958"/>
      <c r="DP97" s="959"/>
      <c r="DQ97" s="957"/>
      <c r="DR97" s="958"/>
      <c r="DS97" s="958"/>
      <c r="DT97" s="958"/>
      <c r="DU97" s="959"/>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6"/>
      <c r="CH98" s="957"/>
      <c r="CI98" s="958"/>
      <c r="CJ98" s="958"/>
      <c r="CK98" s="958"/>
      <c r="CL98" s="959"/>
      <c r="CM98" s="957"/>
      <c r="CN98" s="958"/>
      <c r="CO98" s="958"/>
      <c r="CP98" s="958"/>
      <c r="CQ98" s="959"/>
      <c r="CR98" s="957"/>
      <c r="CS98" s="958"/>
      <c r="CT98" s="958"/>
      <c r="CU98" s="958"/>
      <c r="CV98" s="959"/>
      <c r="CW98" s="957"/>
      <c r="CX98" s="958"/>
      <c r="CY98" s="958"/>
      <c r="CZ98" s="958"/>
      <c r="DA98" s="959"/>
      <c r="DB98" s="957"/>
      <c r="DC98" s="958"/>
      <c r="DD98" s="958"/>
      <c r="DE98" s="958"/>
      <c r="DF98" s="959"/>
      <c r="DG98" s="957"/>
      <c r="DH98" s="958"/>
      <c r="DI98" s="958"/>
      <c r="DJ98" s="958"/>
      <c r="DK98" s="959"/>
      <c r="DL98" s="957"/>
      <c r="DM98" s="958"/>
      <c r="DN98" s="958"/>
      <c r="DO98" s="958"/>
      <c r="DP98" s="959"/>
      <c r="DQ98" s="957"/>
      <c r="DR98" s="958"/>
      <c r="DS98" s="958"/>
      <c r="DT98" s="958"/>
      <c r="DU98" s="959"/>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6"/>
      <c r="CH99" s="957"/>
      <c r="CI99" s="958"/>
      <c r="CJ99" s="958"/>
      <c r="CK99" s="958"/>
      <c r="CL99" s="959"/>
      <c r="CM99" s="957"/>
      <c r="CN99" s="958"/>
      <c r="CO99" s="958"/>
      <c r="CP99" s="958"/>
      <c r="CQ99" s="959"/>
      <c r="CR99" s="957"/>
      <c r="CS99" s="958"/>
      <c r="CT99" s="958"/>
      <c r="CU99" s="958"/>
      <c r="CV99" s="959"/>
      <c r="CW99" s="957"/>
      <c r="CX99" s="958"/>
      <c r="CY99" s="958"/>
      <c r="CZ99" s="958"/>
      <c r="DA99" s="959"/>
      <c r="DB99" s="957"/>
      <c r="DC99" s="958"/>
      <c r="DD99" s="958"/>
      <c r="DE99" s="958"/>
      <c r="DF99" s="959"/>
      <c r="DG99" s="957"/>
      <c r="DH99" s="958"/>
      <c r="DI99" s="958"/>
      <c r="DJ99" s="958"/>
      <c r="DK99" s="959"/>
      <c r="DL99" s="957"/>
      <c r="DM99" s="958"/>
      <c r="DN99" s="958"/>
      <c r="DO99" s="958"/>
      <c r="DP99" s="959"/>
      <c r="DQ99" s="957"/>
      <c r="DR99" s="958"/>
      <c r="DS99" s="958"/>
      <c r="DT99" s="958"/>
      <c r="DU99" s="959"/>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6"/>
      <c r="CH100" s="957"/>
      <c r="CI100" s="958"/>
      <c r="CJ100" s="958"/>
      <c r="CK100" s="958"/>
      <c r="CL100" s="959"/>
      <c r="CM100" s="957"/>
      <c r="CN100" s="958"/>
      <c r="CO100" s="958"/>
      <c r="CP100" s="958"/>
      <c r="CQ100" s="959"/>
      <c r="CR100" s="957"/>
      <c r="CS100" s="958"/>
      <c r="CT100" s="958"/>
      <c r="CU100" s="958"/>
      <c r="CV100" s="959"/>
      <c r="CW100" s="957"/>
      <c r="CX100" s="958"/>
      <c r="CY100" s="958"/>
      <c r="CZ100" s="958"/>
      <c r="DA100" s="959"/>
      <c r="DB100" s="957"/>
      <c r="DC100" s="958"/>
      <c r="DD100" s="958"/>
      <c r="DE100" s="958"/>
      <c r="DF100" s="959"/>
      <c r="DG100" s="957"/>
      <c r="DH100" s="958"/>
      <c r="DI100" s="958"/>
      <c r="DJ100" s="958"/>
      <c r="DK100" s="959"/>
      <c r="DL100" s="957"/>
      <c r="DM100" s="958"/>
      <c r="DN100" s="958"/>
      <c r="DO100" s="958"/>
      <c r="DP100" s="959"/>
      <c r="DQ100" s="957"/>
      <c r="DR100" s="958"/>
      <c r="DS100" s="958"/>
      <c r="DT100" s="958"/>
      <c r="DU100" s="959"/>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6"/>
      <c r="CH101" s="957"/>
      <c r="CI101" s="958"/>
      <c r="CJ101" s="958"/>
      <c r="CK101" s="958"/>
      <c r="CL101" s="959"/>
      <c r="CM101" s="957"/>
      <c r="CN101" s="958"/>
      <c r="CO101" s="958"/>
      <c r="CP101" s="958"/>
      <c r="CQ101" s="959"/>
      <c r="CR101" s="957"/>
      <c r="CS101" s="958"/>
      <c r="CT101" s="958"/>
      <c r="CU101" s="958"/>
      <c r="CV101" s="959"/>
      <c r="CW101" s="957"/>
      <c r="CX101" s="958"/>
      <c r="CY101" s="958"/>
      <c r="CZ101" s="958"/>
      <c r="DA101" s="959"/>
      <c r="DB101" s="957"/>
      <c r="DC101" s="958"/>
      <c r="DD101" s="958"/>
      <c r="DE101" s="958"/>
      <c r="DF101" s="959"/>
      <c r="DG101" s="957"/>
      <c r="DH101" s="958"/>
      <c r="DI101" s="958"/>
      <c r="DJ101" s="958"/>
      <c r="DK101" s="959"/>
      <c r="DL101" s="957"/>
      <c r="DM101" s="958"/>
      <c r="DN101" s="958"/>
      <c r="DO101" s="958"/>
      <c r="DP101" s="959"/>
      <c r="DQ101" s="957"/>
      <c r="DR101" s="958"/>
      <c r="DS101" s="958"/>
      <c r="DT101" s="958"/>
      <c r="DU101" s="959"/>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375</v>
      </c>
      <c r="BR102" s="937" t="s">
        <v>400</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t="str">
        <f>IF(SUM(CR7:CV101)=0,"-",SUM(CR7:CV101))</f>
        <v>-</v>
      </c>
      <c r="CS102" s="952"/>
      <c r="CT102" s="952"/>
      <c r="CU102" s="952"/>
      <c r="CV102" s="952"/>
      <c r="CW102" s="953" t="str">
        <f t="shared" ref="CW102" si="0">IF(SUM(CW7:DA101)=0,"-",SUM(CW7:DA101))</f>
        <v>-</v>
      </c>
      <c r="CX102" s="954"/>
      <c r="CY102" s="954"/>
      <c r="CZ102" s="954"/>
      <c r="DA102" s="955"/>
      <c r="DB102" s="953" t="str">
        <f t="shared" ref="DB102" si="1">IF(SUM(DB7:DF101)=0,"-",SUM(DB7:DF101))</f>
        <v>-</v>
      </c>
      <c r="DC102" s="954"/>
      <c r="DD102" s="954"/>
      <c r="DE102" s="954"/>
      <c r="DF102" s="955"/>
      <c r="DG102" s="953" t="str">
        <f t="shared" ref="DG102" si="2">IF(SUM(DG7:DK101)=0,"-",SUM(DG7:DK101))</f>
        <v>-</v>
      </c>
      <c r="DH102" s="954"/>
      <c r="DI102" s="954"/>
      <c r="DJ102" s="954"/>
      <c r="DK102" s="955"/>
      <c r="DL102" s="953" t="str">
        <f t="shared" ref="DL102" si="3">IF(SUM(DL7:DP101)=0,"-",SUM(DL7:DP101))</f>
        <v>-</v>
      </c>
      <c r="DM102" s="954"/>
      <c r="DN102" s="954"/>
      <c r="DO102" s="954"/>
      <c r="DP102" s="955"/>
      <c r="DQ102" s="953" t="str">
        <f t="shared" ref="DQ102" si="4">IF(SUM(DQ7:DU101)=0,"-",SUM(DQ7:DU101))</f>
        <v>-</v>
      </c>
      <c r="DR102" s="954"/>
      <c r="DS102" s="954"/>
      <c r="DT102" s="954"/>
      <c r="DU102" s="955"/>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401</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402</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405</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406</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407</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408</v>
      </c>
      <c r="AB109" s="896"/>
      <c r="AC109" s="896"/>
      <c r="AD109" s="896"/>
      <c r="AE109" s="897"/>
      <c r="AF109" s="898" t="s">
        <v>409</v>
      </c>
      <c r="AG109" s="896"/>
      <c r="AH109" s="896"/>
      <c r="AI109" s="896"/>
      <c r="AJ109" s="897"/>
      <c r="AK109" s="898" t="s">
        <v>293</v>
      </c>
      <c r="AL109" s="896"/>
      <c r="AM109" s="896"/>
      <c r="AN109" s="896"/>
      <c r="AO109" s="897"/>
      <c r="AP109" s="898" t="s">
        <v>410</v>
      </c>
      <c r="AQ109" s="896"/>
      <c r="AR109" s="896"/>
      <c r="AS109" s="896"/>
      <c r="AT109" s="929"/>
      <c r="AU109" s="895" t="s">
        <v>407</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408</v>
      </c>
      <c r="BR109" s="896"/>
      <c r="BS109" s="896"/>
      <c r="BT109" s="896"/>
      <c r="BU109" s="897"/>
      <c r="BV109" s="898" t="s">
        <v>409</v>
      </c>
      <c r="BW109" s="896"/>
      <c r="BX109" s="896"/>
      <c r="BY109" s="896"/>
      <c r="BZ109" s="897"/>
      <c r="CA109" s="898" t="s">
        <v>293</v>
      </c>
      <c r="CB109" s="896"/>
      <c r="CC109" s="896"/>
      <c r="CD109" s="896"/>
      <c r="CE109" s="897"/>
      <c r="CF109" s="936" t="s">
        <v>410</v>
      </c>
      <c r="CG109" s="936"/>
      <c r="CH109" s="936"/>
      <c r="CI109" s="936"/>
      <c r="CJ109" s="936"/>
      <c r="CK109" s="898" t="s">
        <v>411</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408</v>
      </c>
      <c r="DH109" s="896"/>
      <c r="DI109" s="896"/>
      <c r="DJ109" s="896"/>
      <c r="DK109" s="897"/>
      <c r="DL109" s="898" t="s">
        <v>409</v>
      </c>
      <c r="DM109" s="896"/>
      <c r="DN109" s="896"/>
      <c r="DO109" s="896"/>
      <c r="DP109" s="897"/>
      <c r="DQ109" s="898" t="s">
        <v>293</v>
      </c>
      <c r="DR109" s="896"/>
      <c r="DS109" s="896"/>
      <c r="DT109" s="896"/>
      <c r="DU109" s="897"/>
      <c r="DV109" s="898" t="s">
        <v>410</v>
      </c>
      <c r="DW109" s="896"/>
      <c r="DX109" s="896"/>
      <c r="DY109" s="896"/>
      <c r="DZ109" s="929"/>
    </row>
    <row r="110" spans="1:131" s="230" customFormat="1" ht="26.25" customHeight="1" x14ac:dyDescent="0.15">
      <c r="A110" s="809" t="s">
        <v>412</v>
      </c>
      <c r="B110" s="810"/>
      <c r="C110" s="810"/>
      <c r="D110" s="810"/>
      <c r="E110" s="810"/>
      <c r="F110" s="810"/>
      <c r="G110" s="810"/>
      <c r="H110" s="810"/>
      <c r="I110" s="810"/>
      <c r="J110" s="810"/>
      <c r="K110" s="810"/>
      <c r="L110" s="810"/>
      <c r="M110" s="810"/>
      <c r="N110" s="810"/>
      <c r="O110" s="810"/>
      <c r="P110" s="810"/>
      <c r="Q110" s="810"/>
      <c r="R110" s="810"/>
      <c r="S110" s="810"/>
      <c r="T110" s="810"/>
      <c r="U110" s="810"/>
      <c r="V110" s="810"/>
      <c r="W110" s="810"/>
      <c r="X110" s="810"/>
      <c r="Y110" s="810"/>
      <c r="Z110" s="811"/>
      <c r="AA110" s="888">
        <v>323019</v>
      </c>
      <c r="AB110" s="889"/>
      <c r="AC110" s="889"/>
      <c r="AD110" s="889"/>
      <c r="AE110" s="890"/>
      <c r="AF110" s="891">
        <v>334229</v>
      </c>
      <c r="AG110" s="889"/>
      <c r="AH110" s="889"/>
      <c r="AI110" s="889"/>
      <c r="AJ110" s="890"/>
      <c r="AK110" s="891">
        <v>338926</v>
      </c>
      <c r="AL110" s="889"/>
      <c r="AM110" s="889"/>
      <c r="AN110" s="889"/>
      <c r="AO110" s="890"/>
      <c r="AP110" s="892">
        <v>27.6</v>
      </c>
      <c r="AQ110" s="893"/>
      <c r="AR110" s="893"/>
      <c r="AS110" s="893"/>
      <c r="AT110" s="894"/>
      <c r="AU110" s="930" t="s">
        <v>69</v>
      </c>
      <c r="AV110" s="931"/>
      <c r="AW110" s="931"/>
      <c r="AX110" s="931"/>
      <c r="AY110" s="931"/>
      <c r="AZ110" s="860" t="s">
        <v>413</v>
      </c>
      <c r="BA110" s="810"/>
      <c r="BB110" s="810"/>
      <c r="BC110" s="810"/>
      <c r="BD110" s="810"/>
      <c r="BE110" s="810"/>
      <c r="BF110" s="810"/>
      <c r="BG110" s="810"/>
      <c r="BH110" s="810"/>
      <c r="BI110" s="810"/>
      <c r="BJ110" s="810"/>
      <c r="BK110" s="810"/>
      <c r="BL110" s="810"/>
      <c r="BM110" s="810"/>
      <c r="BN110" s="810"/>
      <c r="BO110" s="810"/>
      <c r="BP110" s="811"/>
      <c r="BQ110" s="861">
        <v>2773970</v>
      </c>
      <c r="BR110" s="842"/>
      <c r="BS110" s="842"/>
      <c r="BT110" s="842"/>
      <c r="BU110" s="842"/>
      <c r="BV110" s="842">
        <v>2496823</v>
      </c>
      <c r="BW110" s="842"/>
      <c r="BX110" s="842"/>
      <c r="BY110" s="842"/>
      <c r="BZ110" s="842"/>
      <c r="CA110" s="842">
        <v>2239712</v>
      </c>
      <c r="CB110" s="842"/>
      <c r="CC110" s="842"/>
      <c r="CD110" s="842"/>
      <c r="CE110" s="842"/>
      <c r="CF110" s="866">
        <v>182.4</v>
      </c>
      <c r="CG110" s="867"/>
      <c r="CH110" s="867"/>
      <c r="CI110" s="867"/>
      <c r="CJ110" s="867"/>
      <c r="CK110" s="926" t="s">
        <v>414</v>
      </c>
      <c r="CL110" s="819"/>
      <c r="CM110" s="860" t="s">
        <v>415</v>
      </c>
      <c r="CN110" s="810"/>
      <c r="CO110" s="810"/>
      <c r="CP110" s="810"/>
      <c r="CQ110" s="810"/>
      <c r="CR110" s="810"/>
      <c r="CS110" s="810"/>
      <c r="CT110" s="810"/>
      <c r="CU110" s="810"/>
      <c r="CV110" s="810"/>
      <c r="CW110" s="810"/>
      <c r="CX110" s="810"/>
      <c r="CY110" s="810"/>
      <c r="CZ110" s="810"/>
      <c r="DA110" s="810"/>
      <c r="DB110" s="810"/>
      <c r="DC110" s="810"/>
      <c r="DD110" s="810"/>
      <c r="DE110" s="810"/>
      <c r="DF110" s="811"/>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15">
      <c r="A111" s="774" t="s">
        <v>416</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7" t="s">
        <v>417</v>
      </c>
      <c r="BA111" s="752"/>
      <c r="BB111" s="752"/>
      <c r="BC111" s="752"/>
      <c r="BD111" s="752"/>
      <c r="BE111" s="752"/>
      <c r="BF111" s="752"/>
      <c r="BG111" s="752"/>
      <c r="BH111" s="752"/>
      <c r="BI111" s="752"/>
      <c r="BJ111" s="752"/>
      <c r="BK111" s="752"/>
      <c r="BL111" s="752"/>
      <c r="BM111" s="752"/>
      <c r="BN111" s="752"/>
      <c r="BO111" s="752"/>
      <c r="BP111" s="753"/>
      <c r="BQ111" s="789" t="s">
        <v>122</v>
      </c>
      <c r="BR111" s="790"/>
      <c r="BS111" s="790"/>
      <c r="BT111" s="790"/>
      <c r="BU111" s="790"/>
      <c r="BV111" s="790" t="s">
        <v>122</v>
      </c>
      <c r="BW111" s="790"/>
      <c r="BX111" s="790"/>
      <c r="BY111" s="790"/>
      <c r="BZ111" s="790"/>
      <c r="CA111" s="790">
        <v>4681</v>
      </c>
      <c r="CB111" s="790"/>
      <c r="CC111" s="790"/>
      <c r="CD111" s="790"/>
      <c r="CE111" s="790"/>
      <c r="CF111" s="875">
        <v>0.4</v>
      </c>
      <c r="CG111" s="876"/>
      <c r="CH111" s="876"/>
      <c r="CI111" s="876"/>
      <c r="CJ111" s="876"/>
      <c r="CK111" s="927"/>
      <c r="CL111" s="821"/>
      <c r="CM111" s="817" t="s">
        <v>418</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789" t="s">
        <v>122</v>
      </c>
      <c r="DH111" s="790"/>
      <c r="DI111" s="790"/>
      <c r="DJ111" s="790"/>
      <c r="DK111" s="790"/>
      <c r="DL111" s="790" t="s">
        <v>122</v>
      </c>
      <c r="DM111" s="790"/>
      <c r="DN111" s="790"/>
      <c r="DO111" s="790"/>
      <c r="DP111" s="790"/>
      <c r="DQ111" s="790" t="s">
        <v>122</v>
      </c>
      <c r="DR111" s="790"/>
      <c r="DS111" s="790"/>
      <c r="DT111" s="790"/>
      <c r="DU111" s="790"/>
      <c r="DV111" s="796" t="s">
        <v>122</v>
      </c>
      <c r="DW111" s="796"/>
      <c r="DX111" s="796"/>
      <c r="DY111" s="796"/>
      <c r="DZ111" s="797"/>
    </row>
    <row r="112" spans="1:131" s="230" customFormat="1" ht="26.25" customHeight="1" x14ac:dyDescent="0.15">
      <c r="A112" s="912" t="s">
        <v>419</v>
      </c>
      <c r="B112" s="913"/>
      <c r="C112" s="752" t="s">
        <v>420</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7" t="s">
        <v>421</v>
      </c>
      <c r="BA112" s="752"/>
      <c r="BB112" s="752"/>
      <c r="BC112" s="752"/>
      <c r="BD112" s="752"/>
      <c r="BE112" s="752"/>
      <c r="BF112" s="752"/>
      <c r="BG112" s="752"/>
      <c r="BH112" s="752"/>
      <c r="BI112" s="752"/>
      <c r="BJ112" s="752"/>
      <c r="BK112" s="752"/>
      <c r="BL112" s="752"/>
      <c r="BM112" s="752"/>
      <c r="BN112" s="752"/>
      <c r="BO112" s="752"/>
      <c r="BP112" s="753"/>
      <c r="BQ112" s="789">
        <v>184908</v>
      </c>
      <c r="BR112" s="790"/>
      <c r="BS112" s="790"/>
      <c r="BT112" s="790"/>
      <c r="BU112" s="790"/>
      <c r="BV112" s="790">
        <v>175190</v>
      </c>
      <c r="BW112" s="790"/>
      <c r="BX112" s="790"/>
      <c r="BY112" s="790"/>
      <c r="BZ112" s="790"/>
      <c r="CA112" s="790">
        <v>168575</v>
      </c>
      <c r="CB112" s="790"/>
      <c r="CC112" s="790"/>
      <c r="CD112" s="790"/>
      <c r="CE112" s="790"/>
      <c r="CF112" s="875">
        <v>13.7</v>
      </c>
      <c r="CG112" s="876"/>
      <c r="CH112" s="876"/>
      <c r="CI112" s="876"/>
      <c r="CJ112" s="876"/>
      <c r="CK112" s="927"/>
      <c r="CL112" s="821"/>
      <c r="CM112" s="817" t="s">
        <v>422</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789" t="s">
        <v>122</v>
      </c>
      <c r="DH112" s="790"/>
      <c r="DI112" s="790"/>
      <c r="DJ112" s="790"/>
      <c r="DK112" s="790"/>
      <c r="DL112" s="790" t="s">
        <v>122</v>
      </c>
      <c r="DM112" s="790"/>
      <c r="DN112" s="790"/>
      <c r="DO112" s="790"/>
      <c r="DP112" s="790"/>
      <c r="DQ112" s="790" t="s">
        <v>122</v>
      </c>
      <c r="DR112" s="790"/>
      <c r="DS112" s="790"/>
      <c r="DT112" s="790"/>
      <c r="DU112" s="790"/>
      <c r="DV112" s="796" t="s">
        <v>122</v>
      </c>
      <c r="DW112" s="796"/>
      <c r="DX112" s="796"/>
      <c r="DY112" s="796"/>
      <c r="DZ112" s="797"/>
    </row>
    <row r="113" spans="1:130" s="230" customFormat="1" ht="26.25" customHeight="1" x14ac:dyDescent="0.15">
      <c r="A113" s="914"/>
      <c r="B113" s="915"/>
      <c r="C113" s="752" t="s">
        <v>423</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27520</v>
      </c>
      <c r="AB113" s="919"/>
      <c r="AC113" s="919"/>
      <c r="AD113" s="919"/>
      <c r="AE113" s="920"/>
      <c r="AF113" s="921">
        <v>26298</v>
      </c>
      <c r="AG113" s="919"/>
      <c r="AH113" s="919"/>
      <c r="AI113" s="919"/>
      <c r="AJ113" s="920"/>
      <c r="AK113" s="921">
        <v>26961</v>
      </c>
      <c r="AL113" s="919"/>
      <c r="AM113" s="919"/>
      <c r="AN113" s="919"/>
      <c r="AO113" s="920"/>
      <c r="AP113" s="922">
        <v>2.2000000000000002</v>
      </c>
      <c r="AQ113" s="923"/>
      <c r="AR113" s="923"/>
      <c r="AS113" s="923"/>
      <c r="AT113" s="924"/>
      <c r="AU113" s="932"/>
      <c r="AV113" s="933"/>
      <c r="AW113" s="933"/>
      <c r="AX113" s="933"/>
      <c r="AY113" s="933"/>
      <c r="AZ113" s="817" t="s">
        <v>424</v>
      </c>
      <c r="BA113" s="752"/>
      <c r="BB113" s="752"/>
      <c r="BC113" s="752"/>
      <c r="BD113" s="752"/>
      <c r="BE113" s="752"/>
      <c r="BF113" s="752"/>
      <c r="BG113" s="752"/>
      <c r="BH113" s="752"/>
      <c r="BI113" s="752"/>
      <c r="BJ113" s="752"/>
      <c r="BK113" s="752"/>
      <c r="BL113" s="752"/>
      <c r="BM113" s="752"/>
      <c r="BN113" s="752"/>
      <c r="BO113" s="752"/>
      <c r="BP113" s="753"/>
      <c r="BQ113" s="789" t="s">
        <v>122</v>
      </c>
      <c r="BR113" s="790"/>
      <c r="BS113" s="790"/>
      <c r="BT113" s="790"/>
      <c r="BU113" s="790"/>
      <c r="BV113" s="790" t="s">
        <v>122</v>
      </c>
      <c r="BW113" s="790"/>
      <c r="BX113" s="790"/>
      <c r="BY113" s="790"/>
      <c r="BZ113" s="790"/>
      <c r="CA113" s="790" t="s">
        <v>122</v>
      </c>
      <c r="CB113" s="790"/>
      <c r="CC113" s="790"/>
      <c r="CD113" s="790"/>
      <c r="CE113" s="790"/>
      <c r="CF113" s="875" t="s">
        <v>122</v>
      </c>
      <c r="CG113" s="876"/>
      <c r="CH113" s="876"/>
      <c r="CI113" s="876"/>
      <c r="CJ113" s="876"/>
      <c r="CK113" s="927"/>
      <c r="CL113" s="821"/>
      <c r="CM113" s="817" t="s">
        <v>425</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15">
      <c r="A114" s="914"/>
      <c r="B114" s="915"/>
      <c r="C114" s="752" t="s">
        <v>426</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t="s">
        <v>122</v>
      </c>
      <c r="AB114" s="780"/>
      <c r="AC114" s="780"/>
      <c r="AD114" s="780"/>
      <c r="AE114" s="781"/>
      <c r="AF114" s="782" t="s">
        <v>122</v>
      </c>
      <c r="AG114" s="780"/>
      <c r="AH114" s="780"/>
      <c r="AI114" s="780"/>
      <c r="AJ114" s="781"/>
      <c r="AK114" s="782" t="s">
        <v>122</v>
      </c>
      <c r="AL114" s="780"/>
      <c r="AM114" s="780"/>
      <c r="AN114" s="780"/>
      <c r="AO114" s="781"/>
      <c r="AP114" s="824" t="s">
        <v>122</v>
      </c>
      <c r="AQ114" s="825"/>
      <c r="AR114" s="825"/>
      <c r="AS114" s="825"/>
      <c r="AT114" s="826"/>
      <c r="AU114" s="932"/>
      <c r="AV114" s="933"/>
      <c r="AW114" s="933"/>
      <c r="AX114" s="933"/>
      <c r="AY114" s="933"/>
      <c r="AZ114" s="817" t="s">
        <v>427</v>
      </c>
      <c r="BA114" s="752"/>
      <c r="BB114" s="752"/>
      <c r="BC114" s="752"/>
      <c r="BD114" s="752"/>
      <c r="BE114" s="752"/>
      <c r="BF114" s="752"/>
      <c r="BG114" s="752"/>
      <c r="BH114" s="752"/>
      <c r="BI114" s="752"/>
      <c r="BJ114" s="752"/>
      <c r="BK114" s="752"/>
      <c r="BL114" s="752"/>
      <c r="BM114" s="752"/>
      <c r="BN114" s="752"/>
      <c r="BO114" s="752"/>
      <c r="BP114" s="753"/>
      <c r="BQ114" s="789">
        <v>30551</v>
      </c>
      <c r="BR114" s="790"/>
      <c r="BS114" s="790"/>
      <c r="BT114" s="790"/>
      <c r="BU114" s="790"/>
      <c r="BV114" s="790">
        <v>66191</v>
      </c>
      <c r="BW114" s="790"/>
      <c r="BX114" s="790"/>
      <c r="BY114" s="790"/>
      <c r="BZ114" s="790"/>
      <c r="CA114" s="790">
        <v>80473</v>
      </c>
      <c r="CB114" s="790"/>
      <c r="CC114" s="790"/>
      <c r="CD114" s="790"/>
      <c r="CE114" s="790"/>
      <c r="CF114" s="875">
        <v>6.6</v>
      </c>
      <c r="CG114" s="876"/>
      <c r="CH114" s="876"/>
      <c r="CI114" s="876"/>
      <c r="CJ114" s="876"/>
      <c r="CK114" s="927"/>
      <c r="CL114" s="821"/>
      <c r="CM114" s="817" t="s">
        <v>428</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15">
      <c r="A115" s="914"/>
      <c r="B115" s="915"/>
      <c r="C115" s="752" t="s">
        <v>429</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7" t="s">
        <v>430</v>
      </c>
      <c r="BA115" s="752"/>
      <c r="BB115" s="752"/>
      <c r="BC115" s="752"/>
      <c r="BD115" s="752"/>
      <c r="BE115" s="752"/>
      <c r="BF115" s="752"/>
      <c r="BG115" s="752"/>
      <c r="BH115" s="752"/>
      <c r="BI115" s="752"/>
      <c r="BJ115" s="752"/>
      <c r="BK115" s="752"/>
      <c r="BL115" s="752"/>
      <c r="BM115" s="752"/>
      <c r="BN115" s="752"/>
      <c r="BO115" s="752"/>
      <c r="BP115" s="753"/>
      <c r="BQ115" s="789" t="s">
        <v>122</v>
      </c>
      <c r="BR115" s="790"/>
      <c r="BS115" s="790"/>
      <c r="BT115" s="790"/>
      <c r="BU115" s="790"/>
      <c r="BV115" s="790" t="s">
        <v>122</v>
      </c>
      <c r="BW115" s="790"/>
      <c r="BX115" s="790"/>
      <c r="BY115" s="790"/>
      <c r="BZ115" s="790"/>
      <c r="CA115" s="790" t="s">
        <v>122</v>
      </c>
      <c r="CB115" s="790"/>
      <c r="CC115" s="790"/>
      <c r="CD115" s="790"/>
      <c r="CE115" s="790"/>
      <c r="CF115" s="875" t="s">
        <v>122</v>
      </c>
      <c r="CG115" s="876"/>
      <c r="CH115" s="876"/>
      <c r="CI115" s="876"/>
      <c r="CJ115" s="876"/>
      <c r="CK115" s="927"/>
      <c r="CL115" s="821"/>
      <c r="CM115" s="817" t="s">
        <v>431</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15">
      <c r="A116" s="916"/>
      <c r="B116" s="917"/>
      <c r="C116" s="839" t="s">
        <v>432</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v>51</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433</v>
      </c>
      <c r="BA116" s="910"/>
      <c r="BB116" s="910"/>
      <c r="BC116" s="910"/>
      <c r="BD116" s="910"/>
      <c r="BE116" s="910"/>
      <c r="BF116" s="910"/>
      <c r="BG116" s="910"/>
      <c r="BH116" s="910"/>
      <c r="BI116" s="910"/>
      <c r="BJ116" s="910"/>
      <c r="BK116" s="910"/>
      <c r="BL116" s="910"/>
      <c r="BM116" s="910"/>
      <c r="BN116" s="910"/>
      <c r="BO116" s="910"/>
      <c r="BP116" s="911"/>
      <c r="BQ116" s="789" t="s">
        <v>122</v>
      </c>
      <c r="BR116" s="790"/>
      <c r="BS116" s="790"/>
      <c r="BT116" s="790"/>
      <c r="BU116" s="790"/>
      <c r="BV116" s="790" t="s">
        <v>122</v>
      </c>
      <c r="BW116" s="790"/>
      <c r="BX116" s="790"/>
      <c r="BY116" s="790"/>
      <c r="BZ116" s="790"/>
      <c r="CA116" s="790" t="s">
        <v>122</v>
      </c>
      <c r="CB116" s="790"/>
      <c r="CC116" s="790"/>
      <c r="CD116" s="790"/>
      <c r="CE116" s="790"/>
      <c r="CF116" s="875" t="s">
        <v>122</v>
      </c>
      <c r="CG116" s="876"/>
      <c r="CH116" s="876"/>
      <c r="CI116" s="876"/>
      <c r="CJ116" s="876"/>
      <c r="CK116" s="927"/>
      <c r="CL116" s="821"/>
      <c r="CM116" s="817" t="s">
        <v>434</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15">
      <c r="A117" s="895" t="s">
        <v>176</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435</v>
      </c>
      <c r="Z117" s="897"/>
      <c r="AA117" s="902">
        <v>350539</v>
      </c>
      <c r="AB117" s="903"/>
      <c r="AC117" s="903"/>
      <c r="AD117" s="903"/>
      <c r="AE117" s="904"/>
      <c r="AF117" s="905">
        <v>360578</v>
      </c>
      <c r="AG117" s="903"/>
      <c r="AH117" s="903"/>
      <c r="AI117" s="903"/>
      <c r="AJ117" s="904"/>
      <c r="AK117" s="905">
        <v>365887</v>
      </c>
      <c r="AL117" s="903"/>
      <c r="AM117" s="903"/>
      <c r="AN117" s="903"/>
      <c r="AO117" s="904"/>
      <c r="AP117" s="906"/>
      <c r="AQ117" s="907"/>
      <c r="AR117" s="907"/>
      <c r="AS117" s="907"/>
      <c r="AT117" s="908"/>
      <c r="AU117" s="932"/>
      <c r="AV117" s="933"/>
      <c r="AW117" s="933"/>
      <c r="AX117" s="933"/>
      <c r="AY117" s="933"/>
      <c r="AZ117" s="863" t="s">
        <v>436</v>
      </c>
      <c r="BA117" s="864"/>
      <c r="BB117" s="864"/>
      <c r="BC117" s="864"/>
      <c r="BD117" s="864"/>
      <c r="BE117" s="864"/>
      <c r="BF117" s="864"/>
      <c r="BG117" s="864"/>
      <c r="BH117" s="864"/>
      <c r="BI117" s="864"/>
      <c r="BJ117" s="864"/>
      <c r="BK117" s="864"/>
      <c r="BL117" s="864"/>
      <c r="BM117" s="864"/>
      <c r="BN117" s="864"/>
      <c r="BO117" s="864"/>
      <c r="BP117" s="865"/>
      <c r="BQ117" s="789" t="s">
        <v>122</v>
      </c>
      <c r="BR117" s="790"/>
      <c r="BS117" s="790"/>
      <c r="BT117" s="790"/>
      <c r="BU117" s="790"/>
      <c r="BV117" s="790" t="s">
        <v>122</v>
      </c>
      <c r="BW117" s="790"/>
      <c r="BX117" s="790"/>
      <c r="BY117" s="790"/>
      <c r="BZ117" s="790"/>
      <c r="CA117" s="790" t="s">
        <v>122</v>
      </c>
      <c r="CB117" s="790"/>
      <c r="CC117" s="790"/>
      <c r="CD117" s="790"/>
      <c r="CE117" s="790"/>
      <c r="CF117" s="875" t="s">
        <v>122</v>
      </c>
      <c r="CG117" s="876"/>
      <c r="CH117" s="876"/>
      <c r="CI117" s="876"/>
      <c r="CJ117" s="876"/>
      <c r="CK117" s="927"/>
      <c r="CL117" s="821"/>
      <c r="CM117" s="817" t="s">
        <v>437</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15">
      <c r="A118" s="895" t="s">
        <v>411</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408</v>
      </c>
      <c r="AB118" s="896"/>
      <c r="AC118" s="896"/>
      <c r="AD118" s="896"/>
      <c r="AE118" s="897"/>
      <c r="AF118" s="898" t="s">
        <v>409</v>
      </c>
      <c r="AG118" s="896"/>
      <c r="AH118" s="896"/>
      <c r="AI118" s="896"/>
      <c r="AJ118" s="897"/>
      <c r="AK118" s="898" t="s">
        <v>293</v>
      </c>
      <c r="AL118" s="896"/>
      <c r="AM118" s="896"/>
      <c r="AN118" s="896"/>
      <c r="AO118" s="897"/>
      <c r="AP118" s="899" t="s">
        <v>410</v>
      </c>
      <c r="AQ118" s="900"/>
      <c r="AR118" s="900"/>
      <c r="AS118" s="900"/>
      <c r="AT118" s="901"/>
      <c r="AU118" s="932"/>
      <c r="AV118" s="933"/>
      <c r="AW118" s="933"/>
      <c r="AX118" s="933"/>
      <c r="AY118" s="933"/>
      <c r="AZ118" s="838" t="s">
        <v>438</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7" t="s">
        <v>439</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v>4681</v>
      </c>
      <c r="DR118" s="780"/>
      <c r="DS118" s="780"/>
      <c r="DT118" s="780"/>
      <c r="DU118" s="781"/>
      <c r="DV118" s="824">
        <v>0.4</v>
      </c>
      <c r="DW118" s="825"/>
      <c r="DX118" s="825"/>
      <c r="DY118" s="825"/>
      <c r="DZ118" s="826"/>
    </row>
    <row r="119" spans="1:130" s="230" customFormat="1" ht="26.25" customHeight="1" x14ac:dyDescent="0.15">
      <c r="A119" s="818" t="s">
        <v>414</v>
      </c>
      <c r="B119" s="819"/>
      <c r="C119" s="860" t="s">
        <v>415</v>
      </c>
      <c r="D119" s="810"/>
      <c r="E119" s="810"/>
      <c r="F119" s="810"/>
      <c r="G119" s="810"/>
      <c r="H119" s="810"/>
      <c r="I119" s="810"/>
      <c r="J119" s="810"/>
      <c r="K119" s="810"/>
      <c r="L119" s="810"/>
      <c r="M119" s="810"/>
      <c r="N119" s="810"/>
      <c r="O119" s="810"/>
      <c r="P119" s="810"/>
      <c r="Q119" s="810"/>
      <c r="R119" s="810"/>
      <c r="S119" s="810"/>
      <c r="T119" s="810"/>
      <c r="U119" s="810"/>
      <c r="V119" s="810"/>
      <c r="W119" s="810"/>
      <c r="X119" s="810"/>
      <c r="Y119" s="810"/>
      <c r="Z119" s="811"/>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176</v>
      </c>
      <c r="BA119" s="251"/>
      <c r="BB119" s="251"/>
      <c r="BC119" s="251"/>
      <c r="BD119" s="251"/>
      <c r="BE119" s="251"/>
      <c r="BF119" s="251"/>
      <c r="BG119" s="251"/>
      <c r="BH119" s="251"/>
      <c r="BI119" s="251"/>
      <c r="BJ119" s="251"/>
      <c r="BK119" s="251"/>
      <c r="BL119" s="251"/>
      <c r="BM119" s="251"/>
      <c r="BN119" s="251"/>
      <c r="BO119" s="877" t="s">
        <v>440</v>
      </c>
      <c r="BP119" s="878"/>
      <c r="BQ119" s="879">
        <v>2989429</v>
      </c>
      <c r="BR119" s="845"/>
      <c r="BS119" s="845"/>
      <c r="BT119" s="845"/>
      <c r="BU119" s="845"/>
      <c r="BV119" s="845">
        <v>2738204</v>
      </c>
      <c r="BW119" s="845"/>
      <c r="BX119" s="845"/>
      <c r="BY119" s="845"/>
      <c r="BZ119" s="845"/>
      <c r="CA119" s="845">
        <v>2493441</v>
      </c>
      <c r="CB119" s="845"/>
      <c r="CC119" s="845"/>
      <c r="CD119" s="845"/>
      <c r="CE119" s="845"/>
      <c r="CF119" s="748"/>
      <c r="CG119" s="749"/>
      <c r="CH119" s="749"/>
      <c r="CI119" s="749"/>
      <c r="CJ119" s="834"/>
      <c r="CK119" s="928"/>
      <c r="CL119" s="823"/>
      <c r="CM119" s="838" t="s">
        <v>441</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x14ac:dyDescent="0.15">
      <c r="A120" s="820"/>
      <c r="B120" s="821"/>
      <c r="C120" s="817" t="s">
        <v>418</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442</v>
      </c>
      <c r="AV120" s="881"/>
      <c r="AW120" s="881"/>
      <c r="AX120" s="881"/>
      <c r="AY120" s="882"/>
      <c r="AZ120" s="860" t="s">
        <v>443</v>
      </c>
      <c r="BA120" s="810"/>
      <c r="BB120" s="810"/>
      <c r="BC120" s="810"/>
      <c r="BD120" s="810"/>
      <c r="BE120" s="810"/>
      <c r="BF120" s="810"/>
      <c r="BG120" s="810"/>
      <c r="BH120" s="810"/>
      <c r="BI120" s="810"/>
      <c r="BJ120" s="810"/>
      <c r="BK120" s="810"/>
      <c r="BL120" s="810"/>
      <c r="BM120" s="810"/>
      <c r="BN120" s="810"/>
      <c r="BO120" s="810"/>
      <c r="BP120" s="811"/>
      <c r="BQ120" s="861">
        <v>747140</v>
      </c>
      <c r="BR120" s="842"/>
      <c r="BS120" s="842"/>
      <c r="BT120" s="842"/>
      <c r="BU120" s="842"/>
      <c r="BV120" s="842">
        <v>726287</v>
      </c>
      <c r="BW120" s="842"/>
      <c r="BX120" s="842"/>
      <c r="BY120" s="842"/>
      <c r="BZ120" s="842"/>
      <c r="CA120" s="842">
        <v>770153</v>
      </c>
      <c r="CB120" s="842"/>
      <c r="CC120" s="842"/>
      <c r="CD120" s="842"/>
      <c r="CE120" s="842"/>
      <c r="CF120" s="866">
        <v>62.7</v>
      </c>
      <c r="CG120" s="867"/>
      <c r="CH120" s="867"/>
      <c r="CI120" s="867"/>
      <c r="CJ120" s="867"/>
      <c r="CK120" s="868" t="s">
        <v>444</v>
      </c>
      <c r="CL120" s="852"/>
      <c r="CM120" s="852"/>
      <c r="CN120" s="852"/>
      <c r="CO120" s="853"/>
      <c r="CP120" s="872" t="s">
        <v>393</v>
      </c>
      <c r="CQ120" s="873"/>
      <c r="CR120" s="873"/>
      <c r="CS120" s="873"/>
      <c r="CT120" s="873"/>
      <c r="CU120" s="873"/>
      <c r="CV120" s="873"/>
      <c r="CW120" s="873"/>
      <c r="CX120" s="873"/>
      <c r="CY120" s="873"/>
      <c r="CZ120" s="873"/>
      <c r="DA120" s="873"/>
      <c r="DB120" s="873"/>
      <c r="DC120" s="873"/>
      <c r="DD120" s="873"/>
      <c r="DE120" s="873"/>
      <c r="DF120" s="874"/>
      <c r="DG120" s="861">
        <v>110918</v>
      </c>
      <c r="DH120" s="842"/>
      <c r="DI120" s="842"/>
      <c r="DJ120" s="842"/>
      <c r="DK120" s="842"/>
      <c r="DL120" s="842">
        <v>102834</v>
      </c>
      <c r="DM120" s="842"/>
      <c r="DN120" s="842"/>
      <c r="DO120" s="842"/>
      <c r="DP120" s="842"/>
      <c r="DQ120" s="842">
        <v>97399</v>
      </c>
      <c r="DR120" s="842"/>
      <c r="DS120" s="842"/>
      <c r="DT120" s="842"/>
      <c r="DU120" s="842"/>
      <c r="DV120" s="843">
        <v>7.9</v>
      </c>
      <c r="DW120" s="843"/>
      <c r="DX120" s="843"/>
      <c r="DY120" s="843"/>
      <c r="DZ120" s="844"/>
    </row>
    <row r="121" spans="1:130" s="230" customFormat="1" ht="26.25" customHeight="1" x14ac:dyDescent="0.15">
      <c r="A121" s="820"/>
      <c r="B121" s="821"/>
      <c r="C121" s="863" t="s">
        <v>445</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7" t="s">
        <v>446</v>
      </c>
      <c r="BA121" s="752"/>
      <c r="BB121" s="752"/>
      <c r="BC121" s="752"/>
      <c r="BD121" s="752"/>
      <c r="BE121" s="752"/>
      <c r="BF121" s="752"/>
      <c r="BG121" s="752"/>
      <c r="BH121" s="752"/>
      <c r="BI121" s="752"/>
      <c r="BJ121" s="752"/>
      <c r="BK121" s="752"/>
      <c r="BL121" s="752"/>
      <c r="BM121" s="752"/>
      <c r="BN121" s="752"/>
      <c r="BO121" s="752"/>
      <c r="BP121" s="753"/>
      <c r="BQ121" s="789">
        <v>160378</v>
      </c>
      <c r="BR121" s="790"/>
      <c r="BS121" s="790"/>
      <c r="BT121" s="790"/>
      <c r="BU121" s="790"/>
      <c r="BV121" s="790">
        <v>133560</v>
      </c>
      <c r="BW121" s="790"/>
      <c r="BX121" s="790"/>
      <c r="BY121" s="790"/>
      <c r="BZ121" s="790"/>
      <c r="CA121" s="790">
        <v>97528</v>
      </c>
      <c r="CB121" s="790"/>
      <c r="CC121" s="790"/>
      <c r="CD121" s="790"/>
      <c r="CE121" s="790"/>
      <c r="CF121" s="875">
        <v>7.9</v>
      </c>
      <c r="CG121" s="876"/>
      <c r="CH121" s="876"/>
      <c r="CI121" s="876"/>
      <c r="CJ121" s="876"/>
      <c r="CK121" s="869"/>
      <c r="CL121" s="855"/>
      <c r="CM121" s="855"/>
      <c r="CN121" s="855"/>
      <c r="CO121" s="856"/>
      <c r="CP121" s="835" t="s">
        <v>391</v>
      </c>
      <c r="CQ121" s="836"/>
      <c r="CR121" s="836"/>
      <c r="CS121" s="836"/>
      <c r="CT121" s="836"/>
      <c r="CU121" s="836"/>
      <c r="CV121" s="836"/>
      <c r="CW121" s="836"/>
      <c r="CX121" s="836"/>
      <c r="CY121" s="836"/>
      <c r="CZ121" s="836"/>
      <c r="DA121" s="836"/>
      <c r="DB121" s="836"/>
      <c r="DC121" s="836"/>
      <c r="DD121" s="836"/>
      <c r="DE121" s="836"/>
      <c r="DF121" s="837"/>
      <c r="DG121" s="789">
        <v>73990</v>
      </c>
      <c r="DH121" s="790"/>
      <c r="DI121" s="790"/>
      <c r="DJ121" s="790"/>
      <c r="DK121" s="790"/>
      <c r="DL121" s="790">
        <v>72356</v>
      </c>
      <c r="DM121" s="790"/>
      <c r="DN121" s="790"/>
      <c r="DO121" s="790"/>
      <c r="DP121" s="790"/>
      <c r="DQ121" s="790">
        <v>71176</v>
      </c>
      <c r="DR121" s="790"/>
      <c r="DS121" s="790"/>
      <c r="DT121" s="790"/>
      <c r="DU121" s="790"/>
      <c r="DV121" s="796">
        <v>5.8</v>
      </c>
      <c r="DW121" s="796"/>
      <c r="DX121" s="796"/>
      <c r="DY121" s="796"/>
      <c r="DZ121" s="797"/>
    </row>
    <row r="122" spans="1:130" s="230" customFormat="1" ht="26.25" customHeight="1" x14ac:dyDescent="0.15">
      <c r="A122" s="820"/>
      <c r="B122" s="821"/>
      <c r="C122" s="817" t="s">
        <v>428</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447</v>
      </c>
      <c r="BA122" s="839"/>
      <c r="BB122" s="839"/>
      <c r="BC122" s="839"/>
      <c r="BD122" s="839"/>
      <c r="BE122" s="839"/>
      <c r="BF122" s="839"/>
      <c r="BG122" s="839"/>
      <c r="BH122" s="839"/>
      <c r="BI122" s="839"/>
      <c r="BJ122" s="839"/>
      <c r="BK122" s="839"/>
      <c r="BL122" s="839"/>
      <c r="BM122" s="839"/>
      <c r="BN122" s="839"/>
      <c r="BO122" s="839"/>
      <c r="BP122" s="840"/>
      <c r="BQ122" s="879">
        <v>1930092</v>
      </c>
      <c r="BR122" s="845"/>
      <c r="BS122" s="845"/>
      <c r="BT122" s="845"/>
      <c r="BU122" s="845"/>
      <c r="BV122" s="845">
        <v>1755069</v>
      </c>
      <c r="BW122" s="845"/>
      <c r="BX122" s="845"/>
      <c r="BY122" s="845"/>
      <c r="BZ122" s="845"/>
      <c r="CA122" s="845">
        <v>1596666</v>
      </c>
      <c r="CB122" s="845"/>
      <c r="CC122" s="845"/>
      <c r="CD122" s="845"/>
      <c r="CE122" s="845"/>
      <c r="CF122" s="846">
        <v>130.1</v>
      </c>
      <c r="CG122" s="847"/>
      <c r="CH122" s="847"/>
      <c r="CI122" s="847"/>
      <c r="CJ122" s="847"/>
      <c r="CK122" s="869"/>
      <c r="CL122" s="855"/>
      <c r="CM122" s="855"/>
      <c r="CN122" s="855"/>
      <c r="CO122" s="856"/>
      <c r="CP122" s="835" t="s">
        <v>389</v>
      </c>
      <c r="CQ122" s="836"/>
      <c r="CR122" s="836"/>
      <c r="CS122" s="836"/>
      <c r="CT122" s="836"/>
      <c r="CU122" s="836"/>
      <c r="CV122" s="836"/>
      <c r="CW122" s="836"/>
      <c r="CX122" s="836"/>
      <c r="CY122" s="836"/>
      <c r="CZ122" s="836"/>
      <c r="DA122" s="836"/>
      <c r="DB122" s="836"/>
      <c r="DC122" s="836"/>
      <c r="DD122" s="836"/>
      <c r="DE122" s="836"/>
      <c r="DF122" s="837"/>
      <c r="DG122" s="789" t="s">
        <v>122</v>
      </c>
      <c r="DH122" s="790"/>
      <c r="DI122" s="790"/>
      <c r="DJ122" s="790"/>
      <c r="DK122" s="790"/>
      <c r="DL122" s="790" t="s">
        <v>122</v>
      </c>
      <c r="DM122" s="790"/>
      <c r="DN122" s="790"/>
      <c r="DO122" s="790"/>
      <c r="DP122" s="790"/>
      <c r="DQ122" s="790" t="s">
        <v>122</v>
      </c>
      <c r="DR122" s="790"/>
      <c r="DS122" s="790"/>
      <c r="DT122" s="790"/>
      <c r="DU122" s="790"/>
      <c r="DV122" s="796" t="s">
        <v>122</v>
      </c>
      <c r="DW122" s="796"/>
      <c r="DX122" s="796"/>
      <c r="DY122" s="796"/>
      <c r="DZ122" s="797"/>
    </row>
    <row r="123" spans="1:130" s="230" customFormat="1" ht="26.25" customHeight="1" x14ac:dyDescent="0.15">
      <c r="A123" s="820"/>
      <c r="B123" s="821"/>
      <c r="C123" s="817" t="s">
        <v>434</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176</v>
      </c>
      <c r="BA123" s="251"/>
      <c r="BB123" s="251"/>
      <c r="BC123" s="251"/>
      <c r="BD123" s="251"/>
      <c r="BE123" s="251"/>
      <c r="BF123" s="251"/>
      <c r="BG123" s="251"/>
      <c r="BH123" s="251"/>
      <c r="BI123" s="251"/>
      <c r="BJ123" s="251"/>
      <c r="BK123" s="251"/>
      <c r="BL123" s="251"/>
      <c r="BM123" s="251"/>
      <c r="BN123" s="251"/>
      <c r="BO123" s="877" t="s">
        <v>448</v>
      </c>
      <c r="BP123" s="878"/>
      <c r="BQ123" s="832">
        <v>2837610</v>
      </c>
      <c r="BR123" s="833"/>
      <c r="BS123" s="833"/>
      <c r="BT123" s="833"/>
      <c r="BU123" s="833"/>
      <c r="BV123" s="833">
        <v>2614916</v>
      </c>
      <c r="BW123" s="833"/>
      <c r="BX123" s="833"/>
      <c r="BY123" s="833"/>
      <c r="BZ123" s="833"/>
      <c r="CA123" s="833">
        <v>2464347</v>
      </c>
      <c r="CB123" s="833"/>
      <c r="CC123" s="833"/>
      <c r="CD123" s="833"/>
      <c r="CE123" s="833"/>
      <c r="CF123" s="748"/>
      <c r="CG123" s="749"/>
      <c r="CH123" s="749"/>
      <c r="CI123" s="749"/>
      <c r="CJ123" s="834"/>
      <c r="CK123" s="869"/>
      <c r="CL123" s="855"/>
      <c r="CM123" s="855"/>
      <c r="CN123" s="855"/>
      <c r="CO123" s="856"/>
      <c r="CP123" s="835" t="s">
        <v>388</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30" customFormat="1" ht="26.25" customHeight="1" thickBot="1" x14ac:dyDescent="0.2">
      <c r="A124" s="820"/>
      <c r="B124" s="821"/>
      <c r="C124" s="817" t="s">
        <v>437</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449</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12.1</v>
      </c>
      <c r="BR124" s="831"/>
      <c r="BS124" s="831"/>
      <c r="BT124" s="831"/>
      <c r="BU124" s="831"/>
      <c r="BV124" s="831">
        <v>10.199999999999999</v>
      </c>
      <c r="BW124" s="831"/>
      <c r="BX124" s="831"/>
      <c r="BY124" s="831"/>
      <c r="BZ124" s="831"/>
      <c r="CA124" s="831">
        <v>2.2999999999999998</v>
      </c>
      <c r="CB124" s="831"/>
      <c r="CC124" s="831"/>
      <c r="CD124" s="831"/>
      <c r="CE124" s="831"/>
      <c r="CF124" s="726"/>
      <c r="CG124" s="727"/>
      <c r="CH124" s="727"/>
      <c r="CI124" s="727"/>
      <c r="CJ124" s="862"/>
      <c r="CK124" s="870"/>
      <c r="CL124" s="870"/>
      <c r="CM124" s="870"/>
      <c r="CN124" s="870"/>
      <c r="CO124" s="871"/>
      <c r="CP124" s="835" t="s">
        <v>450</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15">
      <c r="A125" s="820"/>
      <c r="B125" s="821"/>
      <c r="C125" s="817" t="s">
        <v>439</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451</v>
      </c>
      <c r="CL125" s="852"/>
      <c r="CM125" s="852"/>
      <c r="CN125" s="852"/>
      <c r="CO125" s="853"/>
      <c r="CP125" s="860" t="s">
        <v>452</v>
      </c>
      <c r="CQ125" s="810"/>
      <c r="CR125" s="810"/>
      <c r="CS125" s="810"/>
      <c r="CT125" s="810"/>
      <c r="CU125" s="810"/>
      <c r="CV125" s="810"/>
      <c r="CW125" s="810"/>
      <c r="CX125" s="810"/>
      <c r="CY125" s="810"/>
      <c r="CZ125" s="810"/>
      <c r="DA125" s="810"/>
      <c r="DB125" s="810"/>
      <c r="DC125" s="810"/>
      <c r="DD125" s="810"/>
      <c r="DE125" s="810"/>
      <c r="DF125" s="811"/>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
      <c r="A126" s="820"/>
      <c r="B126" s="821"/>
      <c r="C126" s="817" t="s">
        <v>441</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7" t="s">
        <v>453</v>
      </c>
      <c r="CQ126" s="752"/>
      <c r="CR126" s="752"/>
      <c r="CS126" s="752"/>
      <c r="CT126" s="752"/>
      <c r="CU126" s="752"/>
      <c r="CV126" s="752"/>
      <c r="CW126" s="752"/>
      <c r="CX126" s="752"/>
      <c r="CY126" s="752"/>
      <c r="CZ126" s="752"/>
      <c r="DA126" s="752"/>
      <c r="DB126" s="752"/>
      <c r="DC126" s="752"/>
      <c r="DD126" s="752"/>
      <c r="DE126" s="752"/>
      <c r="DF126" s="753"/>
      <c r="DG126" s="789" t="s">
        <v>122</v>
      </c>
      <c r="DH126" s="790"/>
      <c r="DI126" s="790"/>
      <c r="DJ126" s="790"/>
      <c r="DK126" s="790"/>
      <c r="DL126" s="790" t="s">
        <v>122</v>
      </c>
      <c r="DM126" s="790"/>
      <c r="DN126" s="790"/>
      <c r="DO126" s="790"/>
      <c r="DP126" s="790"/>
      <c r="DQ126" s="790" t="s">
        <v>122</v>
      </c>
      <c r="DR126" s="790"/>
      <c r="DS126" s="790"/>
      <c r="DT126" s="790"/>
      <c r="DU126" s="790"/>
      <c r="DV126" s="796" t="s">
        <v>122</v>
      </c>
      <c r="DW126" s="796"/>
      <c r="DX126" s="796"/>
      <c r="DY126" s="796"/>
      <c r="DZ126" s="797"/>
    </row>
    <row r="127" spans="1:130" s="230" customFormat="1" ht="26.25" customHeight="1" x14ac:dyDescent="0.15">
      <c r="A127" s="822"/>
      <c r="B127" s="823"/>
      <c r="C127" s="838" t="s">
        <v>454</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32"/>
      <c r="AV127" s="232"/>
      <c r="AW127" s="232"/>
      <c r="AX127" s="841" t="s">
        <v>455</v>
      </c>
      <c r="AY127" s="814"/>
      <c r="AZ127" s="814"/>
      <c r="BA127" s="814"/>
      <c r="BB127" s="814"/>
      <c r="BC127" s="814"/>
      <c r="BD127" s="814"/>
      <c r="BE127" s="815"/>
      <c r="BF127" s="813" t="s">
        <v>456</v>
      </c>
      <c r="BG127" s="814"/>
      <c r="BH127" s="814"/>
      <c r="BI127" s="814"/>
      <c r="BJ127" s="814"/>
      <c r="BK127" s="814"/>
      <c r="BL127" s="815"/>
      <c r="BM127" s="813" t="s">
        <v>457</v>
      </c>
      <c r="BN127" s="814"/>
      <c r="BO127" s="814"/>
      <c r="BP127" s="814"/>
      <c r="BQ127" s="814"/>
      <c r="BR127" s="814"/>
      <c r="BS127" s="815"/>
      <c r="BT127" s="813" t="s">
        <v>458</v>
      </c>
      <c r="BU127" s="814"/>
      <c r="BV127" s="814"/>
      <c r="BW127" s="814"/>
      <c r="BX127" s="814"/>
      <c r="BY127" s="814"/>
      <c r="BZ127" s="816"/>
      <c r="CA127" s="232"/>
      <c r="CB127" s="232"/>
      <c r="CC127" s="232"/>
      <c r="CD127" s="255"/>
      <c r="CE127" s="255"/>
      <c r="CF127" s="255"/>
      <c r="CG127" s="232"/>
      <c r="CH127" s="232"/>
      <c r="CI127" s="232"/>
      <c r="CJ127" s="254"/>
      <c r="CK127" s="854"/>
      <c r="CL127" s="855"/>
      <c r="CM127" s="855"/>
      <c r="CN127" s="855"/>
      <c r="CO127" s="856"/>
      <c r="CP127" s="817" t="s">
        <v>459</v>
      </c>
      <c r="CQ127" s="752"/>
      <c r="CR127" s="752"/>
      <c r="CS127" s="752"/>
      <c r="CT127" s="752"/>
      <c r="CU127" s="752"/>
      <c r="CV127" s="752"/>
      <c r="CW127" s="752"/>
      <c r="CX127" s="752"/>
      <c r="CY127" s="752"/>
      <c r="CZ127" s="752"/>
      <c r="DA127" s="752"/>
      <c r="DB127" s="752"/>
      <c r="DC127" s="752"/>
      <c r="DD127" s="752"/>
      <c r="DE127" s="752"/>
      <c r="DF127" s="753"/>
      <c r="DG127" s="789" t="s">
        <v>122</v>
      </c>
      <c r="DH127" s="790"/>
      <c r="DI127" s="790"/>
      <c r="DJ127" s="790"/>
      <c r="DK127" s="790"/>
      <c r="DL127" s="790" t="s">
        <v>122</v>
      </c>
      <c r="DM127" s="790"/>
      <c r="DN127" s="790"/>
      <c r="DO127" s="790"/>
      <c r="DP127" s="790"/>
      <c r="DQ127" s="790" t="s">
        <v>122</v>
      </c>
      <c r="DR127" s="790"/>
      <c r="DS127" s="790"/>
      <c r="DT127" s="790"/>
      <c r="DU127" s="790"/>
      <c r="DV127" s="796" t="s">
        <v>122</v>
      </c>
      <c r="DW127" s="796"/>
      <c r="DX127" s="796"/>
      <c r="DY127" s="796"/>
      <c r="DZ127" s="797"/>
    </row>
    <row r="128" spans="1:130" s="230" customFormat="1" ht="26.25" customHeight="1" thickBot="1" x14ac:dyDescent="0.2">
      <c r="A128" s="798" t="s">
        <v>460</v>
      </c>
      <c r="B128" s="799"/>
      <c r="C128" s="799"/>
      <c r="D128" s="799"/>
      <c r="E128" s="799"/>
      <c r="F128" s="799"/>
      <c r="G128" s="799"/>
      <c r="H128" s="799"/>
      <c r="I128" s="799"/>
      <c r="J128" s="799"/>
      <c r="K128" s="799"/>
      <c r="L128" s="799"/>
      <c r="M128" s="799"/>
      <c r="N128" s="799"/>
      <c r="O128" s="799"/>
      <c r="P128" s="799"/>
      <c r="Q128" s="799"/>
      <c r="R128" s="799"/>
      <c r="S128" s="799"/>
      <c r="T128" s="799"/>
      <c r="U128" s="799"/>
      <c r="V128" s="799"/>
      <c r="W128" s="800" t="s">
        <v>461</v>
      </c>
      <c r="X128" s="800"/>
      <c r="Y128" s="800"/>
      <c r="Z128" s="801"/>
      <c r="AA128" s="802">
        <v>18733</v>
      </c>
      <c r="AB128" s="803"/>
      <c r="AC128" s="803"/>
      <c r="AD128" s="803"/>
      <c r="AE128" s="804"/>
      <c r="AF128" s="805">
        <v>18307</v>
      </c>
      <c r="AG128" s="803"/>
      <c r="AH128" s="803"/>
      <c r="AI128" s="803"/>
      <c r="AJ128" s="804"/>
      <c r="AK128" s="805">
        <v>17702</v>
      </c>
      <c r="AL128" s="803"/>
      <c r="AM128" s="803"/>
      <c r="AN128" s="803"/>
      <c r="AO128" s="804"/>
      <c r="AP128" s="806"/>
      <c r="AQ128" s="807"/>
      <c r="AR128" s="807"/>
      <c r="AS128" s="807"/>
      <c r="AT128" s="808"/>
      <c r="AU128" s="232"/>
      <c r="AV128" s="232"/>
      <c r="AW128" s="232"/>
      <c r="AX128" s="809" t="s">
        <v>462</v>
      </c>
      <c r="AY128" s="810"/>
      <c r="AZ128" s="810"/>
      <c r="BA128" s="810"/>
      <c r="BB128" s="810"/>
      <c r="BC128" s="810"/>
      <c r="BD128" s="810"/>
      <c r="BE128" s="811"/>
      <c r="BF128" s="786" t="s">
        <v>122</v>
      </c>
      <c r="BG128" s="787"/>
      <c r="BH128" s="787"/>
      <c r="BI128" s="787"/>
      <c r="BJ128" s="787"/>
      <c r="BK128" s="787"/>
      <c r="BL128" s="812"/>
      <c r="BM128" s="786">
        <v>15</v>
      </c>
      <c r="BN128" s="787"/>
      <c r="BO128" s="787"/>
      <c r="BP128" s="787"/>
      <c r="BQ128" s="787"/>
      <c r="BR128" s="787"/>
      <c r="BS128" s="812"/>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91" t="s">
        <v>463</v>
      </c>
      <c r="CQ128" s="730"/>
      <c r="CR128" s="730"/>
      <c r="CS128" s="730"/>
      <c r="CT128" s="730"/>
      <c r="CU128" s="730"/>
      <c r="CV128" s="730"/>
      <c r="CW128" s="730"/>
      <c r="CX128" s="730"/>
      <c r="CY128" s="730"/>
      <c r="CZ128" s="730"/>
      <c r="DA128" s="730"/>
      <c r="DB128" s="730"/>
      <c r="DC128" s="730"/>
      <c r="DD128" s="730"/>
      <c r="DE128" s="730"/>
      <c r="DF128" s="731"/>
      <c r="DG128" s="792" t="s">
        <v>122</v>
      </c>
      <c r="DH128" s="793"/>
      <c r="DI128" s="793"/>
      <c r="DJ128" s="793"/>
      <c r="DK128" s="793"/>
      <c r="DL128" s="793" t="s">
        <v>122</v>
      </c>
      <c r="DM128" s="793"/>
      <c r="DN128" s="793"/>
      <c r="DO128" s="793"/>
      <c r="DP128" s="793"/>
      <c r="DQ128" s="793" t="s">
        <v>122</v>
      </c>
      <c r="DR128" s="793"/>
      <c r="DS128" s="793"/>
      <c r="DT128" s="793"/>
      <c r="DU128" s="793"/>
      <c r="DV128" s="794" t="s">
        <v>122</v>
      </c>
      <c r="DW128" s="794"/>
      <c r="DX128" s="794"/>
      <c r="DY128" s="794"/>
      <c r="DZ128" s="795"/>
    </row>
    <row r="129" spans="1:131" s="230"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464</v>
      </c>
      <c r="X129" s="777"/>
      <c r="Y129" s="777"/>
      <c r="Z129" s="778"/>
      <c r="AA129" s="779">
        <v>1498336</v>
      </c>
      <c r="AB129" s="780"/>
      <c r="AC129" s="780"/>
      <c r="AD129" s="780"/>
      <c r="AE129" s="781"/>
      <c r="AF129" s="782">
        <v>1461562</v>
      </c>
      <c r="AG129" s="780"/>
      <c r="AH129" s="780"/>
      <c r="AI129" s="780"/>
      <c r="AJ129" s="781"/>
      <c r="AK129" s="782">
        <v>1484107</v>
      </c>
      <c r="AL129" s="780"/>
      <c r="AM129" s="780"/>
      <c r="AN129" s="780"/>
      <c r="AO129" s="781"/>
      <c r="AP129" s="783"/>
      <c r="AQ129" s="784"/>
      <c r="AR129" s="784"/>
      <c r="AS129" s="784"/>
      <c r="AT129" s="785"/>
      <c r="AU129" s="233"/>
      <c r="AV129" s="233"/>
      <c r="AW129" s="233"/>
      <c r="AX129" s="751" t="s">
        <v>465</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466</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467</v>
      </c>
      <c r="X130" s="777"/>
      <c r="Y130" s="777"/>
      <c r="Z130" s="778"/>
      <c r="AA130" s="779">
        <v>247303</v>
      </c>
      <c r="AB130" s="780"/>
      <c r="AC130" s="780"/>
      <c r="AD130" s="780"/>
      <c r="AE130" s="781"/>
      <c r="AF130" s="782">
        <v>255019</v>
      </c>
      <c r="AG130" s="780"/>
      <c r="AH130" s="780"/>
      <c r="AI130" s="780"/>
      <c r="AJ130" s="781"/>
      <c r="AK130" s="782">
        <v>256385</v>
      </c>
      <c r="AL130" s="780"/>
      <c r="AM130" s="780"/>
      <c r="AN130" s="780"/>
      <c r="AO130" s="781"/>
      <c r="AP130" s="783"/>
      <c r="AQ130" s="784"/>
      <c r="AR130" s="784"/>
      <c r="AS130" s="784"/>
      <c r="AT130" s="785"/>
      <c r="AU130" s="233"/>
      <c r="AV130" s="233"/>
      <c r="AW130" s="233"/>
      <c r="AX130" s="751" t="s">
        <v>468</v>
      </c>
      <c r="AY130" s="752"/>
      <c r="AZ130" s="752"/>
      <c r="BA130" s="752"/>
      <c r="BB130" s="752"/>
      <c r="BC130" s="752"/>
      <c r="BD130" s="752"/>
      <c r="BE130" s="753"/>
      <c r="BF130" s="754">
        <v>7.1</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469</v>
      </c>
      <c r="X131" s="761"/>
      <c r="Y131" s="761"/>
      <c r="Z131" s="762"/>
      <c r="AA131" s="763">
        <v>1251033</v>
      </c>
      <c r="AB131" s="764"/>
      <c r="AC131" s="764"/>
      <c r="AD131" s="764"/>
      <c r="AE131" s="765"/>
      <c r="AF131" s="766">
        <v>1206543</v>
      </c>
      <c r="AG131" s="764"/>
      <c r="AH131" s="764"/>
      <c r="AI131" s="764"/>
      <c r="AJ131" s="765"/>
      <c r="AK131" s="766">
        <v>1227722</v>
      </c>
      <c r="AL131" s="764"/>
      <c r="AM131" s="764"/>
      <c r="AN131" s="764"/>
      <c r="AO131" s="765"/>
      <c r="AP131" s="767"/>
      <c r="AQ131" s="768"/>
      <c r="AR131" s="768"/>
      <c r="AS131" s="768"/>
      <c r="AT131" s="769"/>
      <c r="AU131" s="233"/>
      <c r="AV131" s="233"/>
      <c r="AW131" s="233"/>
      <c r="AX131" s="729" t="s">
        <v>470</v>
      </c>
      <c r="AY131" s="730"/>
      <c r="AZ131" s="730"/>
      <c r="BA131" s="730"/>
      <c r="BB131" s="730"/>
      <c r="BC131" s="730"/>
      <c r="BD131" s="730"/>
      <c r="BE131" s="731"/>
      <c r="BF131" s="732">
        <v>2.2999999999999998</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471</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472</v>
      </c>
      <c r="W132" s="742"/>
      <c r="X132" s="742"/>
      <c r="Y132" s="742"/>
      <c r="Z132" s="743"/>
      <c r="AA132" s="744">
        <v>6.7546579510000004</v>
      </c>
      <c r="AB132" s="745"/>
      <c r="AC132" s="745"/>
      <c r="AD132" s="745"/>
      <c r="AE132" s="746"/>
      <c r="AF132" s="747">
        <v>7.231569865</v>
      </c>
      <c r="AG132" s="745"/>
      <c r="AH132" s="745"/>
      <c r="AI132" s="745"/>
      <c r="AJ132" s="746"/>
      <c r="AK132" s="747">
        <v>7.4772627680000001</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473</v>
      </c>
      <c r="W133" s="721"/>
      <c r="X133" s="721"/>
      <c r="Y133" s="721"/>
      <c r="Z133" s="722"/>
      <c r="AA133" s="723">
        <v>6.6</v>
      </c>
      <c r="AB133" s="724"/>
      <c r="AC133" s="724"/>
      <c r="AD133" s="724"/>
      <c r="AE133" s="725"/>
      <c r="AF133" s="723">
        <v>6.8</v>
      </c>
      <c r="AG133" s="724"/>
      <c r="AH133" s="724"/>
      <c r="AI133" s="724"/>
      <c r="AJ133" s="725"/>
      <c r="AK133" s="723">
        <v>7.1</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0N03vdG/SRV7tO62ZzBb/IBZdf7GMBb3avnIKsZfL+pPwyzvR5a0xWZwPCYY2gpoiy4eiS5h2qVl/2lRgyxxiA==" saltValue="F/9T0jSjpfobAi8Q48q+r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474</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3R5UxNORCPYJfOu0kibxopuuNdUqhf10kiSHoyb704/BkyD16UVcQgAwlt78ZrJcJ8OndnlivEq2hIoKUGr6g==" saltValue="9GY/2E5QKqFlcS16m6XgsQ==" spinCount="100000" sheet="1" objects="1" scenarios="1"/>
  <dataConsolidate/>
  <phoneticPr fontId="2"/>
  <printOptions horizontalCentered="1" verticalCentered="1"/>
  <pageMargins left="0" right="0" top="0" bottom="0" header="0" footer="0"/>
  <pageSetup paperSize="9" scale="32"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0jEYOPVK5u9bMOXT1+uwmRX5Ng2J/Ds9VG7OWPhti1O6CYI+oOOE4LcfFr394RkzTnteYfLw0PfWdBDQEqOmQ==" saltValue="9vyiKK+VvKTIBeiMJ+nTRw=="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476</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20" t="s">
        <v>477</v>
      </c>
      <c r="AP7" s="272"/>
      <c r="AQ7" s="273" t="s">
        <v>478</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21"/>
      <c r="AP8" s="278" t="s">
        <v>479</v>
      </c>
      <c r="AQ8" s="279" t="s">
        <v>480</v>
      </c>
      <c r="AR8" s="280" t="s">
        <v>481</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2" t="s">
        <v>482</v>
      </c>
      <c r="AL9" s="1133"/>
      <c r="AM9" s="1133"/>
      <c r="AN9" s="1134"/>
      <c r="AO9" s="281">
        <v>497567</v>
      </c>
      <c r="AP9" s="281">
        <v>782338</v>
      </c>
      <c r="AQ9" s="282">
        <v>273733</v>
      </c>
      <c r="AR9" s="283">
        <v>185.8</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2" t="s">
        <v>483</v>
      </c>
      <c r="AL10" s="1133"/>
      <c r="AM10" s="1133"/>
      <c r="AN10" s="1134"/>
      <c r="AO10" s="284">
        <v>83621</v>
      </c>
      <c r="AP10" s="284">
        <v>131480</v>
      </c>
      <c r="AQ10" s="285">
        <v>30345</v>
      </c>
      <c r="AR10" s="286">
        <v>333.3</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2" t="s">
        <v>484</v>
      </c>
      <c r="AL11" s="1133"/>
      <c r="AM11" s="1133"/>
      <c r="AN11" s="1134"/>
      <c r="AO11" s="284" t="s">
        <v>485</v>
      </c>
      <c r="AP11" s="284" t="s">
        <v>485</v>
      </c>
      <c r="AQ11" s="285">
        <v>4149</v>
      </c>
      <c r="AR11" s="286" t="s">
        <v>485</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2" t="s">
        <v>486</v>
      </c>
      <c r="AL12" s="1133"/>
      <c r="AM12" s="1133"/>
      <c r="AN12" s="1134"/>
      <c r="AO12" s="284" t="s">
        <v>485</v>
      </c>
      <c r="AP12" s="284" t="s">
        <v>485</v>
      </c>
      <c r="AQ12" s="285" t="s">
        <v>485</v>
      </c>
      <c r="AR12" s="286" t="s">
        <v>485</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2" t="s">
        <v>487</v>
      </c>
      <c r="AL13" s="1133"/>
      <c r="AM13" s="1133"/>
      <c r="AN13" s="1134"/>
      <c r="AO13" s="284">
        <v>18197</v>
      </c>
      <c r="AP13" s="284">
        <v>28612</v>
      </c>
      <c r="AQ13" s="285">
        <v>9494</v>
      </c>
      <c r="AR13" s="286">
        <v>201.4</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2" t="s">
        <v>488</v>
      </c>
      <c r="AL14" s="1133"/>
      <c r="AM14" s="1133"/>
      <c r="AN14" s="1134"/>
      <c r="AO14" s="284">
        <v>6040</v>
      </c>
      <c r="AP14" s="284">
        <v>9497</v>
      </c>
      <c r="AQ14" s="285">
        <v>5033</v>
      </c>
      <c r="AR14" s="286">
        <v>88.7</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5" t="s">
        <v>489</v>
      </c>
      <c r="AL15" s="1136"/>
      <c r="AM15" s="1136"/>
      <c r="AN15" s="1137"/>
      <c r="AO15" s="284">
        <v>-9389</v>
      </c>
      <c r="AP15" s="284">
        <v>-14763</v>
      </c>
      <c r="AQ15" s="285">
        <v>-17000</v>
      </c>
      <c r="AR15" s="286">
        <v>-13.2</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5" t="s">
        <v>176</v>
      </c>
      <c r="AL16" s="1136"/>
      <c r="AM16" s="1136"/>
      <c r="AN16" s="1137"/>
      <c r="AO16" s="284">
        <v>596036</v>
      </c>
      <c r="AP16" s="284">
        <v>937164</v>
      </c>
      <c r="AQ16" s="285">
        <v>305754</v>
      </c>
      <c r="AR16" s="286">
        <v>206.5</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490</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491</v>
      </c>
      <c r="AP20" s="293" t="s">
        <v>492</v>
      </c>
      <c r="AQ20" s="294" t="s">
        <v>493</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8" t="s">
        <v>494</v>
      </c>
      <c r="AL21" s="1139"/>
      <c r="AM21" s="1139"/>
      <c r="AN21" s="1140"/>
      <c r="AO21" s="297">
        <v>89.62</v>
      </c>
      <c r="AP21" s="298">
        <v>26.54</v>
      </c>
      <c r="AQ21" s="299">
        <v>63.08</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8" t="s">
        <v>495</v>
      </c>
      <c r="AL22" s="1139"/>
      <c r="AM22" s="1139"/>
      <c r="AN22" s="1140"/>
      <c r="AO22" s="302">
        <v>95.8</v>
      </c>
      <c r="AP22" s="303">
        <v>93.9</v>
      </c>
      <c r="AQ22" s="304">
        <v>1.9</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31" t="s">
        <v>496</v>
      </c>
      <c r="B26" s="1131"/>
      <c r="C26" s="1131"/>
      <c r="D26" s="1131"/>
      <c r="E26" s="1131"/>
      <c r="F26" s="1131"/>
      <c r="G26" s="1131"/>
      <c r="H26" s="1131"/>
      <c r="I26" s="1131"/>
      <c r="J26" s="1131"/>
      <c r="K26" s="1131"/>
      <c r="L26" s="1131"/>
      <c r="M26" s="1131"/>
      <c r="N26" s="1131"/>
      <c r="O26" s="1131"/>
      <c r="P26" s="1131"/>
      <c r="Q26" s="1131"/>
      <c r="R26" s="1131"/>
      <c r="S26" s="1131"/>
      <c r="T26" s="1131"/>
      <c r="U26" s="1131"/>
      <c r="V26" s="1131"/>
      <c r="W26" s="1131"/>
      <c r="X26" s="1131"/>
      <c r="Y26" s="1131"/>
      <c r="Z26" s="1131"/>
      <c r="AA26" s="1131"/>
      <c r="AB26" s="1131"/>
      <c r="AC26" s="1131"/>
      <c r="AD26" s="1131"/>
      <c r="AE26" s="1131"/>
      <c r="AF26" s="1131"/>
      <c r="AG26" s="1131"/>
      <c r="AH26" s="1131"/>
      <c r="AI26" s="1131"/>
      <c r="AJ26" s="1131"/>
      <c r="AK26" s="1131"/>
      <c r="AL26" s="1131"/>
      <c r="AM26" s="1131"/>
      <c r="AN26" s="1131"/>
      <c r="AO26" s="1131"/>
      <c r="AP26" s="1131"/>
      <c r="AQ26" s="1131"/>
      <c r="AR26" s="1131"/>
      <c r="AS26" s="1131"/>
      <c r="AT26" s="267"/>
    </row>
    <row r="27" spans="1:46" x14ac:dyDescent="0.15">
      <c r="A27" s="309"/>
      <c r="AO27" s="262"/>
      <c r="AP27" s="262"/>
      <c r="AQ27" s="262"/>
      <c r="AR27" s="262"/>
      <c r="AS27" s="262"/>
      <c r="AT27" s="262"/>
    </row>
    <row r="28" spans="1:46" ht="17.25" x14ac:dyDescent="0.15">
      <c r="A28" s="263" t="s">
        <v>497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498</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20" t="s">
        <v>477</v>
      </c>
      <c r="AP30" s="272"/>
      <c r="AQ30" s="273" t="s">
        <v>478</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21"/>
      <c r="AP31" s="278" t="s">
        <v>479</v>
      </c>
      <c r="AQ31" s="279" t="s">
        <v>480</v>
      </c>
      <c r="AR31" s="280" t="s">
        <v>481</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2" t="s">
        <v>499</v>
      </c>
      <c r="AL32" s="1123"/>
      <c r="AM32" s="1123"/>
      <c r="AN32" s="1124"/>
      <c r="AO32" s="312">
        <v>338926</v>
      </c>
      <c r="AP32" s="312">
        <v>532903</v>
      </c>
      <c r="AQ32" s="313">
        <v>170830</v>
      </c>
      <c r="AR32" s="314">
        <v>211.9</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2" t="s">
        <v>500</v>
      </c>
      <c r="AL33" s="1123"/>
      <c r="AM33" s="1123"/>
      <c r="AN33" s="1124"/>
      <c r="AO33" s="312" t="s">
        <v>485</v>
      </c>
      <c r="AP33" s="312" t="s">
        <v>485</v>
      </c>
      <c r="AQ33" s="313" t="s">
        <v>485</v>
      </c>
      <c r="AR33" s="314" t="s">
        <v>485</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2" t="s">
        <v>501</v>
      </c>
      <c r="AL34" s="1123"/>
      <c r="AM34" s="1123"/>
      <c r="AN34" s="1124"/>
      <c r="AO34" s="312" t="s">
        <v>485</v>
      </c>
      <c r="AP34" s="312" t="s">
        <v>485</v>
      </c>
      <c r="AQ34" s="313" t="s">
        <v>485</v>
      </c>
      <c r="AR34" s="314" t="s">
        <v>485</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2" t="s">
        <v>502</v>
      </c>
      <c r="AL35" s="1123"/>
      <c r="AM35" s="1123"/>
      <c r="AN35" s="1124"/>
      <c r="AO35" s="312">
        <v>26961</v>
      </c>
      <c r="AP35" s="312">
        <v>42392</v>
      </c>
      <c r="AQ35" s="313">
        <v>32606</v>
      </c>
      <c r="AR35" s="314">
        <v>30</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2" t="s">
        <v>503</v>
      </c>
      <c r="AL36" s="1123"/>
      <c r="AM36" s="1123"/>
      <c r="AN36" s="1124"/>
      <c r="AO36" s="312" t="s">
        <v>485</v>
      </c>
      <c r="AP36" s="312" t="s">
        <v>485</v>
      </c>
      <c r="AQ36" s="313">
        <v>4875</v>
      </c>
      <c r="AR36" s="314" t="s">
        <v>485</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2" t="s">
        <v>504</v>
      </c>
      <c r="AL37" s="1123"/>
      <c r="AM37" s="1123"/>
      <c r="AN37" s="1124"/>
      <c r="AO37" s="312" t="s">
        <v>485</v>
      </c>
      <c r="AP37" s="312" t="s">
        <v>485</v>
      </c>
      <c r="AQ37" s="313">
        <v>993</v>
      </c>
      <c r="AR37" s="314" t="s">
        <v>485</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5" t="s">
        <v>505</v>
      </c>
      <c r="AL38" s="1126"/>
      <c r="AM38" s="1126"/>
      <c r="AN38" s="1127"/>
      <c r="AO38" s="315" t="s">
        <v>485</v>
      </c>
      <c r="AP38" s="315" t="s">
        <v>485</v>
      </c>
      <c r="AQ38" s="316">
        <v>50</v>
      </c>
      <c r="AR38" s="304" t="s">
        <v>485</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5" t="s">
        <v>506</v>
      </c>
      <c r="AL39" s="1126"/>
      <c r="AM39" s="1126"/>
      <c r="AN39" s="1127"/>
      <c r="AO39" s="312">
        <v>-17702</v>
      </c>
      <c r="AP39" s="312">
        <v>-27833</v>
      </c>
      <c r="AQ39" s="313">
        <v>-6626</v>
      </c>
      <c r="AR39" s="314">
        <v>320.10000000000002</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2" t="s">
        <v>507</v>
      </c>
      <c r="AL40" s="1123"/>
      <c r="AM40" s="1123"/>
      <c r="AN40" s="1124"/>
      <c r="AO40" s="312">
        <v>-256385</v>
      </c>
      <c r="AP40" s="312">
        <v>-403121</v>
      </c>
      <c r="AQ40" s="313">
        <v>-145454</v>
      </c>
      <c r="AR40" s="314">
        <v>177.1</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8" t="s">
        <v>286</v>
      </c>
      <c r="AL41" s="1129"/>
      <c r="AM41" s="1129"/>
      <c r="AN41" s="1130"/>
      <c r="AO41" s="312">
        <v>91800</v>
      </c>
      <c r="AP41" s="312">
        <v>144340</v>
      </c>
      <c r="AQ41" s="313">
        <v>57274</v>
      </c>
      <c r="AR41" s="314">
        <v>152</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509</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5" t="s">
        <v>477</v>
      </c>
      <c r="AN49" s="1117" t="s">
        <v>510</v>
      </c>
      <c r="AO49" s="1118"/>
      <c r="AP49" s="1118"/>
      <c r="AQ49" s="1118"/>
      <c r="AR49" s="111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6"/>
      <c r="AN50" s="328" t="s">
        <v>511</v>
      </c>
      <c r="AO50" s="329" t="s">
        <v>512</v>
      </c>
      <c r="AP50" s="330" t="s">
        <v>513</v>
      </c>
      <c r="AQ50" s="331" t="s">
        <v>514</v>
      </c>
      <c r="AR50" s="332" t="s">
        <v>515</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516</v>
      </c>
      <c r="AL51" s="325"/>
      <c r="AM51" s="333">
        <v>248758</v>
      </c>
      <c r="AN51" s="334">
        <v>341232</v>
      </c>
      <c r="AO51" s="335">
        <v>-61.5</v>
      </c>
      <c r="AP51" s="336">
        <v>316937</v>
      </c>
      <c r="AQ51" s="337">
        <v>9.4</v>
      </c>
      <c r="AR51" s="338">
        <v>-70.900000000000006</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517</v>
      </c>
      <c r="AM52" s="341">
        <v>136247</v>
      </c>
      <c r="AN52" s="342">
        <v>186896</v>
      </c>
      <c r="AO52" s="343">
        <v>-54.4</v>
      </c>
      <c r="AP52" s="344">
        <v>199150</v>
      </c>
      <c r="AQ52" s="345">
        <v>27.5</v>
      </c>
      <c r="AR52" s="346">
        <v>-81.900000000000006</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518</v>
      </c>
      <c r="AL53" s="325"/>
      <c r="AM53" s="333">
        <v>195494</v>
      </c>
      <c r="AN53" s="334">
        <v>279677</v>
      </c>
      <c r="AO53" s="335">
        <v>-18</v>
      </c>
      <c r="AP53" s="336">
        <v>332350</v>
      </c>
      <c r="AQ53" s="337">
        <v>4.9000000000000004</v>
      </c>
      <c r="AR53" s="338">
        <v>-22.9</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517</v>
      </c>
      <c r="AM54" s="341">
        <v>98853</v>
      </c>
      <c r="AN54" s="342">
        <v>141421</v>
      </c>
      <c r="AO54" s="343">
        <v>-24.3</v>
      </c>
      <c r="AP54" s="344">
        <v>200453</v>
      </c>
      <c r="AQ54" s="345">
        <v>0.7</v>
      </c>
      <c r="AR54" s="346">
        <v>-25</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519</v>
      </c>
      <c r="AL55" s="325"/>
      <c r="AM55" s="333">
        <v>166314</v>
      </c>
      <c r="AN55" s="334">
        <v>243862</v>
      </c>
      <c r="AO55" s="335">
        <v>-12.8</v>
      </c>
      <c r="AP55" s="336">
        <v>362690</v>
      </c>
      <c r="AQ55" s="337">
        <v>9.1</v>
      </c>
      <c r="AR55" s="338">
        <v>-21.9</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517</v>
      </c>
      <c r="AM56" s="341">
        <v>113755</v>
      </c>
      <c r="AN56" s="342">
        <v>166796</v>
      </c>
      <c r="AO56" s="343">
        <v>17.899999999999999</v>
      </c>
      <c r="AP56" s="344">
        <v>172580</v>
      </c>
      <c r="AQ56" s="345">
        <v>-13.9</v>
      </c>
      <c r="AR56" s="346">
        <v>31.8</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520</v>
      </c>
      <c r="AL57" s="325"/>
      <c r="AM57" s="333">
        <v>228896</v>
      </c>
      <c r="AN57" s="334">
        <v>342659</v>
      </c>
      <c r="AO57" s="335">
        <v>40.5</v>
      </c>
      <c r="AP57" s="336">
        <v>296093</v>
      </c>
      <c r="AQ57" s="337">
        <v>-18.399999999999999</v>
      </c>
      <c r="AR57" s="338">
        <v>58.9</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517</v>
      </c>
      <c r="AM58" s="341">
        <v>145027</v>
      </c>
      <c r="AN58" s="342">
        <v>217106</v>
      </c>
      <c r="AO58" s="343">
        <v>30.2</v>
      </c>
      <c r="AP58" s="344">
        <v>140545</v>
      </c>
      <c r="AQ58" s="345">
        <v>-18.600000000000001</v>
      </c>
      <c r="AR58" s="346">
        <v>48.8</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521</v>
      </c>
      <c r="AL59" s="325"/>
      <c r="AM59" s="333">
        <v>186646</v>
      </c>
      <c r="AN59" s="334">
        <v>293469</v>
      </c>
      <c r="AO59" s="335">
        <v>-14.4</v>
      </c>
      <c r="AP59" s="336">
        <v>308655</v>
      </c>
      <c r="AQ59" s="337">
        <v>4.2</v>
      </c>
      <c r="AR59" s="338">
        <v>-18.600000000000001</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517</v>
      </c>
      <c r="AM60" s="341">
        <v>94715</v>
      </c>
      <c r="AN60" s="342">
        <v>148923</v>
      </c>
      <c r="AO60" s="343">
        <v>-31.4</v>
      </c>
      <c r="AP60" s="344">
        <v>169887</v>
      </c>
      <c r="AQ60" s="345">
        <v>20.9</v>
      </c>
      <c r="AR60" s="346">
        <v>-52.3</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522</v>
      </c>
      <c r="AL61" s="347"/>
      <c r="AM61" s="348">
        <v>205222</v>
      </c>
      <c r="AN61" s="349">
        <v>300180</v>
      </c>
      <c r="AO61" s="350">
        <v>-13.2</v>
      </c>
      <c r="AP61" s="351">
        <v>323345</v>
      </c>
      <c r="AQ61" s="352">
        <v>1.8</v>
      </c>
      <c r="AR61" s="338">
        <v>-15</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517</v>
      </c>
      <c r="AM62" s="341">
        <v>117719</v>
      </c>
      <c r="AN62" s="342">
        <v>172228</v>
      </c>
      <c r="AO62" s="343">
        <v>-12.4</v>
      </c>
      <c r="AP62" s="344">
        <v>176523</v>
      </c>
      <c r="AQ62" s="345">
        <v>3.3</v>
      </c>
      <c r="AR62" s="346">
        <v>-15.7</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vnv8luv9W69bNn3lVmcSH13DtHKXQCwU1E4QZKODN7lFMFW4R++wyEBkb/HDo4YoWSoDkW7hWT6zbAvMXymmBA==" saltValue="LBKqQcCClRM+2fmN0CYCL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42"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474</v>
      </c>
    </row>
    <row r="120" spans="125:125" ht="13.5" hidden="1" customHeight="1" x14ac:dyDescent="0.15"/>
    <row r="121" spans="125:125" ht="13.5" hidden="1" customHeight="1" x14ac:dyDescent="0.15">
      <c r="DU121" s="259"/>
    </row>
  </sheetData>
  <sheetProtection algorithmName="SHA-512" hashValue="D1nGbcxwFfwHUUZ/mGA83AWeqK+56IOqlF2kknAtQGEMqx50CZkO7TXnxUQcJnE/60SK6O9YG+ZdrBcoiI9t2g==" saltValue="VZpc6jwDeELxTXafwuIlv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474</v>
      </c>
    </row>
  </sheetData>
  <sheetProtection algorithmName="SHA-512" hashValue="kLwJp5zq4QN+PNBAf8MxtpE7ux5a3I7fnAIoMI6mzvCHXnpCH/q7p8gVsOWWdZujKYNqJ+FGcQQSWkbQKAto4g==" saltValue="teQaoib/LT8MRHvSsS5+b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6"/>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41" t="s">
        <v>3</v>
      </c>
      <c r="D47" s="1141"/>
      <c r="E47" s="1142"/>
      <c r="F47" s="11">
        <v>16.260000000000002</v>
      </c>
      <c r="G47" s="12">
        <v>18.18</v>
      </c>
      <c r="H47" s="12">
        <v>22.54</v>
      </c>
      <c r="I47" s="12">
        <v>21.07</v>
      </c>
      <c r="J47" s="13">
        <v>22.52</v>
      </c>
    </row>
    <row r="48" spans="2:10" ht="57.75" customHeight="1" x14ac:dyDescent="0.15">
      <c r="B48" s="14"/>
      <c r="C48" s="1143" t="s">
        <v>4</v>
      </c>
      <c r="D48" s="1143"/>
      <c r="E48" s="1144"/>
      <c r="F48" s="15">
        <v>6.79</v>
      </c>
      <c r="G48" s="16">
        <v>6.79</v>
      </c>
      <c r="H48" s="16">
        <v>7</v>
      </c>
      <c r="I48" s="16">
        <v>8.1300000000000008</v>
      </c>
      <c r="J48" s="17">
        <v>5.38</v>
      </c>
    </row>
    <row r="49" spans="2:10" ht="57.75" customHeight="1" thickBot="1" x14ac:dyDescent="0.2">
      <c r="B49" s="18"/>
      <c r="C49" s="1145" t="s">
        <v>5</v>
      </c>
      <c r="D49" s="1145"/>
      <c r="E49" s="1146"/>
      <c r="F49" s="19" t="s">
        <v>529</v>
      </c>
      <c r="G49" s="20">
        <v>0.61</v>
      </c>
      <c r="H49" s="20">
        <v>2.68</v>
      </c>
      <c r="I49" s="20" t="s">
        <v>530</v>
      </c>
      <c r="J49" s="21" t="s">
        <v>531</v>
      </c>
    </row>
    <row r="50" spans="2:10" x14ac:dyDescent="0.15"/>
    <row r="51" spans="2:10" ht="13.5" hidden="1" customHeight="1" x14ac:dyDescent="0.15"/>
    <row r="52" spans="2:10" ht="13.5" hidden="1" customHeight="1" x14ac:dyDescent="0.15"/>
    <row r="53" spans="2:10" ht="13.5" hidden="1" customHeight="1" x14ac:dyDescent="0.15"/>
    <row r="54" spans="2:10" ht="13.5" hidden="1" customHeight="1" x14ac:dyDescent="0.15"/>
    <row r="55" spans="2:10" ht="13.5" hidden="1" customHeight="1" x14ac:dyDescent="0.15"/>
    <row r="56" spans="2:10" ht="13.5" hidden="1" customHeight="1" x14ac:dyDescent="0.15"/>
  </sheetData>
  <sheetProtection algorithmName="SHA-512" hashValue="kIYs9ZK2Ji64aefbuvSoWkR5llw9iGMdGnMBNqQdLycJK0EiwZJqeu8irINLJAwe/JxjDUznlfZwhFPAptKqng==" saltValue="WOov0z206brzOamTTgIp3w=="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2025-02-19T00:13:17Z</dcterms:created>
  <dcterms:modified xsi:type="dcterms:W3CDTF">2025-09-10T08:27:15Z</dcterms:modified>
  <cp:category/>
</cp:coreProperties>
</file>