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charts/chart9.xml" ContentType="application/vnd.openxmlformats-officedocument.drawingml.chart+xml"/>
  <Override PartName="/xl/theme/themeOverride3.xml" ContentType="application/vnd.openxmlformats-officedocument.themeOverride+xml"/>
  <Override PartName="/xl/charts/chart10.xml" ContentType="application/vnd.openxmlformats-officedocument.drawingml.chart+xml"/>
  <Override PartName="/xl/theme/themeOverride4.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kouhei_matsuda\Downloads\20260916 【917(木)10時までに再提出願います】_【911(金)〆】令和６年度財政状況資料集の作成について（2回目・地方公会計関係）\提出(結合版)\"/>
    </mc:Choice>
  </mc:AlternateContent>
  <xr:revisionPtr revIDLastSave="0" documentId="13_ncr:1_{ED19D162-AEC3-482C-A9E5-F60CB16B4FB7}"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BE35" i="10"/>
  <c r="C35" i="10"/>
  <c r="CO34" i="10"/>
  <c r="BW34" i="10"/>
  <c r="BE34"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<sst xmlns="http://schemas.openxmlformats.org/spreadsheetml/2006/main" count="1165" uniqueCount="566">
  <si>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</si>
  <si>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</si>
  <si>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</si>
  <si>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</si>
  <si>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</si>
  <si>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</si>
  <si>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</si>
  <si>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</si>
  <si>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</si>
  <si>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</si>
  <si>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</si>
  <si>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</si>
  <si>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</si>
  <si>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</si>
  <si>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</si>
  <si>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</si>
  <si>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</si>
  <si>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</si>
  <si>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</si>
  <si>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</si>
  <si>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</si>
  <si>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</si>
  <si>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</si>
  <si>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</si>
  <si>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</si>
  <si>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</si>
  <si>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</si>
  <si>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</si>
  <si>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</si>
  <si>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</si>
  <si>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</si>
  <si>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</si>
  <si>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</si>
  <si>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</si>
  <si>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</si>
  <si>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</si>
  <si>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</si>
  <si>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</si>
  <si>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</si>
  <si>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</si>
  <si>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</si>
  <si>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</si>
  <si>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</si>
  <si>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</si>
  <si>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</si>
  <si>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</si>
  <si>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</si>
  <si>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</si>
  <si>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</si>
  <si>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</si>
  <si>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</si>
  <si>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</si>
  <si>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</si>
  <si>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</si>
  <si>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</si>
  <si>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</si>
  <si>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</si>
  <si>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</si>
  <si>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</si>
  <si>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</si>
  <si>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</si>
  <si>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</si>
  <si>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</si>
  <si>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</si>
  <si>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</si>
  <si>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</si>
  <si>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</si>
  <si>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</si>
  <si>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</si>
  <si>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</si>
  <si>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</si>
  <si>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</si>
  <si>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</si>
  <si>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</si>
  <si>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</si>
  <si>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</si>
  <si>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</si>
  <si>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</si>
  <si>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</si>
  <si>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</si>
  <si>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</si>
  <si>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</si>
  <si>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</si>
  <si>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</si>
  <si>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</si>
  <si>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</si>
  <si>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</si>
  <si>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</si>
  <si>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</si>
  <si>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</si>
  <si>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</si>
  <si>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</si>
  <si>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</si>
  <si>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</si>
  <si>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音威子府村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</si>
  <si>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</si>
  <si>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</si>
  <si>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</si>
  <si>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</si>
  <si>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</si>
  <si>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</si>
  <si>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</si>
  <si>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</si>
  <si>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</si>
  <si>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</si>
  <si>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</si>
  <si>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</si>
  <si>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</si>
  <si>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</si>
  <si>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</si>
  <si>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</si>
  <si>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</si>
  <si>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</si>
  <si>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</si>
  <si>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</si>
  <si>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</si>
  <si>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</si>
  <si>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</si>
  <si>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</si>
  <si>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</si>
  <si>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</si>
  <si>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</si>
  <si>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</si>
  <si>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</si>
  <si>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</si>
  <si>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</si>
  <si>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</si>
  <si>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</si>
  <si>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</si>
  <si>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</si>
  <si>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</si>
  <si>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</si>
  <si>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</si>
  <si>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</si>
  <si>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</si>
  <si>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</si>
  <si>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</si>
  <si>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</si>
  <si>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</si>
  <si>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</si>
  <si>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</si>
  <si>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-5.5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</si>
  <si>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</si>
  <si>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</si>
  <si>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</si>
  <si>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</si>
  <si>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</si>
  <si>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</si>
  <si>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</si>
  <si>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</si>
  <si>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</si>
  <si>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</si>
  <si>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</si>
  <si>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</si>
  <si>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</si>
  <si>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</si>
  <si>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</si>
  <si>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</si>
  <si>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</si>
  <si>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</si>
  <si>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</si>
  <si>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</si>
  <si>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</si>
  <si>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</si>
  <si>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</si>
  <si>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</si>
  <si>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</si>
  <si>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</si>
  <si>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</si>
  <si>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</si>
  <si>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</si>
  <si>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</si>
  <si>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</si>
  <si>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</si>
  <si>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</si>
  <si>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</si>
  <si>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</si>
  <si>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</si>
  <si>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</si>
  <si>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</si>
  <si>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</si>
  <si>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</si>
  <si>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</si>
  <si>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</si>
  <si>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</si>
  <si>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</si>
  <si>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</si>
  <si>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</si>
  <si>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</si>
  <si>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</si>
  <si>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</si>
  <si>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</si>
  <si>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</si>
  <si>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</si>
  <si>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</si>
  <si>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</si>
  <si>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</si>
  <si>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</si>
  <si>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</si>
  <si>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</si>
  <si>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</si>
  <si>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</si>
  <si>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北海道音威子府村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</si>
  <si>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</si>
  <si>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</si>
  <si>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</si>
  <si>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</si>
  <si>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</si>
  <si>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</si>
  <si>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</si>
  <si>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</si>
  <si>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</si>
  <si>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</si>
  <si>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</si>
  <si>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</si>
  <si>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</si>
  <si>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</si>
  <si>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</si>
  <si>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</si>
  <si>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</si>
  <si>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</si>
  <si>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</si>
  <si>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</si>
  <si>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</si>
  <si>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</si>
  <si>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</si>
  <si>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</si>
  <si>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</si>
  <si>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</si>
  <si>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</si>
  <si>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</si>
  <si>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</si>
  <si>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</si>
  <si>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</si>
  <si>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</si>
  <si>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</si>
  <si>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</si>
  <si>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</si>
  <si>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</si>
  <si>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</si>
  <si>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</si>
  <si>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</si>
  <si>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</si>
  <si>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</si>
  <si>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</si>
  <si>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</si>
  <si>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</si>
  <si>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</si>
  <si>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</si>
  <si>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</si>
  <si>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</si>
  <si>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</si>
  <si>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</si>
  <si>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</si>
  <si>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</si>
  <si>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</si>
  <si>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</si>
  <si>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</si>
  <si>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</si>
  <si>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</si>
  <si>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</si>
  <si>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</si>
  <si>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</si>
  <si>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</si>
  <si>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</si>
  <si>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</si>
  <si>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</si>
  <si>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</si>
  <si>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</si>
  <si>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</si>
  <si>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</si>
  <si>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</si>
  <si>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</si>
  <si>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</si>
  <si>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</si>
  <si>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</si>
  <si>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</si>
  <si>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</si>
  <si>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</si>
  <si>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</si>
  <si>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</si>
  <si>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</si>
  <si>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</si>
  <si>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</si>
  <si>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</si>
  <si>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</si>
  <si>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</si>
  <si>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</si>
  <si>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</si>
  <si>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</si>
  <si>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</si>
  <si>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</si>
  <si>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</si>
  <si>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</si>
  <si>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</si>
  <si>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</si>
  <si>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</si>
  <si>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</si>
  <si>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</si>
  <si>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</si>
  <si>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</si>
  <si>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</si>
  <si>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</si>
  <si>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</si>
  <si>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</si>
  <si>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</si>
  <si>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</si>
  <si>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</si>
  <si>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</si>
  <si>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</si>
  <si>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</si>
  <si>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</si>
  <si>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</si>
  <si>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</si>
  <si>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</si>
  <si>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</si>
  <si>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</si>
  <si>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</si>
  <si>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</si>
  <si>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</si>
  <si>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</si>
  <si>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</si>
  <si>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</si>
  <si>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</si>
  <si>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</si>
  <si>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</si>
  <si>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</si>
  <si>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</si>
  <si>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</si>
  <si>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</si>
  <si>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</si>
  <si>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</si>
  <si>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</si>
  <si>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</si>
  <si>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</si>
  <si>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</si>
  <si>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</si>
  <si>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</si>
  <si>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</si>
  <si>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</si>
  <si>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</si>
  <si>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</si>
  <si>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</si>
  <si>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</si>
  <si>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</si>
  <si>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</si>
  <si>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</si>
  <si>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</si>
  <si>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</si>
  <si>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</si>
  <si>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</si>
  <si>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</si>
  <si>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</si>
  <si>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北海道音威子府村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</si>
  <si>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</si>
  <si>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</si>
  <si>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</si>
  <si>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</si>
  <si>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</si>
  <si>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</si>
  <si>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</si>
  <si>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</si>
  <si>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</si>
  <si>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</si>
  <si>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</si>
  <si>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</si>
  <si>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</si>
  <si>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</si>
  <si>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</si>
  <si>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</si>
  <si>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</si>
  <si>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</si>
  <si>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</si>
  <si>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</si>
  <si>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</si>
  <si>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</si>
  <si>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</si>
  <si>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</si>
  <si>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</si>
  <si>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</si>
  <si>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</si>
  <si>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</si>
  <si>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</si>
  <si>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</si>
  <si>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</si>
  <si>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</si>
  <si>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</si>
  <si>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</si>
  <si>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介護保険特別会計（保険事業勘定）</t>
    <phoneticPr fontId="5"/>
  </si>
  <si>
    <t>介護保険特別会計（サービス事業勘定）</t>
    <phoneticPr fontId="5"/>
  </si>
  <si>
    <t>後期高齢者医療特別会計</t>
    <phoneticPr fontId="5"/>
  </si>
  <si>
    <t>簡易水道事業会計</t>
    <phoneticPr fontId="5"/>
  </si>
  <si>
    <t>法適用企業</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</si>
  <si>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</si>
  <si>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</si>
  <si>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</si>
  <si>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</si>
  <si>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</si>
  <si>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</si>
  <si>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</si>
  <si>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</si>
  <si>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</si>
  <si>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</si>
  <si>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</si>
  <si>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</si>
  <si>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</si>
  <si>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</si>
  <si>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</si>
  <si>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</si>
  <si>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</si>
  <si>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</si>
  <si>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</si>
  <si>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</si>
  <si>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</si>
  <si>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</si>
  <si>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</si>
  <si>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</si>
  <si>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</si>
  <si>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</si>
  <si>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</si>
  <si>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</si>
  <si>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</si>
  <si>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</si>
  <si>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</si>
  <si>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</si>
  <si>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</si>
  <si>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</si>
  <si>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</si>
  <si>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</si>
  <si>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</si>
  <si>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</si>
  <si>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</si>
  <si>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</si>
  <si>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</si>
  <si>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</si>
  <si>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</si>
  <si>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</si>
  <si>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</si>
  <si>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</si>
  <si>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</si>
  <si>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</si>
  <si>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</si>
  <si>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</si>
  <si>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</si>
  <si>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</si>
  <si>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</si>
  <si>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</si>
  <si>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</si>
  <si>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</si>
  <si>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</si>
  <si>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</si>
  <si>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</si>
  <si>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</si>
  <si>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</si>
  <si>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</si>
  <si>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</si>
  <si>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</si>
  <si>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</si>
  <si>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</si>
  <si>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</si>
  <si>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</si>
  <si>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</si>
  <si>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</si>
  <si>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</si>
  <si>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</si>
  <si>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</si>
  <si>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</si>
  <si>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</si>
  <si>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</si>
  <si>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</si>
  <si>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</si>
  <si>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</si>
  <si>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</si>
  <si>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</si>
  <si>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</si>
  <si>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</si>
  <si>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</si>
  <si>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</si>
  <si>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</si>
  <si>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</si>
  <si>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</si>
  <si>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</si>
  <si>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</si>
  <si>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</si>
  <si>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</si>
  <si>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</si>
  <si>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</si>
  <si>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</si>
  <si>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</si>
  <si>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</si>
  <si>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</si>
  <si>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</si>
  <si>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</si>
  <si>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</si>
  <si>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</si>
  <si>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</si>
  <si>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</si>
  <si>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</si>
  <si>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</si>
  <si>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</si>
  <si>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</si>
  <si>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</si>
  <si>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</si>
  <si>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</si>
  <si>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</si>
  <si>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</si>
  <si>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</si>
  <si>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</si>
  <si>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</si>
  <si>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</si>
  <si>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</si>
  <si>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</si>
  <si>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</si>
  <si>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</si>
  <si>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</si>
  <si>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</si>
  <si>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</si>
  <si>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</si>
  <si>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</si>
  <si>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</si>
  <si>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</si>
  <si>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</si>
  <si>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</si>
  <si>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</si>
  <si>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</si>
  <si>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</si>
  <si>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</si>
  <si>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</si>
  <si>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</si>
  <si>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3.81</t>
  </si>
  <si>
    <t>▲ 4.16</t>
  </si>
  <si>
    <t>▲ 4.47</t>
  </si>
  <si>
    <t>一般会計</t>
  </si>
  <si>
    <t>介護保険特別会計（保険事業勘定）</t>
  </si>
  <si>
    <t>介護保険特別会計（サービス事業勘定）</t>
  </si>
  <si>
    <t>簡易水道事業会計</t>
  </si>
  <si>
    <t>農業集落排水事業会計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</si>
  <si>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</si>
  <si>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</si>
  <si>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</si>
  <si>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</si>
  <si>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</si>
  <si>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</si>
  <si>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</si>
  <si>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</si>
  <si>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</si>
  <si>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公共施設整備基金</t>
    <phoneticPr fontId="2"/>
  </si>
  <si>
    <t>高等学校振興基金</t>
    <phoneticPr fontId="2"/>
  </si>
  <si>
    <t>地域福祉基金</t>
    <rPh sb="0" eb="2">
      <t>チイキ</t>
    </rPh>
    <rPh sb="2" eb="4">
      <t>フクシ</t>
    </rPh>
    <rPh sb="4" eb="6">
      <t>キキン</t>
    </rPh>
    <phoneticPr fontId="2"/>
  </si>
  <si>
    <t>人づくり振興基金</t>
    <rPh sb="0" eb="1">
      <t>ヒト</t>
    </rPh>
    <rPh sb="4" eb="8">
      <t>シンコウキキン</t>
    </rPh>
    <phoneticPr fontId="5"/>
  </si>
  <si>
    <t>芸術・文化振興基金</t>
    <rPh sb="0" eb="2">
      <t>ゲイジュツ</t>
    </rPh>
    <rPh sb="3" eb="5">
      <t>ブンカ</t>
    </rPh>
    <rPh sb="5" eb="9">
      <t>シンコウキキン</t>
    </rPh>
    <phoneticPr fontId="5"/>
  </si>
  <si>
    <t>-</t>
    <phoneticPr fontId="2"/>
  </si>
  <si>
    <t>上川北部消防事務組合</t>
    <phoneticPr fontId="2"/>
  </si>
  <si>
    <t>上川教育センター事務組合</t>
    <phoneticPr fontId="2"/>
  </si>
  <si>
    <t>名寄地区衛生施設事務組合</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</si>
  <si>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</si>
  <si>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</si>
  <si>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平成２７年度から２８年度にかけて借入した大型事業の元金償還が始まっているため、低い水準で推移していく見込みである。一方で有形固定資産減価償却率は、類似団体平均より若干上回っている。これは建物・道路橋りょうの耐用年数を経過している施設が多くなっており、個別施設計画や橋りょう長寿命化計画に基づき、老朽化した施設の改修・除却や公共施設等の集約化を急ぐ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</si>
  <si>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</si>
  <si>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</si>
  <si>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</si>
  <si>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</si>
  <si>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</si>
  <si>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</si>
  <si>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類似団体と比較して同水準にある。これは平成２７年～２８年度に借入した大型事業の元金償還が始まり、その間も借入を継続的に行っているため、同水準が続いている。さらに、広域での次期中間処理施設建設事業も控えているため、今後はさらに上昇する見込みである。
将来負担比率は、平成２７年度から２８年度にかけて借入した大型事業の元金償還が始まっており、地方債残高は令和４年度以降も減少していくため、低い水準で推移していく見込みである。今後においては、先述の大型事業も控えている中、将来に多額の負担を残すことのないよう財政規律ガイドラインに基づき、適正な基金管理と健全な財政運営に努める。</t>
    <rPh sb="58" eb="59">
      <t>カン</t>
    </rPh>
    <rPh sb="60" eb="62">
      <t>カリイレ</t>
    </rPh>
    <rPh sb="63" eb="66">
      <t>ケイゾクテキ</t>
    </rPh>
    <rPh sb="67" eb="68">
      <t>オコナ</t>
    </rPh>
    <rPh sb="75" eb="78">
      <t>ドウスイジュン</t>
    </rPh>
    <rPh sb="79" eb="80">
      <t>ツヅ</t>
    </rPh>
    <rPh sb="89" eb="91">
      <t>コウイキ</t>
    </rPh>
    <rPh sb="114" eb="116">
      <t>コンゴ</t>
    </rPh>
    <rPh sb="124" eb="126">
      <t>ミコ</t>
    </rPh>
    <rPh sb="226" eb="228">
      <t>センジュツ</t>
    </rPh>
    <rPh sb="229" eb="233">
      <t>オオガタジギョウ</t>
    </rPh>
    <rPh sb="234" eb="235">
      <t>ヒカ</t>
    </rPh>
    <rPh sb="239" eb="240">
      <t>ナカ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</si>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</sst>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0F397D4-8EC2-4A26-A06F-7335483AAA9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1FB7-4B2F-A08A-8106009DC59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279677</c:v>
                </c:pt>
                <c:pt idx="1">
                  <c:v>243862</c:v>
                </c:pt>
                <c:pt idx="2">
                  <c:v>342659</c:v>
                </c:pt>
                <c:pt idx="3">
                  <c:v>293469</c:v>
                </c:pt>
                <c:pt idx="4">
                  <c:v>294374</c:v>
                </c:pt>
              </c:numCache>
            </c:numRef>
          </c:val>
          <c:smooth val="0"/>
          <c:extLst>
            <c:ext xmlns:c16="http://schemas.microsoft.com/office/drawing/2014/chart" uri="{C3380CC4-5D6E-409C-BE32-E72D297353CC}">
              <c16:uniqueId val="{00000001-1FB7-4B2F-A08A-8106009DC59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6.79</c:v>
                </c:pt>
                <c:pt idx="1">
                  <c:v>7</c:v>
                </c:pt>
                <c:pt idx="2">
                  <c:v>8.1300000000000008</c:v>
                </c:pt>
                <c:pt idx="3">
                  <c:v>5.38</c:v>
                </c:pt>
                <c:pt idx="4">
                  <c:v>4.83</c:v>
                </c:pt>
              </c:numCache>
            </c:numRef>
          </c:val>
          <c:extLst>
            <c:ext xmlns:c16="http://schemas.microsoft.com/office/drawing/2014/chart" uri="{C3380CC4-5D6E-409C-BE32-E72D297353CC}">
              <c16:uniqueId val="{00000000-FC2C-4343-8627-1C3B2877A6B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18.18</c:v>
                </c:pt>
                <c:pt idx="1">
                  <c:v>22.54</c:v>
                </c:pt>
                <c:pt idx="2">
                  <c:v>21.07</c:v>
                </c:pt>
                <c:pt idx="3">
                  <c:v>22.52</c:v>
                </c:pt>
                <c:pt idx="4">
                  <c:v>20.95</c:v>
                </c:pt>
              </c:numCache>
            </c:numRef>
          </c:val>
          <c:extLst>
            <c:ext xmlns:c16="http://schemas.microsoft.com/office/drawing/2014/chart" uri="{C3380CC4-5D6E-409C-BE32-E72D297353CC}">
              <c16:uniqueId val="{00000001-FC2C-4343-8627-1C3B2877A6B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0.61</c:v>
                </c:pt>
                <c:pt idx="1">
                  <c:v>2.68</c:v>
                </c:pt>
                <c:pt idx="2">
                  <c:v>-3.81</c:v>
                </c:pt>
                <c:pt idx="3">
                  <c:v>-4.16</c:v>
                </c:pt>
                <c:pt idx="4">
                  <c:v>-4.47</c:v>
                </c:pt>
              </c:numCache>
            </c:numRef>
          </c:val>
          <c:smooth val="0"/>
          <c:extLst>
            <c:ext xmlns:c16="http://schemas.microsoft.com/office/drawing/2014/chart" uri="{C3380CC4-5D6E-409C-BE32-E72D297353CC}">
              <c16:uniqueId val="{00000002-FC2C-4343-8627-1C3B2877A6B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0.28000000000000003</c:v>
                </c:pt>
                <c:pt idx="2">
                  <c:v>#N/A</c:v>
                </c:pt>
                <c:pt idx="3">
                  <c:v>0.24</c:v>
                </c:pt>
                <c:pt idx="4">
                  <c:v>#N/A</c:v>
                </c:pt>
                <c:pt idx="5">
                  <c:v>0.09</c:v>
                </c:pt>
                <c:pt idx="6">
                  <c:v>#N/A</c:v>
                </c:pt>
                <c:pt idx="7">
                  <c:v>0.21</c:v>
                </c:pt>
                <c:pt idx="8">
                  <c:v>0</c:v>
                </c:pt>
                <c:pt idx="9">
                  <c:v>0</c:v>
                </c:pt>
              </c:numCache>
            </c:numRef>
          </c:val>
          <c:extLst>
            <c:ext xmlns:c16="http://schemas.microsoft.com/office/drawing/2014/chart" uri="{C3380CC4-5D6E-409C-BE32-E72D297353CC}">
              <c16:uniqueId val="{00000000-946C-4734-8415-8CA09EDDC05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46C-4734-8415-8CA09EDDC05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46C-4734-8415-8CA09EDDC05D}"/>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0.03</c:v>
                </c:pt>
                <c:pt idx="4">
                  <c:v>#N/A</c:v>
                </c:pt>
                <c:pt idx="5">
                  <c:v>0.03</c:v>
                </c:pt>
                <c:pt idx="6">
                  <c:v>#N/A</c:v>
                </c:pt>
                <c:pt idx="7">
                  <c:v>0.03</c:v>
                </c:pt>
                <c:pt idx="8">
                  <c:v>#N/A</c:v>
                </c:pt>
                <c:pt idx="9">
                  <c:v>0.04</c:v>
                </c:pt>
              </c:numCache>
            </c:numRef>
          </c:val>
          <c:extLst>
            <c:ext xmlns:c16="http://schemas.microsoft.com/office/drawing/2014/chart" uri="{C3380CC4-5D6E-409C-BE32-E72D297353CC}">
              <c16:uniqueId val="{00000003-946C-4734-8415-8CA09EDDC05D}"/>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0.15</c:v>
                </c:pt>
                <c:pt idx="2">
                  <c:v>#N/A</c:v>
                </c:pt>
                <c:pt idx="3">
                  <c:v>0.1</c:v>
                </c:pt>
                <c:pt idx="4">
                  <c:v>#N/A</c:v>
                </c:pt>
                <c:pt idx="5">
                  <c:v>0.02</c:v>
                </c:pt>
                <c:pt idx="6">
                  <c:v>#N/A</c:v>
                </c:pt>
                <c:pt idx="7">
                  <c:v>0.04</c:v>
                </c:pt>
                <c:pt idx="8">
                  <c:v>#N/A</c:v>
                </c:pt>
                <c:pt idx="9">
                  <c:v>0.06</c:v>
                </c:pt>
              </c:numCache>
            </c:numRef>
          </c:val>
          <c:extLst>
            <c:ext xmlns:c16="http://schemas.microsoft.com/office/drawing/2014/chart" uri="{C3380CC4-5D6E-409C-BE32-E72D297353CC}">
              <c16:uniqueId val="{00000004-946C-4734-8415-8CA09EDDC05D}"/>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7.0000000000000007E-2</c:v>
                </c:pt>
              </c:numCache>
            </c:numRef>
          </c:val>
          <c:extLst>
            <c:ext xmlns:c16="http://schemas.microsoft.com/office/drawing/2014/chart" uri="{C3380CC4-5D6E-409C-BE32-E72D297353CC}">
              <c16:uniqueId val="{00000005-946C-4734-8415-8CA09EDDC05D}"/>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0.12</c:v>
                </c:pt>
              </c:numCache>
            </c:numRef>
          </c:val>
          <c:extLst>
            <c:ext xmlns:c16="http://schemas.microsoft.com/office/drawing/2014/chart" uri="{C3380CC4-5D6E-409C-BE32-E72D297353CC}">
              <c16:uniqueId val="{00000006-946C-4734-8415-8CA09EDDC05D}"/>
            </c:ext>
          </c:extLst>
        </c:ser>
        <c:ser>
          <c:idx val="7"/>
          <c:order val="7"/>
          <c:tx>
            <c:strRef>
              <c:f>データシート!$A$34</c:f>
              <c:strCache>
                <c:ptCount val="1"/>
                <c:pt idx="0">
                  <c:v>介護保険特別会計（サービス事業勘定）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0.15</c:v>
                </c:pt>
                <c:pt idx="2">
                  <c:v>#N/A</c:v>
                </c:pt>
                <c:pt idx="3">
                  <c:v>0.15</c:v>
                </c:pt>
                <c:pt idx="4">
                  <c:v>#N/A</c:v>
                </c:pt>
                <c:pt idx="5">
                  <c:v>0.14000000000000001</c:v>
                </c:pt>
                <c:pt idx="6">
                  <c:v>#N/A</c:v>
                </c:pt>
                <c:pt idx="7">
                  <c:v>0.23</c:v>
                </c:pt>
                <c:pt idx="8">
                  <c:v>#N/A</c:v>
                </c:pt>
                <c:pt idx="9">
                  <c:v>0.22</c:v>
                </c:pt>
              </c:numCache>
            </c:numRef>
          </c:val>
          <c:extLst>
            <c:ext xmlns:c16="http://schemas.microsoft.com/office/drawing/2014/chart" uri="{C3380CC4-5D6E-409C-BE32-E72D297353CC}">
              <c16:uniqueId val="{00000007-946C-4734-8415-8CA09EDDC05D}"/>
            </c:ext>
          </c:extLst>
        </c:ser>
        <c:ser>
          <c:idx val="8"/>
          <c:order val="8"/>
          <c:tx>
            <c:strRef>
              <c:f>データシート!$A$35</c:f>
              <c:strCache>
                <c:ptCount val="1"/>
                <c:pt idx="0">
                  <c:v>介護保険特別会計（保険事業勘定）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0.64</c:v>
                </c:pt>
                <c:pt idx="2">
                  <c:v>#N/A</c:v>
                </c:pt>
                <c:pt idx="3">
                  <c:v>1.18</c:v>
                </c:pt>
                <c:pt idx="4">
                  <c:v>#N/A</c:v>
                </c:pt>
                <c:pt idx="5">
                  <c:v>1.85</c:v>
                </c:pt>
                <c:pt idx="6">
                  <c:v>#N/A</c:v>
                </c:pt>
                <c:pt idx="7">
                  <c:v>1.37</c:v>
                </c:pt>
                <c:pt idx="8">
                  <c:v>#N/A</c:v>
                </c:pt>
                <c:pt idx="9">
                  <c:v>0.98</c:v>
                </c:pt>
              </c:numCache>
            </c:numRef>
          </c:val>
          <c:extLst>
            <c:ext xmlns:c16="http://schemas.microsoft.com/office/drawing/2014/chart" uri="{C3380CC4-5D6E-409C-BE32-E72D297353CC}">
              <c16:uniqueId val="{00000008-946C-4734-8415-8CA09EDDC05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6.78</c:v>
                </c:pt>
                <c:pt idx="2">
                  <c:v>#N/A</c:v>
                </c:pt>
                <c:pt idx="3">
                  <c:v>6.99</c:v>
                </c:pt>
                <c:pt idx="4">
                  <c:v>#N/A</c:v>
                </c:pt>
                <c:pt idx="5">
                  <c:v>8.1300000000000008</c:v>
                </c:pt>
                <c:pt idx="6">
                  <c:v>#N/A</c:v>
                </c:pt>
                <c:pt idx="7">
                  <c:v>5.38</c:v>
                </c:pt>
                <c:pt idx="8">
                  <c:v>#N/A</c:v>
                </c:pt>
                <c:pt idx="9">
                  <c:v>4.82</c:v>
                </c:pt>
              </c:numCache>
            </c:numRef>
          </c:val>
          <c:extLst>
            <c:ext xmlns:c16="http://schemas.microsoft.com/office/drawing/2014/chart" uri="{C3380CC4-5D6E-409C-BE32-E72D297353CC}">
              <c16:uniqueId val="{00000009-946C-4734-8415-8CA09EDDC05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268</c:v>
                </c:pt>
                <c:pt idx="5">
                  <c:v>267</c:v>
                </c:pt>
                <c:pt idx="8">
                  <c:v>273</c:v>
                </c:pt>
                <c:pt idx="11">
                  <c:v>274</c:v>
                </c:pt>
                <c:pt idx="14">
                  <c:v>269</c:v>
                </c:pt>
              </c:numCache>
            </c:numRef>
          </c:val>
          <c:extLst>
            <c:ext xmlns:c16="http://schemas.microsoft.com/office/drawing/2014/chart" uri="{C3380CC4-5D6E-409C-BE32-E72D297353CC}">
              <c16:uniqueId val="{00000000-EDEE-48E1-8F85-C90BE8F0810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DEE-48E1-8F85-C90BE8F0810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DEE-48E1-8F85-C90BE8F0810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DEE-48E1-8F85-C90BE8F0810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c:v>
                </c:pt>
                <c:pt idx="3">
                  <c:v>28</c:v>
                </c:pt>
                <c:pt idx="6">
                  <c:v>26</c:v>
                </c:pt>
                <c:pt idx="9">
                  <c:v>27</c:v>
                </c:pt>
                <c:pt idx="12">
                  <c:v>27</c:v>
                </c:pt>
              </c:numCache>
            </c:numRef>
          </c:val>
          <c:extLst>
            <c:ext xmlns:c16="http://schemas.microsoft.com/office/drawing/2014/chart" uri="{C3380CC4-5D6E-409C-BE32-E72D297353CC}">
              <c16:uniqueId val="{00000004-EDEE-48E1-8F85-C90BE8F0810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DEE-48E1-8F85-C90BE8F0810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DEE-48E1-8F85-C90BE8F0810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320</c:v>
                </c:pt>
                <c:pt idx="3">
                  <c:v>323</c:v>
                </c:pt>
                <c:pt idx="6">
                  <c:v>334</c:v>
                </c:pt>
                <c:pt idx="9">
                  <c:v>339</c:v>
                </c:pt>
                <c:pt idx="12">
                  <c:v>338</c:v>
                </c:pt>
              </c:numCache>
            </c:numRef>
          </c:val>
          <c:extLst>
            <c:ext xmlns:c16="http://schemas.microsoft.com/office/drawing/2014/chart" uri="{C3380CC4-5D6E-409C-BE32-E72D297353CC}">
              <c16:uniqueId val="{00000007-EDEE-48E1-8F85-C90BE8F0810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77</c:v>
                </c:pt>
                <c:pt idx="2">
                  <c:v>#N/A</c:v>
                </c:pt>
                <c:pt idx="3">
                  <c:v>#N/A</c:v>
                </c:pt>
                <c:pt idx="4">
                  <c:v>84</c:v>
                </c:pt>
                <c:pt idx="5">
                  <c:v>#N/A</c:v>
                </c:pt>
                <c:pt idx="6">
                  <c:v>#N/A</c:v>
                </c:pt>
                <c:pt idx="7">
                  <c:v>87</c:v>
                </c:pt>
                <c:pt idx="8">
                  <c:v>#N/A</c:v>
                </c:pt>
                <c:pt idx="9">
                  <c:v>#N/A</c:v>
                </c:pt>
                <c:pt idx="10">
                  <c:v>92</c:v>
                </c:pt>
                <c:pt idx="11">
                  <c:v>#N/A</c:v>
                </c:pt>
                <c:pt idx="12">
                  <c:v>#N/A</c:v>
                </c:pt>
                <c:pt idx="13">
                  <c:v>96</c:v>
                </c:pt>
                <c:pt idx="14">
                  <c:v>#N/A</c:v>
                </c:pt>
              </c:numCache>
            </c:numRef>
          </c:val>
          <c:smooth val="0"/>
          <c:extLst>
            <c:ext xmlns:c16="http://schemas.microsoft.com/office/drawing/2014/chart" uri="{C3380CC4-5D6E-409C-BE32-E72D297353CC}">
              <c16:uniqueId val="{00000008-EDEE-48E1-8F85-C90BE8F0810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2091</c:v>
                </c:pt>
                <c:pt idx="5">
                  <c:v>1930</c:v>
                </c:pt>
                <c:pt idx="8">
                  <c:v>1755</c:v>
                </c:pt>
                <c:pt idx="11">
                  <c:v>1597</c:v>
                </c:pt>
                <c:pt idx="14">
                  <c:v>1414</c:v>
                </c:pt>
              </c:numCache>
            </c:numRef>
          </c:val>
          <c:extLst>
            <c:ext xmlns:c16="http://schemas.microsoft.com/office/drawing/2014/chart" uri="{C3380CC4-5D6E-409C-BE32-E72D297353CC}">
              <c16:uniqueId val="{00000000-FB05-44A3-A0BC-6B0B7591565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182</c:v>
                </c:pt>
                <c:pt idx="5">
                  <c:v>160</c:v>
                </c:pt>
                <c:pt idx="8">
                  <c:v>134</c:v>
                </c:pt>
                <c:pt idx="11">
                  <c:v>98</c:v>
                </c:pt>
                <c:pt idx="14">
                  <c:v>74</c:v>
                </c:pt>
              </c:numCache>
            </c:numRef>
          </c:val>
          <c:extLst>
            <c:ext xmlns:c16="http://schemas.microsoft.com/office/drawing/2014/chart" uri="{C3380CC4-5D6E-409C-BE32-E72D297353CC}">
              <c16:uniqueId val="{00000001-FB05-44A3-A0BC-6B0B7591565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636</c:v>
                </c:pt>
                <c:pt idx="5">
                  <c:v>747</c:v>
                </c:pt>
                <c:pt idx="8">
                  <c:v>726</c:v>
                </c:pt>
                <c:pt idx="11">
                  <c:v>770</c:v>
                </c:pt>
                <c:pt idx="14">
                  <c:v>766</c:v>
                </c:pt>
              </c:numCache>
            </c:numRef>
          </c:val>
          <c:extLst>
            <c:ext xmlns:c16="http://schemas.microsoft.com/office/drawing/2014/chart" uri="{C3380CC4-5D6E-409C-BE32-E72D297353CC}">
              <c16:uniqueId val="{00000002-FB05-44A3-A0BC-6B0B7591565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B05-44A3-A0BC-6B0B7591565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B05-44A3-A0BC-6B0B7591565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05-44A3-A0BC-6B0B7591565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c:v>
                </c:pt>
                <c:pt idx="3">
                  <c:v>31</c:v>
                </c:pt>
                <c:pt idx="6">
                  <c:v>66</c:v>
                </c:pt>
                <c:pt idx="9">
                  <c:v>80</c:v>
                </c:pt>
                <c:pt idx="12">
                  <c:v>135</c:v>
                </c:pt>
              </c:numCache>
            </c:numRef>
          </c:val>
          <c:extLst>
            <c:ext xmlns:c16="http://schemas.microsoft.com/office/drawing/2014/chart" uri="{C3380CC4-5D6E-409C-BE32-E72D297353CC}">
              <c16:uniqueId val="{00000006-FB05-44A3-A0BC-6B0B7591565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B05-44A3-A0BC-6B0B7591565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210</c:v>
                </c:pt>
                <c:pt idx="3">
                  <c:v>185</c:v>
                </c:pt>
                <c:pt idx="6">
                  <c:v>175</c:v>
                </c:pt>
                <c:pt idx="9">
                  <c:v>169</c:v>
                </c:pt>
                <c:pt idx="12">
                  <c:v>142</c:v>
                </c:pt>
              </c:numCache>
            </c:numRef>
          </c:val>
          <c:extLst>
            <c:ext xmlns:c16="http://schemas.microsoft.com/office/drawing/2014/chart" uri="{C3380CC4-5D6E-409C-BE32-E72D297353CC}">
              <c16:uniqueId val="{00000008-FB05-44A3-A0BC-6B0B7591565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5</c:v>
                </c:pt>
                <c:pt idx="12">
                  <c:v>24</c:v>
                </c:pt>
              </c:numCache>
            </c:numRef>
          </c:val>
          <c:extLst>
            <c:ext xmlns:c16="http://schemas.microsoft.com/office/drawing/2014/chart" uri="{C3380CC4-5D6E-409C-BE32-E72D297353CC}">
              <c16:uniqueId val="{00000009-FB05-44A3-A0BC-6B0B7591565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3011</c:v>
                </c:pt>
                <c:pt idx="3">
                  <c:v>2774</c:v>
                </c:pt>
                <c:pt idx="6">
                  <c:v>2497</c:v>
                </c:pt>
                <c:pt idx="9">
                  <c:v>2240</c:v>
                </c:pt>
                <c:pt idx="12">
                  <c:v>1991</c:v>
                </c:pt>
              </c:numCache>
            </c:numRef>
          </c:val>
          <c:extLst>
            <c:ext xmlns:c16="http://schemas.microsoft.com/office/drawing/2014/chart" uri="{C3380CC4-5D6E-409C-BE32-E72D297353CC}">
              <c16:uniqueId val="{0000000A-FB05-44A3-A0BC-6B0B7591565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326</c:v>
                </c:pt>
                <c:pt idx="2">
                  <c:v>#N/A</c:v>
                </c:pt>
                <c:pt idx="3">
                  <c:v>#N/A</c:v>
                </c:pt>
                <c:pt idx="4">
                  <c:v>152</c:v>
                </c:pt>
                <c:pt idx="5">
                  <c:v>#N/A</c:v>
                </c:pt>
                <c:pt idx="6">
                  <c:v>#N/A</c:v>
                </c:pt>
                <c:pt idx="7">
                  <c:v>123</c:v>
                </c:pt>
                <c:pt idx="8">
                  <c:v>#N/A</c:v>
                </c:pt>
                <c:pt idx="9">
                  <c:v>#N/A</c:v>
                </c:pt>
                <c:pt idx="10">
                  <c:v>29</c:v>
                </c:pt>
                <c:pt idx="11">
                  <c:v>#N/A</c:v>
                </c:pt>
                <c:pt idx="12">
                  <c:v>#N/A</c:v>
                </c:pt>
                <c:pt idx="13">
                  <c:v>37</c:v>
                </c:pt>
                <c:pt idx="14">
                  <c:v>#N/A</c:v>
                </c:pt>
              </c:numCache>
            </c:numRef>
          </c:val>
          <c:smooth val="0"/>
          <c:extLst>
            <c:ext xmlns:c16="http://schemas.microsoft.com/office/drawing/2014/chart" uri="{C3380CC4-5D6E-409C-BE32-E72D297353CC}">
              <c16:uniqueId val="{0000000B-FB05-44A3-A0BC-6B0B7591565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308</c:v>
                </c:pt>
                <c:pt idx="1">
                  <c:v>334</c:v>
                </c:pt>
                <c:pt idx="2">
                  <c:v>315</c:v>
                </c:pt>
              </c:numCache>
            </c:numRef>
          </c:val>
          <c:extLst>
            <c:ext xmlns:c16="http://schemas.microsoft.com/office/drawing/2014/chart" uri="{C3380CC4-5D6E-409C-BE32-E72D297353CC}">
              <c16:uniqueId val="{00000000-F76E-43F2-90D8-14BC97ABFA1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50</c:v>
                </c:pt>
                <c:pt idx="1">
                  <c:v>58</c:v>
                </c:pt>
                <c:pt idx="2">
                  <c:v>63</c:v>
                </c:pt>
              </c:numCache>
            </c:numRef>
          </c:val>
          <c:extLst>
            <c:ext xmlns:c16="http://schemas.microsoft.com/office/drawing/2014/chart" uri="{C3380CC4-5D6E-409C-BE32-E72D297353CC}">
              <c16:uniqueId val="{00000001-F76E-43F2-90D8-14BC97ABFA1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326</c:v>
                </c:pt>
                <c:pt idx="1">
                  <c:v>341</c:v>
                </c:pt>
                <c:pt idx="2">
                  <c:v>353</c:v>
                </c:pt>
              </c:numCache>
            </c:numRef>
          </c:val>
          <c:extLst>
            <c:ext xmlns:c16="http://schemas.microsoft.com/office/drawing/2014/chart" uri="{C3380CC4-5D6E-409C-BE32-E72D297353CC}">
              <c16:uniqueId val="{00000002-F76E-43F2-90D8-14BC97ABFA1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{D753949C-6AAD-4213-9794-721CE21FC055}</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453-4749-8324-15E639C58D8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{D53D8D61-6605-4A7F-A91D-46F86E980A0B}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453-4749-8324-15E639C58D8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{62B39594-BCAE-4F96-AF20-BDA665E8378C}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453-4749-8324-15E639C58D8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{F556F886-156C-4144-A7B9-B7922AD76676}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453-4749-8324-15E639C58D8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{00C799AF-A20E-4AAB-BDA4-1AF99ADDED04}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453-4749-8324-15E639C58D8C}"/>
                </c:ext>
              </c:extLst>
            </c:dLbl>
            <c:dLbl>
              <c:idx val="8"/>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{C0437FCD-A4E5-46C0-AAA3-5787A511CCA6}</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453-4749-8324-15E639C58D8C}"/>
                </c:ext>
              </c:extLst>
            </c:dLbl>
            <c:dLbl>
              <c:idx val="16"/>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{B843FCB4-B97B-4CD8-A5FC-D18844D7358B}</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453-4749-8324-15E639C58D8C}"/>
                </c:ext>
              </c:extLst>
            </c:dLbl>
            <c:dLbl>
              <c:idx val="24"/>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{D90FBE9A-EBFB-4807-871A-8705826D8E75}</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453-4749-8324-15E639C58D8C}"/>
                </c:ext>
              </c:extLst>
            </c:dLbl>
            <c:dLbl>
              <c:idx val="32"/>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{709CDA74-077E-4742-A93C-5963D01C3CF4}</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453-4749-8324-15E639C58D8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64.7</c:v>
                </c:pt>
                <c:pt idx="8">
                  <c:v>66.599999999999994</c:v>
                </c:pt>
                <c:pt idx="16">
                  <c:v>68.2</c:v>
                </c:pt>
                <c:pt idx="24">
                  <c:v>70.3</c:v>
                </c:pt>
                <c:pt idx="32">
                  <c:v>71.599999999999994</c:v>
                </c:pt>
              </c:numCache>
            </c:numRef>
          </c:xVal>
          <c:yVal>
            <c:numRef>
              <c:f>[1]公会計指標分析・財政指標組合せ分析表!$BP$51:$DC$51</c:f>
              <c:numCache>
                <c:formatCode>General</c:formatCode>
                <c:ptCount val="40"/>
                <c:pt idx="0">
                  <c:v>27.8</c:v>
                </c:pt>
                <c:pt idx="8">
                  <c:v>12.1</c:v>
                </c:pt>
                <c:pt idx="16">
                  <c:v>10.199999999999999</c:v>
                </c:pt>
                <c:pt idx="24">
                  <c:v>2.2999999999999998</c:v>
                </c:pt>
                <c:pt idx="32">
                  <c:v>2.9</c:v>
                </c:pt>
              </c:numCache>
            </c:numRef>
          </c:yVal>
          <c:smooth val="0"/>
          <c:extLst>
            <c:ext xmlns:c16="http://schemas.microsoft.com/office/drawing/2014/chart" uri="{C3380CC4-5D6E-409C-BE32-E72D297353CC}">
              <c16:uniqueId val="{00000009-8453-4749-8324-15E639C58D8C}"/>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553142718353014E-2"/>
                  <c:y val="-8.4363769155378313E-2"/>
                </c:manualLayout>
              </c:layout>
              <c:tx>
                <c:strRef>
                  <c:f>[1]公会計指標分析・財政指標組合せ分析表!$BP$50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{72D66F90-9CE7-4573-8376-3FE6ED725989}</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453-4749-8324-15E639C58D8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{CC93847A-0C91-4832-84B9-5F612CB29F1E}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453-4749-8324-15E639C58D8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{969622C2-26D5-4788-AE85-1E45962F833B}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453-4749-8324-15E639C58D8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{41D935D1-AC70-4617-A0A6-0822D4691E5B}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453-4749-8324-15E639C58D8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{8CC9887C-B95D-4DB6-89E7-6EC54CB47F00}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453-4749-8324-15E639C58D8C}"/>
                </c:ext>
              </c:extLst>
            </c:dLbl>
            <c:dLbl>
              <c:idx val="8"/>
              <c:layout>
                <c:manualLayout>
                  <c:x val="-2.8500074116938317E-2"/>
                  <c:y val="-6.4739042105865174E-2"/>
                </c:manualLayout>
              </c:layout>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{87319E4C-9629-417A-8674-48139A868F0B}</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453-4749-8324-15E639C58D8C}"/>
                </c:ext>
              </c:extLst>
            </c:dLbl>
            <c:dLbl>
              <c:idx val="16"/>
              <c:layout>
                <c:manualLayout>
                  <c:x val="-3.2015750650234161E-2"/>
                  <c:y val="-1.9126871045170777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{83EC11F0-09C3-44F0-912B-F379B8AF372E}</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453-4749-8324-15E639C58D8C}"/>
                </c:ext>
              </c:extLst>
            </c:dLbl>
            <c:dLbl>
              <c:idx val="24"/>
              <c:layout>
                <c:manualLayout>
                  <c:x val="-3.2015750650234161E-2"/>
                  <c:y val="-9.7357224737848524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{29C316EF-BB17-4857-8953-2ACC4BD22D81}</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453-4749-8324-15E639C58D8C}"/>
                </c:ext>
              </c:extLst>
            </c:dLbl>
            <c:dLbl>
              <c:idx val="32"/>
              <c:layout>
                <c:manualLayout>
                  <c:x val="-3.2015750650234161E-2"/>
                  <c:y val="-5.8107770638822255E-2"/>
                </c:manualLayout>
              </c:layout>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{3342D40A-CE22-4FED-A43D-84FAE875E8E3}</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453-4749-8324-15E639C58D8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61.5</c:v>
                </c:pt>
                <c:pt idx="8">
                  <c:v>60.8</c:v>
                </c:pt>
                <c:pt idx="16">
                  <c:v>62.2</c:v>
                </c:pt>
                <c:pt idx="24">
                  <c:v>62.6</c:v>
                </c:pt>
                <c:pt idx="32">
                  <c:v>62.9</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453-4749-8324-15E639C58D8C}"/>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{4721507C-4C47-452F-9758-3AF7434E9552}</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5D2-4C3F-A356-69A2E928594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{8EFF207F-C1D1-4959-BDAD-EF80090C6683}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D2-4C3F-A356-69A2E928594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{CE03C9E0-38B1-49C5-8CE0-A8B2EE9F5DCC}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D2-4C3F-A356-69A2E928594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{8ECFC209-7475-44E8-AD1B-C6003E8C7915}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D2-4C3F-A356-69A2E928594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{8362DE2A-78F4-4FD9-84CE-1ADE3E56ABF9}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D2-4C3F-A356-69A2E9285945}"/>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{5AAA13F7-5BB9-484E-8AD1-1FFF3F470981}</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5D2-4C3F-A356-69A2E9285945}"/>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{252CE791-93B9-4D15-8B28-1C7375D72366}</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5D2-4C3F-A356-69A2E9285945}"/>
                </c:ext>
              </c:extLst>
            </c:dLbl>
            <c:dLbl>
              <c:idx val="24"/>
              <c:layout>
                <c:manualLayout>
                  <c:x val="-2.8829840147400729E-2"/>
                  <c:y val="-6.1416069653751938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{EEEBCEF4-13FF-4D39-B80F-EF2401A7A441}</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5D2-4C3F-A356-69A2E9285945}"/>
                </c:ext>
              </c:extLst>
            </c:dLbl>
            <c:dLbl>
              <c:idx val="32"/>
              <c:layout>
                <c:manualLayout>
                  <c:x val="-3.1570342725075584E-2"/>
                  <c:y val="-5.5150773302682997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{5456A89F-D70D-4C40-A9BA-E7F653BCEA3B}</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5D2-4C3F-A356-69A2E928594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6.1</c:v>
                </c:pt>
                <c:pt idx="8">
                  <c:v>6.6</c:v>
                </c:pt>
                <c:pt idx="16">
                  <c:v>6.8</c:v>
                </c:pt>
                <c:pt idx="24">
                  <c:v>7.1</c:v>
                </c:pt>
                <c:pt idx="32">
                  <c:v>7.4</c:v>
                </c:pt>
              </c:numCache>
            </c:numRef>
          </c:xVal>
          <c:yVal>
            <c:numRef>
              <c:f>[1]公会計指標分析・財政指標組合せ分析表!$BP$73:$DC$73</c:f>
              <c:numCache>
                <c:formatCode>General</c:formatCode>
                <c:ptCount val="40"/>
                <c:pt idx="0">
                  <c:v>27.8</c:v>
                </c:pt>
                <c:pt idx="8">
                  <c:v>12.1</c:v>
                </c:pt>
                <c:pt idx="16">
                  <c:v>10.199999999999999</c:v>
                </c:pt>
                <c:pt idx="24">
                  <c:v>2.2999999999999998</c:v>
                </c:pt>
                <c:pt idx="32">
                  <c:v>2.9</c:v>
                </c:pt>
              </c:numCache>
            </c:numRef>
          </c:yVal>
          <c:smooth val="0"/>
          <c:extLst>
            <c:ext xmlns:c16="http://schemas.microsoft.com/office/drawing/2014/chart" uri="{C3380CC4-5D6E-409C-BE32-E72D297353CC}">
              <c16:uniqueId val="{00000009-85D2-4C3F-A356-69A2E9285945}"/>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{7E77EC1D-0273-4355-B9F2-1F40E4A8DC57}</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5D2-4C3F-A356-69A2E928594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{15C5CC08-EE50-460C-B9D0-157682D47BF8}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D2-4C3F-A356-69A2E928594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{FCFB54E3-B197-481A-8C5B-BB4F84115229}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D2-4C3F-A356-69A2E928594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{3FF1EE35-5081-4F2A-AAD6-B417FFC9A80F}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D2-4C3F-A356-69A2E928594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{2B35660F-769B-45E7-8BD0-B0D9E6A55A24}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D2-4C3F-A356-69A2E9285945}"/>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{D7D21EB5-67E0-44F0-9A04-D2D4A8CECE72}</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5D2-4C3F-A356-69A2E9285945}"/>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{C2E82513-2DFF-4D04-AFC7-BAA781C792CC}</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5D2-4C3F-A356-69A2E9285945}"/>
                </c:ext>
              </c:extLst>
            </c:dLbl>
            <c:dLbl>
              <c:idx val="24"/>
              <c:layout>
                <c:manualLayout>
                  <c:x val="-3.4310845302750435E-2"/>
                  <c:y val="-8.5470512847736185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{552330C0-0BE5-464B-906F-C3EA66415895}</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5D2-4C3F-A356-69A2E9285945}"/>
                </c:ext>
              </c:extLst>
            </c:dLbl>
            <c:dLbl>
              <c:idx val="32"/>
              <c:layout>
                <c:manualLayout>
                  <c:x val="-3.1570342725075584E-2"/>
                  <c:y val="-4.7629061303219998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{B967DE72-883B-4B91-BA7C-C636021A8B11}</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5D2-4C3F-A356-69A2E928594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c:v>
                </c:pt>
                <c:pt idx="8">
                  <c:v>6.6</c:v>
                </c:pt>
                <c:pt idx="16">
                  <c:v>6.8</c:v>
                </c:pt>
                <c:pt idx="24">
                  <c:v>7.2</c:v>
                </c:pt>
                <c:pt idx="32">
                  <c:v>7.3</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5D2-4C3F-A356-69A2E9285945}"/>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{EC4EFFE7-E146-44D9-9445-747AA08B3D4D}</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485-4DED-827D-66F9CCEA096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{35333A77-0A5D-4C95-9361-AFE2BDE45EEB}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485-4DED-827D-66F9CCEA096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{4071E3F8-4A85-4918-883C-E073B109A518}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485-4DED-827D-66F9CCEA096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{078C5FD4-A2B9-4B9E-A308-49797574A9D6}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485-4DED-827D-66F9CCEA096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{FA2E023D-C722-42AB-9444-981CE7C53196}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485-4DED-827D-66F9CCEA096C}"/>
                </c:ext>
              </c:extLst>
            </c:dLbl>
            <c:dLbl>
              <c:idx val="8"/>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{9E9E9E65-BE54-4D14-8389-04DB2F7EFE9A}</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485-4DED-827D-66F9CCEA096C}"/>
                </c:ext>
              </c:extLst>
            </c:dLbl>
            <c:dLbl>
              <c:idx val="16"/>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{48891DCE-0341-4ABB-85B5-20FC952882CD}</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485-4DED-827D-66F9CCEA096C}"/>
                </c:ext>
              </c:extLst>
            </c:dLbl>
            <c:dLbl>
              <c:idx val="24"/>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{8DDDD93E-2107-4458-B5AF-110398B709B7}</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485-4DED-827D-66F9CCEA096C}"/>
                </c:ext>
              </c:extLst>
            </c:dLbl>
            <c:dLbl>
              <c:idx val="32"/>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{19F145AE-0C34-4757-89D8-BC5328625BAC}</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485-4DED-827D-66F9CCEA096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64.7</c:v>
                </c:pt>
                <c:pt idx="8">
                  <c:v>66.599999999999994</c:v>
                </c:pt>
                <c:pt idx="16">
                  <c:v>68.2</c:v>
                </c:pt>
                <c:pt idx="24">
                  <c:v>70.3</c:v>
                </c:pt>
                <c:pt idx="32">
                  <c:v>71.599999999999994</c:v>
                </c:pt>
              </c:numCache>
            </c:numRef>
          </c:xVal>
          <c:yVal>
            <c:numRef>
              <c:f>[1]公会計指標分析・財政指標組合せ分析表!$BP$51:$DC$51</c:f>
              <c:numCache>
                <c:formatCode>General</c:formatCode>
                <c:ptCount val="40"/>
                <c:pt idx="0">
                  <c:v>27.8</c:v>
                </c:pt>
                <c:pt idx="8">
                  <c:v>12.1</c:v>
                </c:pt>
                <c:pt idx="16">
                  <c:v>10.199999999999999</c:v>
                </c:pt>
                <c:pt idx="24">
                  <c:v>2.2999999999999998</c:v>
                </c:pt>
                <c:pt idx="32">
                  <c:v>2.9</c:v>
                </c:pt>
              </c:numCache>
            </c:numRef>
          </c:yVal>
          <c:smooth val="0"/>
          <c:extLst>
            <c:ext xmlns:c16="http://schemas.microsoft.com/office/drawing/2014/chart" uri="{C3380CC4-5D6E-409C-BE32-E72D297353CC}">
              <c16:uniqueId val="{00000009-E485-4DED-827D-66F9CCEA096C}"/>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553142718353014E-2"/>
                  <c:y val="-8.4363769155378313E-2"/>
                </c:manualLayout>
              </c:layout>
              <c:tx>
                <c:strRef>
                  <c:f>[1]公会計指標分析・財政指標組合せ分析表!$BP$50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{65859F76-DD91-402A-BB79-05392BC81423}</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485-4DED-827D-66F9CCEA096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{F1307D0F-300C-493E-81F6-EBF7293ED7A1}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485-4DED-827D-66F9CCEA096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{E17C14CA-B44F-4980-AB3F-BE896467BC3F}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485-4DED-827D-66F9CCEA096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{DC38A5AE-D1BF-4EC5-B1AF-95D35E91D085}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485-4DED-827D-66F9CCEA096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{D1C0CAB9-488F-4A49-89E6-D8F807C35B62}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485-4DED-827D-66F9CCEA096C}"/>
                </c:ext>
              </c:extLst>
            </c:dLbl>
            <c:dLbl>
              <c:idx val="8"/>
              <c:layout>
                <c:manualLayout>
                  <c:x val="-2.8500074116938317E-2"/>
                  <c:y val="-6.4739042105865174E-2"/>
                </c:manualLayout>
              </c:layout>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{4C00A1DD-5CF5-43C3-8183-5EBE343D44E0}</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485-4DED-827D-66F9CCEA096C}"/>
                </c:ext>
              </c:extLst>
            </c:dLbl>
            <c:dLbl>
              <c:idx val="16"/>
              <c:layout>
                <c:manualLayout>
                  <c:x val="-3.2015750650234161E-2"/>
                  <c:y val="-1.9126871045170777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{007537CB-AB0D-4EE2-B6AA-DB315300435A}</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485-4DED-827D-66F9CCEA096C}"/>
                </c:ext>
              </c:extLst>
            </c:dLbl>
            <c:dLbl>
              <c:idx val="24"/>
              <c:layout>
                <c:manualLayout>
                  <c:x val="-3.2015750650234161E-2"/>
                  <c:y val="-9.7357224737848524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{9AC5FC95-644F-47E4-B470-C34530A67E6F}</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485-4DED-827D-66F9CCEA096C}"/>
                </c:ext>
              </c:extLst>
            </c:dLbl>
            <c:dLbl>
              <c:idx val="32"/>
              <c:layout>
                <c:manualLayout>
                  <c:x val="-3.2015750650234161E-2"/>
                  <c:y val="-5.8107770638822255E-2"/>
                </c:manualLayout>
              </c:layout>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{9B171A11-AA85-4EC1-9ADD-A7210FEA9F57}</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485-4DED-827D-66F9CCEA096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61.5</c:v>
                </c:pt>
                <c:pt idx="8">
                  <c:v>60.8</c:v>
                </c:pt>
                <c:pt idx="16">
                  <c:v>62.2</c:v>
                </c:pt>
                <c:pt idx="24">
                  <c:v>62.6</c:v>
                </c:pt>
                <c:pt idx="32">
                  <c:v>62.9</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485-4DED-827D-66F9CCEA096C}"/>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{F6E21473-8750-43EF-B567-6A6BBE167D87}</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9AE-4FD4-9AD5-4D15E2E3454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{BCEC2955-F1E2-4F08-B6DE-5FF3F4BA9DA2}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9AE-4FD4-9AD5-4D15E2E3454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{A25F3B29-5CA4-4DD1-BB34-46B2879C4905}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9AE-4FD4-9AD5-4D15E2E3454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{8CEE86C8-C079-4F1B-91BD-4647562694E8}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9AE-4FD4-9AD5-4D15E2E3454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{18975F94-A34E-4454-ABC3-EBCD814AE2C7}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9AE-4FD4-9AD5-4D15E2E3454C}"/>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{6CFEC749-C4E9-453A-981F-47583CFC8DD8}</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9AE-4FD4-9AD5-4D15E2E3454C}"/>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{7FD5F0CC-93EA-42AD-9D29-8837E3178681}</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9AE-4FD4-9AD5-4D15E2E3454C}"/>
                </c:ext>
              </c:extLst>
            </c:dLbl>
            <c:dLbl>
              <c:idx val="24"/>
              <c:layout>
                <c:manualLayout>
                  <c:x val="-2.8829840147400729E-2"/>
                  <c:y val="-6.1416069653751938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{D91A2DC5-C4CB-437D-9CEB-ACDB58832598}</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9AE-4FD4-9AD5-4D15E2E3454C}"/>
                </c:ext>
              </c:extLst>
            </c:dLbl>
            <c:dLbl>
              <c:idx val="32"/>
              <c:layout>
                <c:manualLayout>
                  <c:x val="-3.1570342725075584E-2"/>
                  <c:y val="-5.5150773302682997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{E12497EC-A86A-43C0-9473-8E36FC94CDCA}</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9AE-4FD4-9AD5-4D15E2E3454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6.1</c:v>
                </c:pt>
                <c:pt idx="8">
                  <c:v>6.6</c:v>
                </c:pt>
                <c:pt idx="16">
                  <c:v>6.8</c:v>
                </c:pt>
                <c:pt idx="24">
                  <c:v>7.1</c:v>
                </c:pt>
                <c:pt idx="32">
                  <c:v>7.4</c:v>
                </c:pt>
              </c:numCache>
            </c:numRef>
          </c:xVal>
          <c:yVal>
            <c:numRef>
              <c:f>[1]公会計指標分析・財政指標組合せ分析表!$BP$73:$DC$73</c:f>
              <c:numCache>
                <c:formatCode>General</c:formatCode>
                <c:ptCount val="40"/>
                <c:pt idx="0">
                  <c:v>27.8</c:v>
                </c:pt>
                <c:pt idx="8">
                  <c:v>12.1</c:v>
                </c:pt>
                <c:pt idx="16">
                  <c:v>10.199999999999999</c:v>
                </c:pt>
                <c:pt idx="24">
                  <c:v>2.2999999999999998</c:v>
                </c:pt>
                <c:pt idx="32">
                  <c:v>2.9</c:v>
                </c:pt>
              </c:numCache>
            </c:numRef>
          </c:yVal>
          <c:smooth val="0"/>
          <c:extLst>
            <c:ext xmlns:c16="http://schemas.microsoft.com/office/drawing/2014/chart" uri="{C3380CC4-5D6E-409C-BE32-E72D297353CC}">
              <c16:uniqueId val="{00000009-C9AE-4FD4-9AD5-4D15E2E3454C}"/>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{97EE81E9-8938-4CA4-8136-AFEAC1566D2F}</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9AE-4FD4-9AD5-4D15E2E3454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{C12B3CFD-FDCF-450D-B31E-ADEB8FE62F10}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9AE-4FD4-9AD5-4D15E2E3454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{26A0CE4D-1E07-4ADB-86B2-3175C8F815F3}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9AE-4FD4-9AD5-4D15E2E3454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{CA6FF407-4D22-4527-A612-2CA2347125FE}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9AE-4FD4-9AD5-4D15E2E3454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{A7A6CB17-2396-40BD-850C-F47CF2C507D3}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9AE-4FD4-9AD5-4D15E2E3454C}"/>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{C9F24BAA-CC78-405A-9079-3995736E7B7A}</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9AE-4FD4-9AD5-4D15E2E3454C}"/>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{78BC16D1-524F-4767-9324-AD14BC02A702}</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9AE-4FD4-9AD5-4D15E2E3454C}"/>
                </c:ext>
              </c:extLst>
            </c:dLbl>
            <c:dLbl>
              <c:idx val="24"/>
              <c:layout>
                <c:manualLayout>
                  <c:x val="-3.4310845302750435E-2"/>
                  <c:y val="-8.5470512847736185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{0E748143-B898-475D-A8AD-7E56AA303EBB}</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9AE-4FD4-9AD5-4D15E2E3454C}"/>
                </c:ext>
              </c:extLst>
            </c:dLbl>
            <c:dLbl>
              <c:idx val="32"/>
              <c:layout>
                <c:manualLayout>
                  <c:x val="-3.1570342725075584E-2"/>
                  <c:y val="-4.7629061303219998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{8DFBD253-ACBA-4A1A-9315-85A63D5053DE}</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9AE-4FD4-9AD5-4D15E2E3454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c:v>
                </c:pt>
                <c:pt idx="8">
                  <c:v>6.6</c:v>
                </c:pt>
                <c:pt idx="16">
                  <c:v>6.8</c:v>
                </c:pt>
                <c:pt idx="24">
                  <c:v>7.2</c:v>
                </c:pt>
                <c:pt idx="32">
                  <c:v>7.3</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9AE-4FD4-9AD5-4D15E2E3454C}"/>
            </c:ext>
          </c:extLst>
        </c:ser>
        <c:dLbls>
          <c:showLegendKey val="0"/>
          <c:showVal val="1"/>
          <c:showCatName val="0"/>
          <c:showSerName val="0"/>
          <c:showPercent val="0"/>
          <c:showBubbleSize val="0"/>
        </c:dLbls>
        <c:axId val="84219776"/>
        <c:axId val="84234240"/>
      </c:scatterChart>
      <c:valAx>
        <c:axId val="84219776"/>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4"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北海道音威子府村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
600
275.63
2,224,013
2,151,570
72,443
1,501,203
1,990,583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人口の流出が止まらず、中心的な産業がない事もあり、財政基盤が極めて弱く、類似団体を下回っている状態が続いている。令和元年１１月策定の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第３次自律プラン</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に基づき、歳入では手数料・使用料の約５％の増、歳出では行政機構と職員体制の見直しと補助金・負担金・交付金及び委託料等の見直しを継続しており、歳出の縮減と行政の効率化に努めていく。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68580</xdr:rowOff>
    </xdr:from>
    <xdr:to>
      <xdr:col>23</xdr:col>
      <xdr:colOff>133350</xdr:colOff>
      <xdr:row>44</xdr:row>
      <xdr:rowOff>68580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612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68580</xdr:rowOff>
    </xdr:from>
    <xdr:to>
      <xdr:col>19</xdr:col>
      <xdr:colOff>133350</xdr:colOff>
      <xdr:row>44</xdr:row>
      <xdr:rowOff>68580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68580</xdr:rowOff>
    </xdr:from>
    <xdr:to>
      <xdr:col>15</xdr:col>
      <xdr:colOff>82550</xdr:colOff>
      <xdr:row>44</xdr:row>
      <xdr:rowOff>68580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58928</xdr:rowOff>
    </xdr:from>
    <xdr:to>
      <xdr:col>11</xdr:col>
      <xdr:colOff>31750</xdr:colOff>
      <xdr:row>44</xdr:row>
      <xdr:rowOff>68580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60272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17780</xdr:rowOff>
    </xdr:from>
    <xdr:to>
      <xdr:col>23</xdr:col>
      <xdr:colOff>184150</xdr:colOff>
      <xdr:row>44</xdr:row>
      <xdr:rowOff>119380</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85107</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5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17780</xdr:rowOff>
    </xdr:from>
    <xdr:to>
      <xdr:col>19</xdr:col>
      <xdr:colOff>184150</xdr:colOff>
      <xdr:row>44</xdr:row>
      <xdr:rowOff>119380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104157</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4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17780</xdr:rowOff>
    </xdr:from>
    <xdr:to>
      <xdr:col>15</xdr:col>
      <xdr:colOff>133350</xdr:colOff>
      <xdr:row>44</xdr:row>
      <xdr:rowOff>119380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104157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17780</xdr:rowOff>
    </xdr:from>
    <xdr:to>
      <xdr:col>11</xdr:col>
      <xdr:colOff>82550</xdr:colOff>
      <xdr:row>44</xdr:row>
      <xdr:rowOff>119380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104157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8128</xdr:rowOff>
    </xdr:from>
    <xdr:to>
      <xdr:col>7</xdr:col>
      <xdr:colOff>31750</xdr:colOff>
      <xdr:row>44</xdr:row>
      <xdr:rowOff>109728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5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94505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3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経常的経費の一般財源である普通交付税は、昨年より増加したものの、物価の高騰や労務単価の上昇によ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が嵩み</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上昇となった。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財政規模の小さい本村にとって、普通交付税は経常収支比率に如実に反映されることからも、国などの行財政の動向を注視し、財政規模に似合った行政運営を行っていく。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49424</xdr:rowOff>
    </xdr:from>
    <xdr:to>
      <xdr:col>23</xdr:col>
      <xdr:colOff>133350</xdr:colOff>
      <xdr:row>64</xdr:row>
      <xdr:rowOff>77576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22224"/>
          <a:ext cx="8382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33338</xdr:rowOff>
    </xdr:from>
    <xdr:to>
      <xdr:col>19</xdr:col>
      <xdr:colOff>133350</xdr:colOff>
      <xdr:row>64</xdr:row>
      <xdr:rowOff>49424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006138"/>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33338</xdr:rowOff>
    </xdr:from>
    <xdr:to>
      <xdr:col>15</xdr:col>
      <xdr:colOff>82550</xdr:colOff>
      <xdr:row>64</xdr:row>
      <xdr:rowOff>37359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1006138"/>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37359</xdr:rowOff>
    </xdr:from>
    <xdr:to>
      <xdr:col>11</xdr:col>
      <xdr:colOff>31750</xdr:colOff>
      <xdr:row>64</xdr:row>
      <xdr:rowOff>81597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010159"/>
          <a:ext cx="889000" cy="4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26776</xdr:rowOff>
    </xdr:from>
    <xdr:to>
      <xdr:col>23</xdr:col>
      <xdr:colOff>184150</xdr:colOff>
      <xdr:row>64</xdr:row>
      <xdr:rowOff>128376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99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170303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71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170074</xdr:rowOff>
    </xdr:from>
    <xdr:to>
      <xdr:col>19</xdr:col>
      <xdr:colOff>184150</xdr:colOff>
      <xdr:row>64</xdr:row>
      <xdr:rowOff>100224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7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85001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578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153988</xdr:rowOff>
    </xdr:from>
    <xdr:to>
      <xdr:col>15</xdr:col>
      <xdr:colOff>133350</xdr:colOff>
      <xdr:row>64</xdr:row>
      <xdr:rowOff>84138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68915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158009</xdr:rowOff>
    </xdr:from>
    <xdr:to>
      <xdr:col>11</xdr:col>
      <xdr:colOff>82550</xdr:colOff>
      <xdr:row>64</xdr:row>
      <xdr:rowOff>88159</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59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72936</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45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30797</xdr:rowOff>
    </xdr:from>
    <xdr:to>
      <xdr:col>7</xdr:col>
      <xdr:colOff>31750</xdr:colOff>
      <xdr:row>64</xdr:row>
      <xdr:rowOff>132397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0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117174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8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[1,765,258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大きく上回る主な要因は、村立高等学校の運営に伴う人件費及び物件費である。人口減少が避けられない状況下で、この傾向は今後も継続すると予測される。引き続き、運営の効率化を図り、経費の抑制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22746</xdr:rowOff>
    </xdr:from>
    <xdr:to>
      <xdr:col>23</xdr:col>
      <xdr:colOff>133350</xdr:colOff>
      <xdr:row>84</xdr:row>
      <xdr:rowOff>108795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24546"/>
          <a:ext cx="838200" cy="86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165674</xdr:rowOff>
    </xdr:from>
    <xdr:to>
      <xdr:col>19</xdr:col>
      <xdr:colOff>133350</xdr:colOff>
      <xdr:row>84</xdr:row>
      <xdr:rowOff>22746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396024"/>
          <a:ext cx="889000" cy="28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123586</xdr:rowOff>
    </xdr:from>
    <xdr:to>
      <xdr:col>15</xdr:col>
      <xdr:colOff>82550</xdr:colOff>
      <xdr:row>83</xdr:row>
      <xdr:rowOff>165674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53936"/>
          <a:ext cx="889000" cy="4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123586</xdr:rowOff>
    </xdr:from>
    <xdr:to>
      <xdr:col>11</xdr:col>
      <xdr:colOff>31750</xdr:colOff>
      <xdr:row>83</xdr:row>
      <xdr:rowOff>125794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353936"/>
          <a:ext cx="889000" cy="2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57995</xdr:rowOff>
    </xdr:from>
    <xdr:to>
      <xdr:col>23</xdr:col>
      <xdr:colOff>184150</xdr:colOff>
      <xdr:row>84</xdr:row>
      <xdr:rowOff>159595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5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30072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431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143396</xdr:rowOff>
    </xdr:from>
    <xdr:to>
      <xdr:col>19</xdr:col>
      <xdr:colOff>184150</xdr:colOff>
      <xdr:row>84</xdr:row>
      <xdr:rowOff>73546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37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58323</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60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114874</xdr:rowOff>
    </xdr:from>
    <xdr:to>
      <xdr:col>15</xdr:col>
      <xdr:colOff>133350</xdr:colOff>
      <xdr:row>84</xdr:row>
      <xdr:rowOff>45024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45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29801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31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72786</xdr:rowOff>
    </xdr:from>
    <xdr:to>
      <xdr:col>11</xdr:col>
      <xdr:colOff>82550</xdr:colOff>
      <xdr:row>84</xdr:row>
      <xdr:rowOff>2936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0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159163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8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74994</xdr:rowOff>
    </xdr:from>
    <xdr:to>
      <xdr:col>7</xdr:col>
      <xdr:colOff>31750</xdr:colOff>
      <xdr:row>84</xdr:row>
      <xdr:rowOff>5144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30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161371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91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類似団体平均よりも上回っている。今後においては、職務・職責に応じた構造への転換を図る観点から、枠外昇給制度の廃止の措置を講じることにより、適正化を図っていく。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38736</xdr:rowOff>
    </xdr:from>
    <xdr:to>
      <xdr:col>81</xdr:col>
      <xdr:colOff>44450</xdr:colOff>
      <xdr:row>88</xdr:row>
      <xdr:rowOff>12064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954886"/>
          <a:ext cx="8382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97490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670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38736</xdr:rowOff>
    </xdr:from>
    <xdr:to>
      <xdr:col>77</xdr:col>
      <xdr:colOff>44450</xdr:colOff>
      <xdr:row>88</xdr:row>
      <xdr:rowOff>12064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954886"/>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156545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5583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147320</xdr:rowOff>
    </xdr:from>
    <xdr:to>
      <xdr:col>72</xdr:col>
      <xdr:colOff>203200</xdr:colOff>
      <xdr:row>88</xdr:row>
      <xdr:rowOff>12064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50634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21290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59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147320</xdr:rowOff>
    </xdr:from>
    <xdr:to>
      <xdr:col>68</xdr:col>
      <xdr:colOff>152400</xdr:colOff>
      <xdr:row>87</xdr:row>
      <xdr:rowOff>153352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5063470"/>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27322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600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144479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546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132714</xdr:rowOff>
    </xdr:from>
    <xdr:to>
      <xdr:col>81</xdr:col>
      <xdr:colOff>95250</xdr:colOff>
      <xdr:row>88</xdr:row>
      <xdr:rowOff>62864</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504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104791</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5020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159386</xdr:rowOff>
    </xdr:from>
    <xdr:to>
      <xdr:col>77</xdr:col>
      <xdr:colOff>95250</xdr:colOff>
      <xdr:row>87</xdr:row>
      <xdr:rowOff>89536</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90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74313</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990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132714</xdr:rowOff>
    </xdr:from>
    <xdr:to>
      <xdr:col>73</xdr:col>
      <xdr:colOff>44450</xdr:colOff>
      <xdr:row>88</xdr:row>
      <xdr:rowOff>62864</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504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47641</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513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96520</xdr:rowOff>
    </xdr:from>
    <xdr:to>
      <xdr:col>68</xdr:col>
      <xdr:colOff>203200</xdr:colOff>
      <xdr:row>88</xdr:row>
      <xdr:rowOff>26670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501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11447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509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102552</xdr:rowOff>
    </xdr:from>
    <xdr:to>
      <xdr:col>64</xdr:col>
      <xdr:colOff>152400</xdr:colOff>
      <xdr:row>88</xdr:row>
      <xdr:rowOff>32702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501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17479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5105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村立高等学校設置（事務長１名・公務補１名・教職員数１５名・実習助手１名・寮監３名）している事から、類似団体平均を大きく上回っている。今後においては、定年年齢引き上げの動向や再任用職員の採用状況も考慮し、定員適正化計画の見直し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161641</xdr:rowOff>
    </xdr:from>
    <xdr:to>
      <xdr:col>81</xdr:col>
      <xdr:colOff>44450</xdr:colOff>
      <xdr:row>64</xdr:row>
      <xdr:rowOff>50171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962991"/>
          <a:ext cx="838200" cy="5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129582</xdr:rowOff>
    </xdr:from>
    <xdr:to>
      <xdr:col>77</xdr:col>
      <xdr:colOff>44450</xdr:colOff>
      <xdr:row>63</xdr:row>
      <xdr:rowOff>161641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5290800" y="10930932"/>
          <a:ext cx="889000" cy="3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129582</xdr:rowOff>
    </xdr:from>
    <xdr:to>
      <xdr:col>72</xdr:col>
      <xdr:colOff>203200</xdr:colOff>
      <xdr:row>63</xdr:row>
      <xdr:rowOff>159572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930932"/>
          <a:ext cx="889000" cy="29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134638</xdr:rowOff>
    </xdr:from>
    <xdr:to>
      <xdr:col>68</xdr:col>
      <xdr:colOff>152400</xdr:colOff>
      <xdr:row>63</xdr:row>
      <xdr:rowOff>159572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935988"/>
          <a:ext cx="889000" cy="2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170821</xdr:rowOff>
    </xdr:from>
    <xdr:to>
      <xdr:col>81</xdr:col>
      <xdr:colOff>95250</xdr:colOff>
      <xdr:row>64</xdr:row>
      <xdr:rowOff>100971</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972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142898</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944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110841</xdr:rowOff>
    </xdr:from>
    <xdr:to>
      <xdr:col>77</xdr:col>
      <xdr:colOff>95250</xdr:colOff>
      <xdr:row>64</xdr:row>
      <xdr:rowOff>40991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91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25768</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998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78782</xdr:rowOff>
    </xdr:from>
    <xdr:to>
      <xdr:col>73</xdr:col>
      <xdr:colOff>44450</xdr:colOff>
      <xdr:row>64</xdr:row>
      <xdr:rowOff>8932</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88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165159</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96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108772</xdr:rowOff>
    </xdr:from>
    <xdr:to>
      <xdr:col>68</xdr:col>
      <xdr:colOff>203200</xdr:colOff>
      <xdr:row>64</xdr:row>
      <xdr:rowOff>38922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91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23699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99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83838</xdr:rowOff>
    </xdr:from>
    <xdr:to>
      <xdr:col>64</xdr:col>
      <xdr:colOff>152400</xdr:colOff>
      <xdr:row>64</xdr:row>
      <xdr:rowOff>13988</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88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170215</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971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２８年度からの地域複合施設「ときわ」建設事業やチセネシリ寮改築整備事業等の元金償還が継続していることから、前年度から０．３ポイント増加した。今後においても大型事業の元金償還が始まることから、年々比率が上昇する見込みであり、適正な事業計画を立て類似団体平均以下の水準を保てるよう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124460</xdr:rowOff>
    </xdr:from>
    <xdr:to>
      <xdr:col>81</xdr:col>
      <xdr:colOff>44450</xdr:colOff>
      <xdr:row>41</xdr:row>
      <xdr:rowOff>148590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15391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100330</xdr:rowOff>
    </xdr:from>
    <xdr:to>
      <xdr:col>77</xdr:col>
      <xdr:colOff>44450</xdr:colOff>
      <xdr:row>41</xdr:row>
      <xdr:rowOff>124460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1297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84244</xdr:rowOff>
    </xdr:from>
    <xdr:to>
      <xdr:col>72</xdr:col>
      <xdr:colOff>203200</xdr:colOff>
      <xdr:row>41</xdr:row>
      <xdr:rowOff>100330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11369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44027</xdr:rowOff>
    </xdr:from>
    <xdr:to>
      <xdr:col>68</xdr:col>
      <xdr:colOff>152400</xdr:colOff>
      <xdr:row>41</xdr:row>
      <xdr:rowOff>84244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7073477"/>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97790</xdr:rowOff>
    </xdr:from>
    <xdr:to>
      <xdr:col>81</xdr:col>
      <xdr:colOff>95250</xdr:colOff>
      <xdr:row>42</xdr:row>
      <xdr:rowOff>27940</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69867</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09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73660</xdr:rowOff>
    </xdr:from>
    <xdr:to>
      <xdr:col>77</xdr:col>
      <xdr:colOff>95250</xdr:colOff>
      <xdr:row>42</xdr:row>
      <xdr:rowOff>3810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10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13987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87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33444</xdr:rowOff>
    </xdr:from>
    <xdr:to>
      <xdr:col>68</xdr:col>
      <xdr:colOff>203200</xdr:colOff>
      <xdr:row>41</xdr:row>
      <xdr:rowOff>135044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164677</xdr:rowOff>
    </xdr:from>
    <xdr:to>
      <xdr:col>64</xdr:col>
      <xdr:colOff>152400</xdr:colOff>
      <xdr:row>41</xdr:row>
      <xdr:rowOff>94827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02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105004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79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前年度より０．６ポイント増加した。地方債残高は減少したものの、退職手当負担見込額の増加が影響した。今後も将来負担が増大しないよう、動向を注視していく。</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160316</xdr:rowOff>
    </xdr:from>
    <xdr:to>
      <xdr:col>81</xdr:col>
      <xdr:colOff>44450</xdr:colOff>
      <xdr:row>13</xdr:row>
      <xdr:rowOff>165142</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179800" y="2389166"/>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160316</xdr:rowOff>
    </xdr:from>
    <xdr:to>
      <xdr:col>77</xdr:col>
      <xdr:colOff>44450</xdr:colOff>
      <xdr:row>14</xdr:row>
      <xdr:rowOff>52409</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5290800" y="2389166"/>
          <a:ext cx="889000" cy="6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52409</xdr:rowOff>
    </xdr:from>
    <xdr:to>
      <xdr:col>72</xdr:col>
      <xdr:colOff>203200</xdr:colOff>
      <xdr:row>14</xdr:row>
      <xdr:rowOff>67691</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4401800" y="2452709"/>
          <a:ext cx="889000" cy="15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67691</xdr:rowOff>
    </xdr:from>
    <xdr:to>
      <xdr:col>68</xdr:col>
      <xdr:colOff>152400</xdr:colOff>
      <xdr:row>15</xdr:row>
      <xdr:rowOff>22521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3512800" y="2467991"/>
          <a:ext cx="889000" cy="12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114342</xdr:rowOff>
    </xdr:from>
    <xdr:to>
      <xdr:col>81</xdr:col>
      <xdr:colOff>95250</xdr:colOff>
      <xdr:row>14</xdr:row>
      <xdr:rowOff>44492</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967200" y="234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86419</xdr:rowOff>
    </xdr:from>
    <xdr:ext cx="762000" cy="259045"/>
    <xdr:sp macro="" textlink="">
      <xdr:nvSpPr>
        <xdr:cNvPr id="456" name="将来負担の状況該当値テキスト">
          <a:extLst>
            <a:ext uri="{FF2B5EF4-FFF2-40B4-BE49-F238E27FC236}">
              <a16:creationId xmlns:a16="http://schemas.microsoft.com/office/drawing/2014/main" id="{00000000-0008-0000-0300-0000C8010000}"/>
            </a:ext>
          </a:extLst>
        </xdr:cNvPr>
        <xdr:cNvSpPr txBox="1"/>
      </xdr:nvSpPr>
      <xdr:spPr>
        <a:xfrm>
          <a:off x="17106900" y="2315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109516</xdr:rowOff>
    </xdr:from>
    <xdr:to>
      <xdr:col>77</xdr:col>
      <xdr:colOff>95250</xdr:colOff>
      <xdr:row>14</xdr:row>
      <xdr:rowOff>39666</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129000" y="233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24443</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2424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1609</xdr:rowOff>
    </xdr:from>
    <xdr:to>
      <xdr:col>73</xdr:col>
      <xdr:colOff>44450</xdr:colOff>
      <xdr:row>14</xdr:row>
      <xdr:rowOff>103209</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5240000" y="240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87986</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488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16891</xdr:rowOff>
    </xdr:from>
    <xdr:to>
      <xdr:col>68</xdr:col>
      <xdr:colOff>203200</xdr:colOff>
      <xdr:row>14</xdr:row>
      <xdr:rowOff>118491</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41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103268</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503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143171</xdr:rowOff>
    </xdr:from>
    <xdr:to>
      <xdr:col>64</xdr:col>
      <xdr:colOff>152400</xdr:colOff>
      <xdr:row>15</xdr:row>
      <xdr:rowOff>73321</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543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58098</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62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北海道音威子府村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
600
275.63
2,224,013
2,151,570
72,443
1,501,203
1,990,583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村立高等学校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運営</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している影響で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職員数が類似団体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と多</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、高い水準にある。今後も運営の効率化などを図りながら適正に努めていく。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8890</xdr:rowOff>
    </xdr:from>
    <xdr:to>
      <xdr:col>24</xdr:col>
      <xdr:colOff>25400</xdr:colOff>
      <xdr:row>37</xdr:row>
      <xdr:rowOff>77470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3525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8890</xdr:rowOff>
    </xdr:from>
    <xdr:to>
      <xdr:col>19</xdr:col>
      <xdr:colOff>187325</xdr:colOff>
      <xdr:row>37</xdr:row>
      <xdr:rowOff>24130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3525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134620</xdr:rowOff>
    </xdr:from>
    <xdr:to>
      <xdr:col>15</xdr:col>
      <xdr:colOff>98425</xdr:colOff>
      <xdr:row>37</xdr:row>
      <xdr:rowOff>24130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068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134620</xdr:rowOff>
    </xdr:from>
    <xdr:to>
      <xdr:col>11</xdr:col>
      <xdr:colOff>9525</xdr:colOff>
      <xdr:row>37</xdr:row>
      <xdr:rowOff>27940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0682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26670</xdr:rowOff>
    </xdr:from>
    <xdr:to>
      <xdr:col>24</xdr:col>
      <xdr:colOff>76200</xdr:colOff>
      <xdr:row>37</xdr:row>
      <xdr:rowOff>128270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170197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129540</xdr:rowOff>
    </xdr:from>
    <xdr:to>
      <xdr:col>20</xdr:col>
      <xdr:colOff>38100</xdr:colOff>
      <xdr:row>37</xdr:row>
      <xdr:rowOff>59690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44467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144780</xdr:rowOff>
    </xdr:from>
    <xdr:to>
      <xdr:col>15</xdr:col>
      <xdr:colOff>149225</xdr:colOff>
      <xdr:row>37</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83820</xdr:rowOff>
    </xdr:from>
    <xdr:to>
      <xdr:col>11</xdr:col>
      <xdr:colOff>60325</xdr:colOff>
      <xdr:row>37</xdr:row>
      <xdr:rowOff>13970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170197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4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148590</xdr:rowOff>
    </xdr:from>
    <xdr:to>
      <xdr:col>6</xdr:col>
      <xdr:colOff>171450</xdr:colOff>
      <xdr:row>37</xdr:row>
      <xdr:rowOff>78740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2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63517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0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、類似団体平均を上回っている。今後においては、庁舎管理をはじめ公共施設等維持管理や各種機器の保守管理など現状よりも上昇しないよう、管理委託契約等を適正に努めていく。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108712</xdr:rowOff>
    </xdr:from>
    <xdr:to>
      <xdr:col>82</xdr:col>
      <xdr:colOff>107950</xdr:colOff>
      <xdr:row>18</xdr:row>
      <xdr:rowOff>127000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19481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53848</xdr:rowOff>
    </xdr:from>
    <xdr:to>
      <xdr:col>78</xdr:col>
      <xdr:colOff>69850</xdr:colOff>
      <xdr:row>18</xdr:row>
      <xdr:rowOff>127000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13994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170434</xdr:rowOff>
    </xdr:from>
    <xdr:to>
      <xdr:col>73</xdr:col>
      <xdr:colOff>180975</xdr:colOff>
      <xdr:row>18</xdr:row>
      <xdr:rowOff>53848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08508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143002</xdr:rowOff>
    </xdr:from>
    <xdr:to>
      <xdr:col>69</xdr:col>
      <xdr:colOff>92075</xdr:colOff>
      <xdr:row>17</xdr:row>
      <xdr:rowOff>170434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0576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57912</xdr:rowOff>
    </xdr:from>
    <xdr:to>
      <xdr:col>82</xdr:col>
      <xdr:colOff>158750</xdr:colOff>
      <xdr:row>18</xdr:row>
      <xdr:rowOff>159512</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4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29989</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11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76200</xdr:rowOff>
    </xdr:from>
    <xdr:to>
      <xdr:col>78</xdr:col>
      <xdr:colOff>120650</xdr:colOff>
      <xdr:row>19</xdr:row>
      <xdr:rowOff>6350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162577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24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3048</xdr:rowOff>
    </xdr:from>
    <xdr:to>
      <xdr:col>74</xdr:col>
      <xdr:colOff>31750</xdr:colOff>
      <xdr:row>18</xdr:row>
      <xdr:rowOff>104648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8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89425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7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119634</xdr:rowOff>
    </xdr:from>
    <xdr:to>
      <xdr:col>69</xdr:col>
      <xdr:colOff>142875</xdr:colOff>
      <xdr:row>18</xdr:row>
      <xdr:rowOff>49784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3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34561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20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92202</xdr:rowOff>
    </xdr:from>
    <xdr:to>
      <xdr:col>65</xdr:col>
      <xdr:colOff>53975</xdr:colOff>
      <xdr:row>18</xdr:row>
      <xdr:rowOff>22352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00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7129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9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した。類似団体平均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より低い水準を維持しているが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、今後においても上昇を抑えるよう努めていく。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61685</xdr:rowOff>
    </xdr:from>
    <xdr:to>
      <xdr:col>24</xdr:col>
      <xdr:colOff>25400</xdr:colOff>
      <xdr:row>54</xdr:row>
      <xdr:rowOff>110672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19985"/>
          <a:ext cx="8382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61685</xdr:rowOff>
    </xdr:from>
    <xdr:to>
      <xdr:col>19</xdr:col>
      <xdr:colOff>187325</xdr:colOff>
      <xdr:row>54</xdr:row>
      <xdr:rowOff>143328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319985"/>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55</xdr:row>
      <xdr:rowOff>4535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401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4535</xdr:rowOff>
    </xdr:from>
    <xdr:to>
      <xdr:col>11</xdr:col>
      <xdr:colOff>9525</xdr:colOff>
      <xdr:row>55</xdr:row>
      <xdr:rowOff>53522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342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59872</xdr:rowOff>
    </xdr:from>
    <xdr:to>
      <xdr:col>24</xdr:col>
      <xdr:colOff>76200</xdr:colOff>
      <xdr:row>54</xdr:row>
      <xdr:rowOff>161472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1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76399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6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10885</xdr:rowOff>
    </xdr:from>
    <xdr:to>
      <xdr:col>20</xdr:col>
      <xdr:colOff>38100</xdr:colOff>
      <xdr:row>54</xdr:row>
      <xdr:rowOff>112485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122662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38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125185</xdr:rowOff>
    </xdr:from>
    <xdr:to>
      <xdr:col>11</xdr:col>
      <xdr:colOff>60325</xdr:colOff>
      <xdr:row>55</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65512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5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2722</xdr:rowOff>
    </xdr:from>
    <xdr:to>
      <xdr:col>6</xdr:col>
      <xdr:colOff>171450</xdr:colOff>
      <xdr:row>55</xdr:row>
      <xdr:rowOff>104322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114499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ポイント減少した。類似団体平均を下回っているのは、経常経費にかかる繰出金の減少が主な要因ではあるが、今後においても健全な財政運営に努めていく。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90424</xdr:rowOff>
    </xdr:from>
    <xdr:to>
      <xdr:col>82</xdr:col>
      <xdr:colOff>107950</xdr:colOff>
      <xdr:row>55</xdr:row>
      <xdr:rowOff>65278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348724"/>
          <a:ext cx="8382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65278</xdr:rowOff>
    </xdr:from>
    <xdr:to>
      <xdr:col>78</xdr:col>
      <xdr:colOff>69850</xdr:colOff>
      <xdr:row>55</xdr:row>
      <xdr:rowOff>74422</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4782800" y="94950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74422</xdr:rowOff>
    </xdr:from>
    <xdr:to>
      <xdr:col>73</xdr:col>
      <xdr:colOff>180975</xdr:colOff>
      <xdr:row>57</xdr:row>
      <xdr:rowOff>143002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504172"/>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143002</xdr:rowOff>
    </xdr:from>
    <xdr:to>
      <xdr:col>69</xdr:col>
      <xdr:colOff>92075</xdr:colOff>
      <xdr:row>58</xdr:row>
      <xdr:rowOff>17272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004800" y="99156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39624</xdr:rowOff>
    </xdr:from>
    <xdr:to>
      <xdr:col>82</xdr:col>
      <xdr:colOff>158750</xdr:colOff>
      <xdr:row>54</xdr:row>
      <xdr:rowOff>141224</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29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56151</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14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14478</xdr:rowOff>
    </xdr:from>
    <xdr:to>
      <xdr:col>78</xdr:col>
      <xdr:colOff>120650</xdr:colOff>
      <xdr:row>55</xdr:row>
      <xdr:rowOff>116078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44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126255</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213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23622</xdr:rowOff>
    </xdr:from>
    <xdr:to>
      <xdr:col>74</xdr:col>
      <xdr:colOff>31750</xdr:colOff>
      <xdr:row>55</xdr:row>
      <xdr:rowOff>125222</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135399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92202</xdr:rowOff>
    </xdr:from>
    <xdr:to>
      <xdr:col>69</xdr:col>
      <xdr:colOff>142875</xdr:colOff>
      <xdr:row>58</xdr:row>
      <xdr:rowOff>22352</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32529</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63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137922</xdr:rowOff>
    </xdr:from>
    <xdr:to>
      <xdr:col>65</xdr:col>
      <xdr:colOff>53975</xdr:colOff>
      <xdr:row>58</xdr:row>
      <xdr:rowOff>68072</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91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78249</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67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１．６ポイント増加し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類似団体平均を２．</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ポイント上回っている。これは、一部事務組合への負担金（上川北部消防・名寄地区衛生）が主なものであり、今後も事務組合と連携しながら適正な支出に努めていく。また補助金等についても</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第３次自律プラン</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に基づき、適正に努めていく。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110998</xdr:rowOff>
    </xdr:from>
    <xdr:to>
      <xdr:col>82</xdr:col>
      <xdr:colOff>107950</xdr:colOff>
      <xdr:row>38</xdr:row>
      <xdr:rowOff>3556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45464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97282</xdr:rowOff>
    </xdr:from>
    <xdr:to>
      <xdr:col>78</xdr:col>
      <xdr:colOff>69850</xdr:colOff>
      <xdr:row>37</xdr:row>
      <xdr:rowOff>110998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4409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92710</xdr:rowOff>
    </xdr:from>
    <xdr:to>
      <xdr:col>73</xdr:col>
      <xdr:colOff>180975</xdr:colOff>
      <xdr:row>37</xdr:row>
      <xdr:rowOff>97282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4363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21099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74422</xdr:rowOff>
    </xdr:from>
    <xdr:to>
      <xdr:col>69</xdr:col>
      <xdr:colOff>92075</xdr:colOff>
      <xdr:row>37</xdr:row>
      <xdr:rowOff>92710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4180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124206</xdr:rowOff>
    </xdr:from>
    <xdr:to>
      <xdr:col>82</xdr:col>
      <xdr:colOff>158750</xdr:colOff>
      <xdr:row>38</xdr:row>
      <xdr:rowOff>54356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96283</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60198</xdr:rowOff>
    </xdr:from>
    <xdr:to>
      <xdr:col>78</xdr:col>
      <xdr:colOff>120650</xdr:colOff>
      <xdr:row>37</xdr:row>
      <xdr:rowOff>161798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46482</xdr:rowOff>
    </xdr:from>
    <xdr:to>
      <xdr:col>74</xdr:col>
      <xdr:colOff>31750</xdr:colOff>
      <xdr:row>37</xdr:row>
      <xdr:rowOff>148082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132859</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41910</xdr:rowOff>
    </xdr:from>
    <xdr:to>
      <xdr:col>69</xdr:col>
      <xdr:colOff>142875</xdr:colOff>
      <xdr:row>37</xdr:row>
      <xdr:rowOff>143510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128287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23622</xdr:rowOff>
    </xdr:from>
    <xdr:to>
      <xdr:col>65</xdr:col>
      <xdr:colOff>53975</xdr:colOff>
      <xdr:row>37</xdr:row>
      <xdr:rowOff>125222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109999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平成２８年度からの地域複合施設「ときわ」建設事業やチセネシリ寮改築整備事業等の元金償還が継続していることから、類似団体平均を上回っている。公債費のピークは令和９年度と見込まれることから、適切な地方債発行管理を行い、類似団体平均を超えないよう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123189</xdr:rowOff>
    </xdr:from>
    <xdr:to>
      <xdr:col>24</xdr:col>
      <xdr:colOff>25400</xdr:colOff>
      <xdr:row>77</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32483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127000</xdr:rowOff>
    </xdr:from>
    <xdr:to>
      <xdr:col>19</xdr:col>
      <xdr:colOff>187325</xdr:colOff>
      <xdr:row>77</xdr:row>
      <xdr:rowOff>130811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3286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69850</xdr:rowOff>
    </xdr:from>
    <xdr:to>
      <xdr:col>15</xdr:col>
      <xdr:colOff>98425</xdr:colOff>
      <xdr:row>77</xdr:row>
      <xdr:rowOff>130811</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2715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96520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2715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1287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72389</xdr:rowOff>
    </xdr:from>
    <xdr:to>
      <xdr:col>24</xdr:col>
      <xdr:colOff>76200</xdr:colOff>
      <xdr:row>78</xdr:row>
      <xdr:rowOff>2539</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44466</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76200</xdr:rowOff>
    </xdr:from>
    <xdr:to>
      <xdr:col>20</xdr:col>
      <xdr:colOff>38100</xdr:colOff>
      <xdr:row>78</xdr:row>
      <xdr:rowOff>6350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27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162577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6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80011</xdr:rowOff>
    </xdr:from>
    <xdr:to>
      <xdr:col>15</xdr:col>
      <xdr:colOff>149225</xdr:colOff>
      <xdr:row>78</xdr:row>
      <xdr:rowOff>10161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166388</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19050</xdr:rowOff>
    </xdr:from>
    <xdr:to>
      <xdr:col>11</xdr:col>
      <xdr:colOff>60325</xdr:colOff>
      <xdr:row>77</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105427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45720</xdr:rowOff>
    </xdr:from>
    <xdr:to>
      <xdr:col>6</xdr:col>
      <xdr:colOff>171450</xdr:colOff>
      <xdr:row>77</xdr:row>
      <xdr:rowOff>147320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132097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類似団体平均を上回っている。公債費以外のポイントが高いのは、人件費欄にもあるとおり村立高等学校を運営している事によるものが大きな要因である。今後も人件費も含め物件費、補助費等の適正な支出を行い、経費の上昇を抑えるよう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62230</xdr:rowOff>
    </xdr:from>
    <xdr:to>
      <xdr:col>82</xdr:col>
      <xdr:colOff>107950</xdr:colOff>
      <xdr:row>77</xdr:row>
      <xdr:rowOff>119380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26388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27939</xdr:rowOff>
    </xdr:from>
    <xdr:to>
      <xdr:col>78</xdr:col>
      <xdr:colOff>69850</xdr:colOff>
      <xdr:row>77</xdr:row>
      <xdr:rowOff>62230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2295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27939</xdr:rowOff>
    </xdr:from>
    <xdr:to>
      <xdr:col>73</xdr:col>
      <xdr:colOff>180975</xdr:colOff>
      <xdr:row>77</xdr:row>
      <xdr:rowOff>96520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322958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96520</xdr:rowOff>
    </xdr:from>
    <xdr:to>
      <xdr:col>69</xdr:col>
      <xdr:colOff>92075</xdr:colOff>
      <xdr:row>77</xdr:row>
      <xdr:rowOff>153670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29817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68580</xdr:rowOff>
    </xdr:from>
    <xdr:to>
      <xdr:col>82</xdr:col>
      <xdr:colOff>158750</xdr:colOff>
      <xdr:row>77</xdr:row>
      <xdr:rowOff>170180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40657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11430</xdr:rowOff>
    </xdr:from>
    <xdr:to>
      <xdr:col>78</xdr:col>
      <xdr:colOff>120650</xdr:colOff>
      <xdr:row>77</xdr:row>
      <xdr:rowOff>113030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97807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29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148589</xdr:rowOff>
    </xdr:from>
    <xdr:to>
      <xdr:col>74</xdr:col>
      <xdr:colOff>31750</xdr:colOff>
      <xdr:row>77</xdr:row>
      <xdr:rowOff>78739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1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63516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45720</xdr:rowOff>
    </xdr:from>
    <xdr:to>
      <xdr:col>69</xdr:col>
      <xdr:colOff>142875</xdr:colOff>
      <xdr:row>77</xdr:row>
      <xdr:rowOff>147320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132097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102870</xdr:rowOff>
    </xdr:from>
    <xdr:to>
      <xdr:col>65</xdr:col>
      <xdr:colOff>53975</xdr:colOff>
      <xdr:row>78</xdr:row>
      <xdr:rowOff>33020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17797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北海道音威子府村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68496</xdr:rowOff>
    </xdr:from>
    <xdr:to>
      <xdr:col>29</xdr:col>
      <xdr:colOff>127000</xdr:colOff>
      <xdr:row>13</xdr:row>
      <xdr:rowOff>89327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173521"/>
          <a:ext cx="647700" cy="1922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89327</xdr:rowOff>
    </xdr:from>
    <xdr:to>
      <xdr:col>26</xdr:col>
      <xdr:colOff>50800</xdr:colOff>
      <xdr:row>14</xdr:row>
      <xdr:rowOff>4293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365802"/>
          <a:ext cx="698500" cy="864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4293</xdr:rowOff>
    </xdr:from>
    <xdr:to>
      <xdr:col>22</xdr:col>
      <xdr:colOff>114300</xdr:colOff>
      <xdr:row>14</xdr:row>
      <xdr:rowOff>22357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452218"/>
          <a:ext cx="698500" cy="180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22357</xdr:rowOff>
    </xdr:from>
    <xdr:to>
      <xdr:col>18</xdr:col>
      <xdr:colOff>177800</xdr:colOff>
      <xdr:row>14</xdr:row>
      <xdr:rowOff>61123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470282"/>
          <a:ext cx="698500" cy="38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17696</xdr:rowOff>
    </xdr:from>
    <xdr:to>
      <xdr:col>29</xdr:col>
      <xdr:colOff>177800</xdr:colOff>
      <xdr:row>12</xdr:row>
      <xdr:rowOff>119296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1227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97723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031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38527</xdr:rowOff>
    </xdr:from>
    <xdr:to>
      <xdr:col>26</xdr:col>
      <xdr:colOff>101600</xdr:colOff>
      <xdr:row>13</xdr:row>
      <xdr:rowOff>140127</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3150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11</xdr:row>
      <xdr:rowOff>150304</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083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124943</xdr:rowOff>
    </xdr:from>
    <xdr:to>
      <xdr:col>22</xdr:col>
      <xdr:colOff>165100</xdr:colOff>
      <xdr:row>14</xdr:row>
      <xdr:rowOff>55093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401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65270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170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143007</xdr:rowOff>
    </xdr:from>
    <xdr:to>
      <xdr:col>19</xdr:col>
      <xdr:colOff>38100</xdr:colOff>
      <xdr:row>14</xdr:row>
      <xdr:rowOff>73157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4194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83334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188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10323</xdr:rowOff>
    </xdr:from>
    <xdr:to>
      <xdr:col>15</xdr:col>
      <xdr:colOff>101600</xdr:colOff>
      <xdr:row>14</xdr:row>
      <xdr:rowOff>111923</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4582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122100</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22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299178</xdr:rowOff>
    </xdr:from>
    <xdr:to>
      <xdr:col>29</xdr:col>
      <xdr:colOff>127000</xdr:colOff>
      <xdr:row>35</xdr:row>
      <xdr:rowOff>15215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566628"/>
          <a:ext cx="647700" cy="589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15215</xdr:rowOff>
    </xdr:from>
    <xdr:to>
      <xdr:col>26</xdr:col>
      <xdr:colOff>50800</xdr:colOff>
      <xdr:row>35</xdr:row>
      <xdr:rowOff>67499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625565"/>
          <a:ext cx="698500" cy="522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67499</xdr:rowOff>
    </xdr:from>
    <xdr:to>
      <xdr:col>22</xdr:col>
      <xdr:colOff>114300</xdr:colOff>
      <xdr:row>35</xdr:row>
      <xdr:rowOff>93072</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677849"/>
          <a:ext cx="698500" cy="25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93072</xdr:rowOff>
    </xdr:from>
    <xdr:to>
      <xdr:col>18</xdr:col>
      <xdr:colOff>177800</xdr:colOff>
      <xdr:row>35</xdr:row>
      <xdr:rowOff>147902</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703422"/>
          <a:ext cx="698500" cy="54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72955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2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248378</xdr:rowOff>
    </xdr:from>
    <xdr:to>
      <xdr:col>29</xdr:col>
      <xdr:colOff>177800</xdr:colOff>
      <xdr:row>35</xdr:row>
      <xdr:rowOff>7078</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515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93455</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36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307315</xdr:rowOff>
    </xdr:from>
    <xdr:to>
      <xdr:col>26</xdr:col>
      <xdr:colOff>101600</xdr:colOff>
      <xdr:row>35</xdr:row>
      <xdr:rowOff>66015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574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76192</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343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16699</xdr:rowOff>
    </xdr:from>
    <xdr:to>
      <xdr:col>22</xdr:col>
      <xdr:colOff>165100</xdr:colOff>
      <xdr:row>35</xdr:row>
      <xdr:rowOff>118299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627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128476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395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42272</xdr:rowOff>
    </xdr:from>
    <xdr:to>
      <xdr:col>19</xdr:col>
      <xdr:colOff>38100</xdr:colOff>
      <xdr:row>35</xdr:row>
      <xdr:rowOff>143872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6526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154049</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421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97102</xdr:rowOff>
    </xdr:from>
    <xdr:to>
      <xdr:col>15</xdr:col>
      <xdr:colOff>101600</xdr:colOff>
      <xdr:row>35</xdr:row>
      <xdr:rowOff>198702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7074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208879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476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北海道音威子府村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
600
275.63
2,224,013
2,151,570
72,443
1,501,203
1,990,583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97042</xdr:rowOff>
    </xdr:from>
    <xdr:to>
      <xdr:col>24</xdr:col>
      <xdr:colOff>63500</xdr:colOff>
      <xdr:row>33</xdr:row>
      <xdr:rowOff>79581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5583442"/>
          <a:ext cx="838200" cy="153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79581</xdr:rowOff>
    </xdr:from>
    <xdr:to>
      <xdr:col>19</xdr:col>
      <xdr:colOff>177800</xdr:colOff>
      <xdr:row>33</xdr:row>
      <xdr:rowOff>137133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5737431"/>
          <a:ext cx="889000" cy="57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137133</xdr:rowOff>
    </xdr:from>
    <xdr:to>
      <xdr:col>15</xdr:col>
      <xdr:colOff>50800</xdr:colOff>
      <xdr:row>33</xdr:row>
      <xdr:rowOff>166127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5794983"/>
          <a:ext cx="889000" cy="28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166127</xdr:rowOff>
    </xdr:from>
    <xdr:to>
      <xdr:col>10</xdr:col>
      <xdr:colOff>114300</xdr:colOff>
      <xdr:row>34</xdr:row>
      <xdr:rowOff>7689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5823977"/>
          <a:ext cx="889000" cy="1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46242</xdr:rowOff>
    </xdr:from>
    <xdr:to>
      <xdr:col>24</xdr:col>
      <xdr:colOff>114300</xdr:colOff>
      <xdr:row>32</xdr:row>
      <xdr:rowOff>147842</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553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69119</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38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28781</xdr:rowOff>
    </xdr:from>
    <xdr:to>
      <xdr:col>20</xdr:col>
      <xdr:colOff>38100</xdr:colOff>
      <xdr:row>33</xdr:row>
      <xdr:rowOff>130381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568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146908</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461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86333</xdr:rowOff>
    </xdr:from>
    <xdr:to>
      <xdr:col>15</xdr:col>
      <xdr:colOff>101600</xdr:colOff>
      <xdr:row>34</xdr:row>
      <xdr:rowOff>16483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574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33010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519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115327</xdr:rowOff>
    </xdr:from>
    <xdr:to>
      <xdr:col>10</xdr:col>
      <xdr:colOff>165100</xdr:colOff>
      <xdr:row>34</xdr:row>
      <xdr:rowOff>45477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577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62004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548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128339</xdr:rowOff>
    </xdr:from>
    <xdr:to>
      <xdr:col>6</xdr:col>
      <xdr:colOff>38100</xdr:colOff>
      <xdr:row>34</xdr:row>
      <xdr:rowOff>58489</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578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75016</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561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131535</xdr:rowOff>
    </xdr:from>
    <xdr:to>
      <xdr:col>24</xdr:col>
      <xdr:colOff>63500</xdr:colOff>
      <xdr:row>56</xdr:row>
      <xdr:rowOff>171162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32735"/>
          <a:ext cx="838200" cy="3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171162</xdr:rowOff>
    </xdr:from>
    <xdr:to>
      <xdr:col>19</xdr:col>
      <xdr:colOff>177800</xdr:colOff>
      <xdr:row>57</xdr:row>
      <xdr:rowOff>13962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772362"/>
          <a:ext cx="889000" cy="1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13962</xdr:rowOff>
    </xdr:from>
    <xdr:to>
      <xdr:col>15</xdr:col>
      <xdr:colOff>50800</xdr:colOff>
      <xdr:row>57</xdr:row>
      <xdr:rowOff>43189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86612"/>
          <a:ext cx="889000" cy="29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39295</xdr:rowOff>
    </xdr:from>
    <xdr:to>
      <xdr:col>10</xdr:col>
      <xdr:colOff>114300</xdr:colOff>
      <xdr:row>57</xdr:row>
      <xdr:rowOff>43189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811945"/>
          <a:ext cx="889000" cy="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80735</xdr:rowOff>
    </xdr:from>
    <xdr:to>
      <xdr:col>24</xdr:col>
      <xdr:colOff>114300</xdr:colOff>
      <xdr:row>57</xdr:row>
      <xdr:rowOff>10885</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68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103612</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533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120362</xdr:rowOff>
    </xdr:from>
    <xdr:to>
      <xdr:col>20</xdr:col>
      <xdr:colOff>38100</xdr:colOff>
      <xdr:row>57</xdr:row>
      <xdr:rowOff>50512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2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67039</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49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134612</xdr:rowOff>
    </xdr:from>
    <xdr:to>
      <xdr:col>15</xdr:col>
      <xdr:colOff>101600</xdr:colOff>
      <xdr:row>57</xdr:row>
      <xdr:rowOff>64762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73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81289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511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163839</xdr:rowOff>
    </xdr:from>
    <xdr:to>
      <xdr:col>10</xdr:col>
      <xdr:colOff>165100</xdr:colOff>
      <xdr:row>57</xdr:row>
      <xdr:rowOff>93989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6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110516</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540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159945</xdr:rowOff>
    </xdr:from>
    <xdr:to>
      <xdr:col>6</xdr:col>
      <xdr:colOff>38100</xdr:colOff>
      <xdr:row>57</xdr:row>
      <xdr:rowOff>90095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6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106622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53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4563</xdr:rowOff>
    </xdr:from>
    <xdr:to>
      <xdr:col>24</xdr:col>
      <xdr:colOff>63500</xdr:colOff>
      <xdr:row>77</xdr:row>
      <xdr:rowOff>32886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206213"/>
          <a:ext cx="838200" cy="2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5328</xdr:rowOff>
    </xdr:from>
    <xdr:to>
      <xdr:col>19</xdr:col>
      <xdr:colOff>177800</xdr:colOff>
      <xdr:row>77</xdr:row>
      <xdr:rowOff>32886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206978"/>
          <a:ext cx="889000" cy="27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5328</xdr:rowOff>
    </xdr:from>
    <xdr:to>
      <xdr:col>15</xdr:col>
      <xdr:colOff>50800</xdr:colOff>
      <xdr:row>77</xdr:row>
      <xdr:rowOff>79353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206978"/>
          <a:ext cx="889000" cy="74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51175</xdr:rowOff>
    </xdr:from>
    <xdr:to>
      <xdr:col>10</xdr:col>
      <xdr:colOff>114300</xdr:colOff>
      <xdr:row>77</xdr:row>
      <xdr:rowOff>79353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52825"/>
          <a:ext cx="889000" cy="2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170460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4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125213</xdr:rowOff>
    </xdr:from>
    <xdr:to>
      <xdr:col>24</xdr:col>
      <xdr:colOff>114300</xdr:colOff>
      <xdr:row>77</xdr:row>
      <xdr:rowOff>55363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5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148090</xdr:rowOff>
    </xdr:from>
    <xdr:ext cx="599010"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006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153536</xdr:rowOff>
    </xdr:from>
    <xdr:to>
      <xdr:col>20</xdr:col>
      <xdr:colOff>38100</xdr:colOff>
      <xdr:row>77</xdr:row>
      <xdr:rowOff>83686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8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100213</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95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125978</xdr:rowOff>
    </xdr:from>
    <xdr:to>
      <xdr:col>15</xdr:col>
      <xdr:colOff>101600</xdr:colOff>
      <xdr:row>77</xdr:row>
      <xdr:rowOff>56128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5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72656</xdr:rowOff>
    </xdr:from>
    <xdr:ext cx="59901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08795" y="1293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28553</xdr:rowOff>
    </xdr:from>
    <xdr:to>
      <xdr:col>10</xdr:col>
      <xdr:colOff>165100</xdr:colOff>
      <xdr:row>77</xdr:row>
      <xdr:rowOff>130153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3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146680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00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375</xdr:rowOff>
    </xdr:from>
    <xdr:to>
      <xdr:col>6</xdr:col>
      <xdr:colOff>38100</xdr:colOff>
      <xdr:row>77</xdr:row>
      <xdr:rowOff>101975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0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118502</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97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127988</xdr:rowOff>
    </xdr:from>
    <xdr:to>
      <xdr:col>24</xdr:col>
      <xdr:colOff>63500</xdr:colOff>
      <xdr:row>94</xdr:row>
      <xdr:rowOff>109387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072838"/>
          <a:ext cx="838200" cy="152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104125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20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61458</xdr:rowOff>
    </xdr:from>
    <xdr:to>
      <xdr:col>19</xdr:col>
      <xdr:colOff>177800</xdr:colOff>
      <xdr:row>94</xdr:row>
      <xdr:rowOff>109387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177758"/>
          <a:ext cx="889000" cy="4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75412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363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102439</xdr:rowOff>
    </xdr:from>
    <xdr:to>
      <xdr:col>15</xdr:col>
      <xdr:colOff>50800</xdr:colOff>
      <xdr:row>94</xdr:row>
      <xdr:rowOff>61458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047289"/>
          <a:ext cx="889000" cy="130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102439</xdr:rowOff>
    </xdr:from>
    <xdr:to>
      <xdr:col>10</xdr:col>
      <xdr:colOff>114300</xdr:colOff>
      <xdr:row>94</xdr:row>
      <xdr:rowOff>45898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047289"/>
          <a:ext cx="889000" cy="11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20784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47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77188</xdr:rowOff>
    </xdr:from>
    <xdr:to>
      <xdr:col>24</xdr:col>
      <xdr:colOff>114300</xdr:colOff>
      <xdr:row>94</xdr:row>
      <xdr:rowOff>7338</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022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100065</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873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58587</xdr:rowOff>
    </xdr:from>
    <xdr:to>
      <xdr:col>20</xdr:col>
      <xdr:colOff>38100</xdr:colOff>
      <xdr:row>94</xdr:row>
      <xdr:rowOff>160187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17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5264</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497795" y="15950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10658</xdr:rowOff>
    </xdr:from>
    <xdr:to>
      <xdr:col>15</xdr:col>
      <xdr:colOff>101600</xdr:colOff>
      <xdr:row>94</xdr:row>
      <xdr:rowOff>112258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12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128785</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08795" y="15902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51639</xdr:rowOff>
    </xdr:from>
    <xdr:to>
      <xdr:col>10</xdr:col>
      <xdr:colOff>165100</xdr:colOff>
      <xdr:row>93</xdr:row>
      <xdr:rowOff>153239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599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169766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77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166548</xdr:rowOff>
    </xdr:from>
    <xdr:to>
      <xdr:col>6</xdr:col>
      <xdr:colOff>38100</xdr:colOff>
      <xdr:row>94</xdr:row>
      <xdr:rowOff>96698</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11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113225</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30795" y="15886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78826</xdr:rowOff>
    </xdr:from>
    <xdr:to>
      <xdr:col>55</xdr:col>
      <xdr:colOff>0</xdr:colOff>
      <xdr:row>36</xdr:row>
      <xdr:rowOff>53347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079576"/>
          <a:ext cx="838200" cy="145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53347</xdr:rowOff>
    </xdr:from>
    <xdr:to>
      <xdr:col>50</xdr:col>
      <xdr:colOff>114300</xdr:colOff>
      <xdr:row>36</xdr:row>
      <xdr:rowOff>113587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225547"/>
          <a:ext cx="889000" cy="60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113587</xdr:rowOff>
    </xdr:from>
    <xdr:to>
      <xdr:col>45</xdr:col>
      <xdr:colOff>177800</xdr:colOff>
      <xdr:row>36</xdr:row>
      <xdr:rowOff>128343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285787"/>
          <a:ext cx="889000" cy="14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155839</xdr:rowOff>
    </xdr:from>
    <xdr:to>
      <xdr:col>41</xdr:col>
      <xdr:colOff>50800</xdr:colOff>
      <xdr:row>36</xdr:row>
      <xdr:rowOff>128343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156589"/>
          <a:ext cx="889000" cy="14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128305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47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28026</xdr:rowOff>
    </xdr:from>
    <xdr:to>
      <xdr:col>55</xdr:col>
      <xdr:colOff>50800</xdr:colOff>
      <xdr:row>35</xdr:row>
      <xdr:rowOff>129626</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02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50903</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880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2547</xdr:rowOff>
    </xdr:from>
    <xdr:to>
      <xdr:col>50</xdr:col>
      <xdr:colOff>165100</xdr:colOff>
      <xdr:row>36</xdr:row>
      <xdr:rowOff>104147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174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120674</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949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62787</xdr:rowOff>
    </xdr:from>
    <xdr:to>
      <xdr:col>46</xdr:col>
      <xdr:colOff>38100</xdr:colOff>
      <xdr:row>36</xdr:row>
      <xdr:rowOff>164387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23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9464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010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77543</xdr:rowOff>
    </xdr:from>
    <xdr:to>
      <xdr:col>41</xdr:col>
      <xdr:colOff>101600</xdr:colOff>
      <xdr:row>37</xdr:row>
      <xdr:rowOff>7693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24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24220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02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105039</xdr:rowOff>
    </xdr:from>
    <xdr:to>
      <xdr:col>36</xdr:col>
      <xdr:colOff>165100</xdr:colOff>
      <xdr:row>36</xdr:row>
      <xdr:rowOff>35189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10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51716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881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2745</xdr:rowOff>
    </xdr:from>
    <xdr:to>
      <xdr:col>55</xdr:col>
      <xdr:colOff>0</xdr:colOff>
      <xdr:row>59</xdr:row>
      <xdr:rowOff>3040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118295"/>
          <a:ext cx="838200" cy="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136114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908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158426</xdr:rowOff>
    </xdr:from>
    <xdr:to>
      <xdr:col>50</xdr:col>
      <xdr:colOff>114300</xdr:colOff>
      <xdr:row>59</xdr:row>
      <xdr:rowOff>3040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10102526"/>
          <a:ext cx="889000" cy="16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65408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838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158426</xdr:rowOff>
    </xdr:from>
    <xdr:to>
      <xdr:col>45</xdr:col>
      <xdr:colOff>177800</xdr:colOff>
      <xdr:row>59</xdr:row>
      <xdr:rowOff>19240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10102526"/>
          <a:ext cx="889000" cy="32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7544</xdr:rowOff>
    </xdr:from>
    <xdr:to>
      <xdr:col>41</xdr:col>
      <xdr:colOff>50800</xdr:colOff>
      <xdr:row>59</xdr:row>
      <xdr:rowOff>19240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10123094"/>
          <a:ext cx="889000" cy="1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57669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830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123395</xdr:rowOff>
    </xdr:from>
    <xdr:to>
      <xdr:col>55</xdr:col>
      <xdr:colOff>50800</xdr:colOff>
      <xdr:row>59</xdr:row>
      <xdr:rowOff>53545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1006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91665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10035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123690</xdr:rowOff>
    </xdr:from>
    <xdr:to>
      <xdr:col>50</xdr:col>
      <xdr:colOff>165100</xdr:colOff>
      <xdr:row>59</xdr:row>
      <xdr:rowOff>53840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6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44967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160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107626</xdr:rowOff>
    </xdr:from>
    <xdr:to>
      <xdr:col>46</xdr:col>
      <xdr:colOff>38100</xdr:colOff>
      <xdr:row>59</xdr:row>
      <xdr:rowOff>37776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1005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54303</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82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139890</xdr:rowOff>
    </xdr:from>
    <xdr:to>
      <xdr:col>41</xdr:col>
      <xdr:colOff>101600</xdr:colOff>
      <xdr:row>59</xdr:row>
      <xdr:rowOff>70040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8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61167</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76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128194</xdr:rowOff>
    </xdr:from>
    <xdr:to>
      <xdr:col>36</xdr:col>
      <xdr:colOff>165100</xdr:colOff>
      <xdr:row>59</xdr:row>
      <xdr:rowOff>58344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7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49471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165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3032</xdr:rowOff>
    </xdr:from>
    <xdr:to>
      <xdr:col>55</xdr:col>
      <xdr:colOff>0</xdr:colOff>
      <xdr:row>79</xdr:row>
      <xdr:rowOff>18377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47582"/>
          <a:ext cx="838200" cy="1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8623</xdr:rowOff>
    </xdr:from>
    <xdr:to>
      <xdr:col>50</xdr:col>
      <xdr:colOff>114300</xdr:colOff>
      <xdr:row>79</xdr:row>
      <xdr:rowOff>18377</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53173"/>
          <a:ext cx="889000" cy="9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8623</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53173"/>
          <a:ext cx="889000" cy="3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37471</xdr:rowOff>
    </xdr:from>
    <xdr:to>
      <xdr:col>41</xdr:col>
      <xdr:colOff>50800</xdr:colOff>
      <xdr:row>79</xdr:row>
      <xdr:rowOff>44450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2021"/>
          <a:ext cx="889000" cy="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134681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164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123682</xdr:rowOff>
    </xdr:from>
    <xdr:to>
      <xdr:col>55</xdr:col>
      <xdr:colOff>50800</xdr:colOff>
      <xdr:row>79</xdr:row>
      <xdr:rowOff>53832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6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38609</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1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139027</xdr:rowOff>
    </xdr:from>
    <xdr:to>
      <xdr:col>50</xdr:col>
      <xdr:colOff>165100</xdr:colOff>
      <xdr:row>79</xdr:row>
      <xdr:rowOff>69177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60304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0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129273</xdr:rowOff>
    </xdr:from>
    <xdr:to>
      <xdr:col>46</xdr:col>
      <xdr:colOff>38100</xdr:colOff>
      <xdr:row>79</xdr:row>
      <xdr:rowOff>59423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50550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95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158121</xdr:rowOff>
    </xdr:from>
    <xdr:to>
      <xdr:col>36</xdr:col>
      <xdr:colOff>165100</xdr:colOff>
      <xdr:row>79</xdr:row>
      <xdr:rowOff>88271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1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79398</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22134</xdr:rowOff>
    </xdr:from>
    <xdr:to>
      <xdr:col>55</xdr:col>
      <xdr:colOff>0</xdr:colOff>
      <xdr:row>98</xdr:row>
      <xdr:rowOff>26253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824234"/>
          <a:ext cx="838200" cy="4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5443</xdr:rowOff>
    </xdr:from>
    <xdr:to>
      <xdr:col>50</xdr:col>
      <xdr:colOff>114300</xdr:colOff>
      <xdr:row>98</xdr:row>
      <xdr:rowOff>22134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07543"/>
          <a:ext cx="889000" cy="1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103567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905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5443</xdr:rowOff>
    </xdr:from>
    <xdr:to>
      <xdr:col>45</xdr:col>
      <xdr:colOff>177800</xdr:colOff>
      <xdr:row>98</xdr:row>
      <xdr:rowOff>34973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07543"/>
          <a:ext cx="889000" cy="2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18355</xdr:rowOff>
    </xdr:from>
    <xdr:to>
      <xdr:col>41</xdr:col>
      <xdr:colOff>50800</xdr:colOff>
      <xdr:row>98</xdr:row>
      <xdr:rowOff>34973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20455"/>
          <a:ext cx="889000" cy="1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146903</xdr:rowOff>
    </xdr:from>
    <xdr:to>
      <xdr:col>55</xdr:col>
      <xdr:colOff>50800</xdr:colOff>
      <xdr:row>98</xdr:row>
      <xdr:rowOff>77053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7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106280</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65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142784</xdr:rowOff>
    </xdr:from>
    <xdr:to>
      <xdr:col>50</xdr:col>
      <xdr:colOff>165100</xdr:colOff>
      <xdr:row>98</xdr:row>
      <xdr:rowOff>72934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77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89461</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548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126093</xdr:rowOff>
    </xdr:from>
    <xdr:to>
      <xdr:col>46</xdr:col>
      <xdr:colOff>38100</xdr:colOff>
      <xdr:row>98</xdr:row>
      <xdr:rowOff>56243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56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72770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31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155623</xdr:rowOff>
    </xdr:from>
    <xdr:to>
      <xdr:col>41</xdr:col>
      <xdr:colOff>101600</xdr:colOff>
      <xdr:row>98</xdr:row>
      <xdr:rowOff>85773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86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102300</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561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139005</xdr:rowOff>
    </xdr:from>
    <xdr:to>
      <xdr:col>36</xdr:col>
      <xdr:colOff>165100</xdr:colOff>
      <xdr:row>98</xdr:row>
      <xdr:rowOff>69155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6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85682</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544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21552</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08102"/>
          <a:ext cx="889000" cy="2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21552</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708102"/>
          <a:ext cx="889000" cy="2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142202</xdr:rowOff>
    </xdr:from>
    <xdr:to>
      <xdr:col>76</xdr:col>
      <xdr:colOff>165100</xdr:colOff>
      <xdr:row>39</xdr:row>
      <xdr:rowOff>72352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5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63479</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75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1471</xdr:rowOff>
    </xdr:from>
    <xdr:to>
      <xdr:col>85</xdr:col>
      <xdr:colOff>127000</xdr:colOff>
      <xdr:row>73</xdr:row>
      <xdr:rowOff>57970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2517321"/>
          <a:ext cx="838200" cy="5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57970</xdr:rowOff>
    </xdr:from>
    <xdr:to>
      <xdr:col>81</xdr:col>
      <xdr:colOff>50800</xdr:colOff>
      <xdr:row>73</xdr:row>
      <xdr:rowOff>119852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2573820"/>
          <a:ext cx="889000" cy="6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119852</xdr:rowOff>
    </xdr:from>
    <xdr:to>
      <xdr:col>76</xdr:col>
      <xdr:colOff>114300</xdr:colOff>
      <xdr:row>73</xdr:row>
      <xdr:rowOff>170876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2635702"/>
          <a:ext cx="889000" cy="5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170876</xdr:rowOff>
    </xdr:from>
    <xdr:to>
      <xdr:col>71</xdr:col>
      <xdr:colOff>177800</xdr:colOff>
      <xdr:row>74</xdr:row>
      <xdr:rowOff>30658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2686726"/>
          <a:ext cx="889000" cy="3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138873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4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122121</xdr:rowOff>
    </xdr:from>
    <xdr:to>
      <xdr:col>85</xdr:col>
      <xdr:colOff>177800</xdr:colOff>
      <xdr:row>73</xdr:row>
      <xdr:rowOff>52271</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246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144998</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317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7170</xdr:rowOff>
    </xdr:from>
    <xdr:to>
      <xdr:col>81</xdr:col>
      <xdr:colOff>101600</xdr:colOff>
      <xdr:row>73</xdr:row>
      <xdr:rowOff>108770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252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125297</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298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69052</xdr:rowOff>
    </xdr:from>
    <xdr:to>
      <xdr:col>76</xdr:col>
      <xdr:colOff>165100</xdr:colOff>
      <xdr:row>73</xdr:row>
      <xdr:rowOff>170652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2584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15729</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360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120076</xdr:rowOff>
    </xdr:from>
    <xdr:to>
      <xdr:col>72</xdr:col>
      <xdr:colOff>38100</xdr:colOff>
      <xdr:row>74</xdr:row>
      <xdr:rowOff>50226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263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72</xdr:row>
      <xdr:rowOff>66753</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411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151308</xdr:rowOff>
    </xdr:from>
    <xdr:to>
      <xdr:col>67</xdr:col>
      <xdr:colOff>101600</xdr:colOff>
      <xdr:row>74</xdr:row>
      <xdr:rowOff>81458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266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97985</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442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92132</xdr:rowOff>
    </xdr:from>
    <xdr:to>
      <xdr:col>85</xdr:col>
      <xdr:colOff>127000</xdr:colOff>
      <xdr:row>98</xdr:row>
      <xdr:rowOff>126532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94232"/>
          <a:ext cx="838200" cy="3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637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103102</xdr:rowOff>
    </xdr:from>
    <xdr:to>
      <xdr:col>81</xdr:col>
      <xdr:colOff>50800</xdr:colOff>
      <xdr:row>98</xdr:row>
      <xdr:rowOff>126532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905202"/>
          <a:ext cx="889000" cy="2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107343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566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57542</xdr:rowOff>
    </xdr:from>
    <xdr:to>
      <xdr:col>76</xdr:col>
      <xdr:colOff>114300</xdr:colOff>
      <xdr:row>98</xdr:row>
      <xdr:rowOff>103102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859642"/>
          <a:ext cx="889000" cy="4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64577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523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57542</xdr:rowOff>
    </xdr:from>
    <xdr:to>
      <xdr:col>71</xdr:col>
      <xdr:colOff>177800</xdr:colOff>
      <xdr:row>98</xdr:row>
      <xdr:rowOff>114864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859642"/>
          <a:ext cx="889000" cy="57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1009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460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137867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41332</xdr:rowOff>
    </xdr:from>
    <xdr:to>
      <xdr:col>85</xdr:col>
      <xdr:colOff>177800</xdr:colOff>
      <xdr:row>98</xdr:row>
      <xdr:rowOff>142932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4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133950</xdr:rowOff>
    </xdr:from>
    <xdr:ext cx="534377"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7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75732</xdr:rowOff>
    </xdr:from>
    <xdr:to>
      <xdr:col>81</xdr:col>
      <xdr:colOff>101600</xdr:colOff>
      <xdr:row>99</xdr:row>
      <xdr:rowOff>5882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7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168459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214111" y="16970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52302</xdr:rowOff>
    </xdr:from>
    <xdr:to>
      <xdr:col>76</xdr:col>
      <xdr:colOff>165100</xdr:colOff>
      <xdr:row>98</xdr:row>
      <xdr:rowOff>153902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5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145029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947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6742</xdr:rowOff>
    </xdr:from>
    <xdr:to>
      <xdr:col>72</xdr:col>
      <xdr:colOff>38100</xdr:colOff>
      <xdr:row>98</xdr:row>
      <xdr:rowOff>108342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80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99469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90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64064</xdr:rowOff>
    </xdr:from>
    <xdr:to>
      <xdr:col>67</xdr:col>
      <xdr:colOff>101600</xdr:colOff>
      <xdr:row>98</xdr:row>
      <xdr:rowOff>165664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6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156791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958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39394</xdr:rowOff>
    </xdr:from>
    <xdr:to>
      <xdr:col>116</xdr:col>
      <xdr:colOff>63500</xdr:colOff>
      <xdr:row>58</xdr:row>
      <xdr:rowOff>52098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1323300" y="9983494"/>
          <a:ext cx="838200" cy="12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147419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10091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44962</xdr:rowOff>
    </xdr:from>
    <xdr:to>
      <xdr:col>111</xdr:col>
      <xdr:colOff>177800</xdr:colOff>
      <xdr:row>58</xdr:row>
      <xdr:rowOff>52098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9989062"/>
          <a:ext cx="889000" cy="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48059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1016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44962</xdr:rowOff>
    </xdr:from>
    <xdr:to>
      <xdr:col>107</xdr:col>
      <xdr:colOff>50800</xdr:colOff>
      <xdr:row>58</xdr:row>
      <xdr:rowOff>66825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19545300" y="9989062"/>
          <a:ext cx="889000" cy="2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69629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1018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66825</xdr:rowOff>
    </xdr:from>
    <xdr:to>
      <xdr:col>102</xdr:col>
      <xdr:colOff>114300</xdr:colOff>
      <xdr:row>58</xdr:row>
      <xdr:rowOff>71773</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18656300" y="10010925"/>
          <a:ext cx="889000" cy="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80015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1019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32678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10148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160044</xdr:rowOff>
    </xdr:from>
    <xdr:to>
      <xdr:col>116</xdr:col>
      <xdr:colOff>114300</xdr:colOff>
      <xdr:row>58</xdr:row>
      <xdr:rowOff>90194</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993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11471</xdr:rowOff>
    </xdr:from>
    <xdr:ext cx="534377"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9784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1298</xdr:rowOff>
    </xdr:from>
    <xdr:to>
      <xdr:col>112</xdr:col>
      <xdr:colOff>38100</xdr:colOff>
      <xdr:row>58</xdr:row>
      <xdr:rowOff>102898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994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119425</xdr:rowOff>
    </xdr:from>
    <xdr:ext cx="534377"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56111" y="972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165612</xdr:rowOff>
    </xdr:from>
    <xdr:to>
      <xdr:col>107</xdr:col>
      <xdr:colOff>101600</xdr:colOff>
      <xdr:row>58</xdr:row>
      <xdr:rowOff>95762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9938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112289</xdr:rowOff>
    </xdr:from>
    <xdr:ext cx="534377"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67111" y="9713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16025</xdr:rowOff>
    </xdr:from>
    <xdr:to>
      <xdr:col>102</xdr:col>
      <xdr:colOff>165100</xdr:colOff>
      <xdr:row>58</xdr:row>
      <xdr:rowOff>117625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996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134152</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278111" y="973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20973</xdr:rowOff>
    </xdr:from>
    <xdr:to>
      <xdr:col>98</xdr:col>
      <xdr:colOff>38100</xdr:colOff>
      <xdr:row>58</xdr:row>
      <xdr:rowOff>122573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996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139100</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389111" y="9740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160731</xdr:rowOff>
    </xdr:from>
    <xdr:to>
      <xdr:col>116</xdr:col>
      <xdr:colOff>63500</xdr:colOff>
      <xdr:row>76</xdr:row>
      <xdr:rowOff>130141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848031"/>
          <a:ext cx="838200" cy="31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160731</xdr:rowOff>
    </xdr:from>
    <xdr:to>
      <xdr:col>111</xdr:col>
      <xdr:colOff>177800</xdr:colOff>
      <xdr:row>75</xdr:row>
      <xdr:rowOff>154014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848031"/>
          <a:ext cx="889000" cy="164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140115</xdr:rowOff>
    </xdr:from>
    <xdr:to>
      <xdr:col>107</xdr:col>
      <xdr:colOff>50800</xdr:colOff>
      <xdr:row>75</xdr:row>
      <xdr:rowOff>154014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2998865"/>
          <a:ext cx="889000" cy="1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140115</xdr:rowOff>
    </xdr:from>
    <xdr:to>
      <xdr:col>102</xdr:col>
      <xdr:colOff>114300</xdr:colOff>
      <xdr:row>75</xdr:row>
      <xdr:rowOff>151724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2998865"/>
          <a:ext cx="889000" cy="1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79341</xdr:rowOff>
    </xdr:from>
    <xdr:to>
      <xdr:col>116</xdr:col>
      <xdr:colOff>114300</xdr:colOff>
      <xdr:row>77</xdr:row>
      <xdr:rowOff>9491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10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102218</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960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109931</xdr:rowOff>
    </xdr:from>
    <xdr:to>
      <xdr:col>112</xdr:col>
      <xdr:colOff>38100</xdr:colOff>
      <xdr:row>75</xdr:row>
      <xdr:rowOff>40081</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79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56608</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572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103214</xdr:rowOff>
    </xdr:from>
    <xdr:to>
      <xdr:col>107</xdr:col>
      <xdr:colOff>101600</xdr:colOff>
      <xdr:row>76</xdr:row>
      <xdr:rowOff>33364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9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49891</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737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89315</xdr:rowOff>
    </xdr:from>
    <xdr:to>
      <xdr:col>102</xdr:col>
      <xdr:colOff>165100</xdr:colOff>
      <xdr:row>76</xdr:row>
      <xdr:rowOff>19465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94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35992</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723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100924</xdr:rowOff>
    </xdr:from>
    <xdr:to>
      <xdr:col>98</xdr:col>
      <xdr:colOff>38100</xdr:colOff>
      <xdr:row>76</xdr:row>
      <xdr:rowOff>31074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95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47601</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73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北海道で一番人口の少ない村において、歳出決算総額は、住民一人当たり３，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５８０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千円であり、多くの構成項目において類似団体内平均を上回っている。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これは村立高等学校運営による人件費や物件費をはじめ、一部事務組合の負担金等も多いなかで、人口減少が激しい本村にとっては、一人当たりのコストが重くなっていることを示している。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また、普通建設事業費は類似団体と比較して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低い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状況にあるが、今後においても道路・橋梁の長寿命化事業、公共施設の大規模改修が見込まれる中で、公共施設等総合管理計画に基づき、適切な維持補修に努め、コストの低減を図る。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北海道音威子府村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
600
275.63
2,224,013
2,151,570
72,443
1,501,203
1,990,583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1311</xdr:rowOff>
    </xdr:from>
    <xdr:to>
      <xdr:col>24</xdr:col>
      <xdr:colOff>63500</xdr:colOff>
      <xdr:row>36</xdr:row>
      <xdr:rowOff>18356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3797300" y="6173511"/>
          <a:ext cx="838200" cy="17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1311</xdr:rowOff>
    </xdr:from>
    <xdr:to>
      <xdr:col>19</xdr:col>
      <xdr:colOff>177800</xdr:colOff>
      <xdr:row>36</xdr:row>
      <xdr:rowOff>75749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6173511"/>
          <a:ext cx="889000" cy="7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75749</xdr:rowOff>
    </xdr:from>
    <xdr:to>
      <xdr:col>15</xdr:col>
      <xdr:colOff>50800</xdr:colOff>
      <xdr:row>36</xdr:row>
      <xdr:rowOff>98580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247949"/>
          <a:ext cx="889000" cy="2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98580</xdr:rowOff>
    </xdr:from>
    <xdr:to>
      <xdr:col>10</xdr:col>
      <xdr:colOff>114300</xdr:colOff>
      <xdr:row>36</xdr:row>
      <xdr:rowOff>109839</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6270780"/>
          <a:ext cx="889000" cy="1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139006</xdr:rowOff>
    </xdr:from>
    <xdr:to>
      <xdr:col>24</xdr:col>
      <xdr:colOff>114300</xdr:colOff>
      <xdr:row>36</xdr:row>
      <xdr:rowOff>69156</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13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161883</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599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121961</xdr:rowOff>
    </xdr:from>
    <xdr:to>
      <xdr:col>20</xdr:col>
      <xdr:colOff>38100</xdr:colOff>
      <xdr:row>36</xdr:row>
      <xdr:rowOff>52111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12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68638</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5897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24949</xdr:rowOff>
    </xdr:from>
    <xdr:to>
      <xdr:col>15</xdr:col>
      <xdr:colOff>101600</xdr:colOff>
      <xdr:row>36</xdr:row>
      <xdr:rowOff>126549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19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143076</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597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47780</xdr:rowOff>
    </xdr:from>
    <xdr:to>
      <xdr:col>10</xdr:col>
      <xdr:colOff>165100</xdr:colOff>
      <xdr:row>36</xdr:row>
      <xdr:rowOff>149380</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621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165907</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599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59039</xdr:rowOff>
    </xdr:from>
    <xdr:to>
      <xdr:col>6</xdr:col>
      <xdr:colOff>38100</xdr:colOff>
      <xdr:row>36</xdr:row>
      <xdr:rowOff>160639</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623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5716</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600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62150</xdr:rowOff>
    </xdr:from>
    <xdr:to>
      <xdr:col>24</xdr:col>
      <xdr:colOff>63500</xdr:colOff>
      <xdr:row>57</xdr:row>
      <xdr:rowOff>116753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34800"/>
          <a:ext cx="838200" cy="5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94593</xdr:rowOff>
    </xdr:from>
    <xdr:to>
      <xdr:col>19</xdr:col>
      <xdr:colOff>177800</xdr:colOff>
      <xdr:row>57</xdr:row>
      <xdr:rowOff>116753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867243"/>
          <a:ext cx="889000" cy="2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7543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08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94593</xdr:rowOff>
    </xdr:from>
    <xdr:to>
      <xdr:col>15</xdr:col>
      <xdr:colOff>50800</xdr:colOff>
      <xdr:row>57</xdr:row>
      <xdr:rowOff>117043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867243"/>
          <a:ext cx="889000" cy="2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81627</xdr:rowOff>
    </xdr:from>
    <xdr:to>
      <xdr:col>10</xdr:col>
      <xdr:colOff>114300</xdr:colOff>
      <xdr:row>57</xdr:row>
      <xdr:rowOff>117043</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854277"/>
          <a:ext cx="889000" cy="3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135634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65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11350</xdr:rowOff>
    </xdr:from>
    <xdr:to>
      <xdr:col>24</xdr:col>
      <xdr:colOff>114300</xdr:colOff>
      <xdr:row>57</xdr:row>
      <xdr:rowOff>112950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78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34227</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35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65953</xdr:rowOff>
    </xdr:from>
    <xdr:to>
      <xdr:col>20</xdr:col>
      <xdr:colOff>38100</xdr:colOff>
      <xdr:row>57</xdr:row>
      <xdr:rowOff>167553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83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158680</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931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43793</xdr:rowOff>
    </xdr:from>
    <xdr:to>
      <xdr:col>15</xdr:col>
      <xdr:colOff>101600</xdr:colOff>
      <xdr:row>57</xdr:row>
      <xdr:rowOff>145393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1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161920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591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66243</xdr:rowOff>
    </xdr:from>
    <xdr:to>
      <xdr:col>10</xdr:col>
      <xdr:colOff>165100</xdr:colOff>
      <xdr:row>57</xdr:row>
      <xdr:rowOff>167843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3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158970</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93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30827</xdr:rowOff>
    </xdr:from>
    <xdr:to>
      <xdr:col>6</xdr:col>
      <xdr:colOff>38100</xdr:colOff>
      <xdr:row>57</xdr:row>
      <xdr:rowOff>132427</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0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148954</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578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18988</xdr:rowOff>
    </xdr:from>
    <xdr:to>
      <xdr:col>24</xdr:col>
      <xdr:colOff>63500</xdr:colOff>
      <xdr:row>76</xdr:row>
      <xdr:rowOff>103725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049188"/>
          <a:ext cx="838200" cy="8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103725</xdr:rowOff>
    </xdr:from>
    <xdr:to>
      <xdr:col>19</xdr:col>
      <xdr:colOff>177800</xdr:colOff>
      <xdr:row>77</xdr:row>
      <xdr:rowOff>17143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33925"/>
          <a:ext cx="889000" cy="8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158978</xdr:rowOff>
    </xdr:from>
    <xdr:to>
      <xdr:col>15</xdr:col>
      <xdr:colOff>50800</xdr:colOff>
      <xdr:row>77</xdr:row>
      <xdr:rowOff>17143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189178"/>
          <a:ext cx="889000" cy="2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158978</xdr:rowOff>
    </xdr:from>
    <xdr:to>
      <xdr:col>10</xdr:col>
      <xdr:colOff>114300</xdr:colOff>
      <xdr:row>77</xdr:row>
      <xdr:rowOff>673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189178"/>
          <a:ext cx="8890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139638</xdr:rowOff>
    </xdr:from>
    <xdr:to>
      <xdr:col>24</xdr:col>
      <xdr:colOff>114300</xdr:colOff>
      <xdr:row>76</xdr:row>
      <xdr:rowOff>69788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9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162515</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84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52925</xdr:rowOff>
    </xdr:from>
    <xdr:to>
      <xdr:col>20</xdr:col>
      <xdr:colOff>38100</xdr:colOff>
      <xdr:row>76</xdr:row>
      <xdr:rowOff>154525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8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171052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858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137793</xdr:rowOff>
    </xdr:from>
    <xdr:to>
      <xdr:col>15</xdr:col>
      <xdr:colOff>101600</xdr:colOff>
      <xdr:row>77</xdr:row>
      <xdr:rowOff>67943</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6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84470</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943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108178</xdr:rowOff>
    </xdr:from>
    <xdr:to>
      <xdr:col>10</xdr:col>
      <xdr:colOff>165100</xdr:colOff>
      <xdr:row>77</xdr:row>
      <xdr:rowOff>38328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3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54855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913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121323</xdr:rowOff>
    </xdr:from>
    <xdr:to>
      <xdr:col>6</xdr:col>
      <xdr:colOff>38100</xdr:colOff>
      <xdr:row>77</xdr:row>
      <xdr:rowOff>51473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15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67999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92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76806</xdr:rowOff>
    </xdr:from>
    <xdr:to>
      <xdr:col>24</xdr:col>
      <xdr:colOff>63500</xdr:colOff>
      <xdr:row>95</xdr:row>
      <xdr:rowOff>26446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193106"/>
          <a:ext cx="838200" cy="12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26446</xdr:rowOff>
    </xdr:from>
    <xdr:to>
      <xdr:col>19</xdr:col>
      <xdr:colOff>177800</xdr:colOff>
      <xdr:row>95</xdr:row>
      <xdr:rowOff>76912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314196"/>
          <a:ext cx="889000" cy="5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40339</xdr:rowOff>
    </xdr:from>
    <xdr:to>
      <xdr:col>15</xdr:col>
      <xdr:colOff>50800</xdr:colOff>
      <xdr:row>95</xdr:row>
      <xdr:rowOff>76912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328089"/>
          <a:ext cx="889000" cy="3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143879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774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40339</xdr:rowOff>
    </xdr:from>
    <xdr:to>
      <xdr:col>10</xdr:col>
      <xdr:colOff>114300</xdr:colOff>
      <xdr:row>95</xdr:row>
      <xdr:rowOff>54273</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328089"/>
          <a:ext cx="889000" cy="13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02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26006</xdr:rowOff>
    </xdr:from>
    <xdr:to>
      <xdr:col>24</xdr:col>
      <xdr:colOff>114300</xdr:colOff>
      <xdr:row>94</xdr:row>
      <xdr:rowOff>127606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14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48883</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5993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147096</xdr:rowOff>
    </xdr:from>
    <xdr:to>
      <xdr:col>20</xdr:col>
      <xdr:colOff>38100</xdr:colOff>
      <xdr:row>95</xdr:row>
      <xdr:rowOff>77246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26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93773</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038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26112</xdr:rowOff>
    </xdr:from>
    <xdr:to>
      <xdr:col>15</xdr:col>
      <xdr:colOff>101600</xdr:colOff>
      <xdr:row>95</xdr:row>
      <xdr:rowOff>127712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313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144239</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089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160989</xdr:rowOff>
    </xdr:from>
    <xdr:to>
      <xdr:col>10</xdr:col>
      <xdr:colOff>165100</xdr:colOff>
      <xdr:row>95</xdr:row>
      <xdr:rowOff>91139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27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107666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052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3473</xdr:rowOff>
    </xdr:from>
    <xdr:to>
      <xdr:col>6</xdr:col>
      <xdr:colOff>38100</xdr:colOff>
      <xdr:row>95</xdr:row>
      <xdr:rowOff>105073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29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121600</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066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35630</xdr:rowOff>
    </xdr:from>
    <xdr:to>
      <xdr:col>55</xdr:col>
      <xdr:colOff>0</xdr:colOff>
      <xdr:row>39</xdr:row>
      <xdr:rowOff>36087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22180"/>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36087</xdr:rowOff>
    </xdr:from>
    <xdr:to>
      <xdr:col>50</xdr:col>
      <xdr:colOff>114300</xdr:colOff>
      <xdr:row>39</xdr:row>
      <xdr:rowOff>39440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22637"/>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39440</xdr:rowOff>
    </xdr:from>
    <xdr:to>
      <xdr:col>45</xdr:col>
      <xdr:colOff>177800</xdr:colOff>
      <xdr:row>39</xdr:row>
      <xdr:rowOff>39497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25990"/>
          <a:ext cx="8890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39497</xdr:rowOff>
    </xdr:from>
    <xdr:to>
      <xdr:col>41</xdr:col>
      <xdr:colOff>50800</xdr:colOff>
      <xdr:row>39</xdr:row>
      <xdr:rowOff>39516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726047"/>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156280</xdr:rowOff>
    </xdr:from>
    <xdr:to>
      <xdr:col>55</xdr:col>
      <xdr:colOff>50800</xdr:colOff>
      <xdr:row>39</xdr:row>
      <xdr:rowOff>86430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156737</xdr:rowOff>
    </xdr:from>
    <xdr:to>
      <xdr:col>50</xdr:col>
      <xdr:colOff>165100</xdr:colOff>
      <xdr:row>39</xdr:row>
      <xdr:rowOff>86887</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78014</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7645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160090</xdr:rowOff>
    </xdr:from>
    <xdr:to>
      <xdr:col>46</xdr:col>
      <xdr:colOff>38100</xdr:colOff>
      <xdr:row>39</xdr:row>
      <xdr:rowOff>90240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5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81367</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7679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160147</xdr:rowOff>
    </xdr:from>
    <xdr:to>
      <xdr:col>41</xdr:col>
      <xdr:colOff>101600</xdr:colOff>
      <xdr:row>39</xdr:row>
      <xdr:rowOff>90297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81424</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679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160166</xdr:rowOff>
    </xdr:from>
    <xdr:to>
      <xdr:col>36</xdr:col>
      <xdr:colOff>165100</xdr:colOff>
      <xdr:row>39</xdr:row>
      <xdr:rowOff>90316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81443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767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143797</xdr:rowOff>
    </xdr:from>
    <xdr:to>
      <xdr:col>55</xdr:col>
      <xdr:colOff>0</xdr:colOff>
      <xdr:row>58</xdr:row>
      <xdr:rowOff>64134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916447"/>
          <a:ext cx="838200" cy="9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134104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35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143529</xdr:rowOff>
    </xdr:from>
    <xdr:to>
      <xdr:col>50</xdr:col>
      <xdr:colOff>114300</xdr:colOff>
      <xdr:row>57</xdr:row>
      <xdr:rowOff>143797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916179"/>
          <a:ext cx="889000" cy="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143529</xdr:rowOff>
    </xdr:from>
    <xdr:to>
      <xdr:col>45</xdr:col>
      <xdr:colOff>177800</xdr:colOff>
      <xdr:row>57</xdr:row>
      <xdr:rowOff>146228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9916179"/>
          <a:ext cx="889000" cy="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146228</xdr:rowOff>
    </xdr:from>
    <xdr:to>
      <xdr:col>41</xdr:col>
      <xdr:colOff>50800</xdr:colOff>
      <xdr:row>58</xdr:row>
      <xdr:rowOff>34176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918878"/>
          <a:ext cx="889000" cy="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37295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3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13334</xdr:rowOff>
    </xdr:from>
    <xdr:to>
      <xdr:col>55</xdr:col>
      <xdr:colOff>50800</xdr:colOff>
      <xdr:row>58</xdr:row>
      <xdr:rowOff>114934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5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163211</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3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92997</xdr:rowOff>
    </xdr:from>
    <xdr:to>
      <xdr:col>50</xdr:col>
      <xdr:colOff>165100</xdr:colOff>
      <xdr:row>58</xdr:row>
      <xdr:rowOff>23147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6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39674</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640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92729</xdr:rowOff>
    </xdr:from>
    <xdr:to>
      <xdr:col>46</xdr:col>
      <xdr:colOff>38100</xdr:colOff>
      <xdr:row>58</xdr:row>
      <xdr:rowOff>22879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6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39406</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640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95428</xdr:rowOff>
    </xdr:from>
    <xdr:to>
      <xdr:col>41</xdr:col>
      <xdr:colOff>101600</xdr:colOff>
      <xdr:row>58</xdr:row>
      <xdr:rowOff>25578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6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42105</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43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154826</xdr:rowOff>
    </xdr:from>
    <xdr:to>
      <xdr:col>36</xdr:col>
      <xdr:colOff>165100</xdr:colOff>
      <xdr:row>58</xdr:row>
      <xdr:rowOff>84976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2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76103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020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12061</xdr:rowOff>
    </xdr:from>
    <xdr:to>
      <xdr:col>55</xdr:col>
      <xdr:colOff>0</xdr:colOff>
      <xdr:row>78</xdr:row>
      <xdr:rowOff>26008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385161"/>
          <a:ext cx="838200" cy="1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6851</xdr:rowOff>
    </xdr:from>
    <xdr:to>
      <xdr:col>50</xdr:col>
      <xdr:colOff>114300</xdr:colOff>
      <xdr:row>78</xdr:row>
      <xdr:rowOff>26008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79951"/>
          <a:ext cx="889000" cy="19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6851</xdr:rowOff>
    </xdr:from>
    <xdr:to>
      <xdr:col>45</xdr:col>
      <xdr:colOff>177800</xdr:colOff>
      <xdr:row>78</xdr:row>
      <xdr:rowOff>52236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379951"/>
          <a:ext cx="889000" cy="4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52236</xdr:rowOff>
    </xdr:from>
    <xdr:to>
      <xdr:col>41</xdr:col>
      <xdr:colOff>50800</xdr:colOff>
      <xdr:row>78</xdr:row>
      <xdr:rowOff>53456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25336"/>
          <a:ext cx="8890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5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132711</xdr:rowOff>
    </xdr:from>
    <xdr:to>
      <xdr:col>55</xdr:col>
      <xdr:colOff>50800</xdr:colOff>
      <xdr:row>78</xdr:row>
      <xdr:rowOff>62861</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3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155588</xdr:rowOff>
    </xdr:from>
    <xdr:ext cx="599010"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185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146658</xdr:rowOff>
    </xdr:from>
    <xdr:to>
      <xdr:col>50</xdr:col>
      <xdr:colOff>165100</xdr:colOff>
      <xdr:row>78</xdr:row>
      <xdr:rowOff>76808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4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93335</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39795" y="13123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127501</xdr:rowOff>
    </xdr:from>
    <xdr:to>
      <xdr:col>46</xdr:col>
      <xdr:colOff>38100</xdr:colOff>
      <xdr:row>78</xdr:row>
      <xdr:rowOff>57651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29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74178</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50795" y="13104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1436</xdr:rowOff>
    </xdr:from>
    <xdr:to>
      <xdr:col>41</xdr:col>
      <xdr:colOff>101600</xdr:colOff>
      <xdr:row>78</xdr:row>
      <xdr:rowOff>103036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7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119563</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61795" y="13149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2656</xdr:rowOff>
    </xdr:from>
    <xdr:to>
      <xdr:col>36</xdr:col>
      <xdr:colOff>165100</xdr:colOff>
      <xdr:row>78</xdr:row>
      <xdr:rowOff>104256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7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120783</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672795" y="13150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152969</xdr:rowOff>
    </xdr:from>
    <xdr:to>
      <xdr:col>55</xdr:col>
      <xdr:colOff>0</xdr:colOff>
      <xdr:row>97</xdr:row>
      <xdr:rowOff>159536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83619"/>
          <a:ext cx="838200" cy="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159536</xdr:rowOff>
    </xdr:from>
    <xdr:to>
      <xdr:col>50</xdr:col>
      <xdr:colOff>114300</xdr:colOff>
      <xdr:row>98</xdr:row>
      <xdr:rowOff>5032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790186"/>
          <a:ext cx="889000" cy="1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5032</xdr:rowOff>
    </xdr:from>
    <xdr:to>
      <xdr:col>45</xdr:col>
      <xdr:colOff>177800</xdr:colOff>
      <xdr:row>98</xdr:row>
      <xdr:rowOff>29894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07132"/>
          <a:ext cx="889000" cy="2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171134</xdr:rowOff>
    </xdr:from>
    <xdr:to>
      <xdr:col>41</xdr:col>
      <xdr:colOff>50800</xdr:colOff>
      <xdr:row>98</xdr:row>
      <xdr:rowOff>29894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801784"/>
          <a:ext cx="889000" cy="3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95046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89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107163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0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102169</xdr:rowOff>
    </xdr:from>
    <xdr:to>
      <xdr:col>55</xdr:col>
      <xdr:colOff>50800</xdr:colOff>
      <xdr:row>98</xdr:row>
      <xdr:rowOff>32319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3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125046</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84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108736</xdr:rowOff>
    </xdr:from>
    <xdr:to>
      <xdr:col>50</xdr:col>
      <xdr:colOff>165100</xdr:colOff>
      <xdr:row>98</xdr:row>
      <xdr:rowOff>38886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3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55413</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39795" y="16514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125682</xdr:rowOff>
    </xdr:from>
    <xdr:to>
      <xdr:col>46</xdr:col>
      <xdr:colOff>38100</xdr:colOff>
      <xdr:row>98</xdr:row>
      <xdr:rowOff>55832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5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72359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50795" y="16531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150544</xdr:rowOff>
    </xdr:from>
    <xdr:to>
      <xdr:col>41</xdr:col>
      <xdr:colOff>101600</xdr:colOff>
      <xdr:row>98</xdr:row>
      <xdr:rowOff>80694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81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97221</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61795" y="1655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120334</xdr:rowOff>
    </xdr:from>
    <xdr:to>
      <xdr:col>36</xdr:col>
      <xdr:colOff>165100</xdr:colOff>
      <xdr:row>98</xdr:row>
      <xdr:rowOff>50484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5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67011</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526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47018</xdr:rowOff>
    </xdr:from>
    <xdr:to>
      <xdr:col>85</xdr:col>
      <xdr:colOff>127000</xdr:colOff>
      <xdr:row>35</xdr:row>
      <xdr:rowOff>111876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047768"/>
          <a:ext cx="838200" cy="6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27783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71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111876</xdr:rowOff>
    </xdr:from>
    <xdr:to>
      <xdr:col>81</xdr:col>
      <xdr:colOff>50800</xdr:colOff>
      <xdr:row>36</xdr:row>
      <xdr:rowOff>34681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112626"/>
          <a:ext cx="889000" cy="9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6439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52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33104</xdr:rowOff>
    </xdr:from>
    <xdr:to>
      <xdr:col>76</xdr:col>
      <xdr:colOff>114300</xdr:colOff>
      <xdr:row>36</xdr:row>
      <xdr:rowOff>34681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205304"/>
          <a:ext cx="889000" cy="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26464</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41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133280</xdr:rowOff>
    </xdr:from>
    <xdr:to>
      <xdr:col>71</xdr:col>
      <xdr:colOff>177800</xdr:colOff>
      <xdr:row>36</xdr:row>
      <xdr:rowOff>33104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134030"/>
          <a:ext cx="889000" cy="7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9213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2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141382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167668</xdr:rowOff>
    </xdr:from>
    <xdr:to>
      <xdr:col>85</xdr:col>
      <xdr:colOff>177800</xdr:colOff>
      <xdr:row>35</xdr:row>
      <xdr:rowOff>97818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599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19095</xdr:rowOff>
    </xdr:from>
    <xdr:ext cx="599010"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84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61076</xdr:rowOff>
    </xdr:from>
    <xdr:to>
      <xdr:col>81</xdr:col>
      <xdr:colOff>101600</xdr:colOff>
      <xdr:row>35</xdr:row>
      <xdr:rowOff>162676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061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7753</xdr:rowOff>
    </xdr:from>
    <xdr:ext cx="59901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181795" y="5837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155331</xdr:rowOff>
    </xdr:from>
    <xdr:to>
      <xdr:col>76</xdr:col>
      <xdr:colOff>165100</xdr:colOff>
      <xdr:row>36</xdr:row>
      <xdr:rowOff>85481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15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102008</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292795" y="593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153754</xdr:rowOff>
    </xdr:from>
    <xdr:to>
      <xdr:col>72</xdr:col>
      <xdr:colOff>38100</xdr:colOff>
      <xdr:row>36</xdr:row>
      <xdr:rowOff>83904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15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34</xdr:row>
      <xdr:rowOff>100431</xdr:rowOff>
    </xdr:from>
    <xdr:ext cx="59901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03795" y="5929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82480</xdr:rowOff>
    </xdr:from>
    <xdr:to>
      <xdr:col>67</xdr:col>
      <xdr:colOff>101600</xdr:colOff>
      <xdr:row>36</xdr:row>
      <xdr:rowOff>12630</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08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29157</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5858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159124</xdr:rowOff>
    </xdr:from>
    <xdr:to>
      <xdr:col>85</xdr:col>
      <xdr:colOff>127000</xdr:colOff>
      <xdr:row>52</xdr:row>
      <xdr:rowOff>29467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8731624"/>
          <a:ext cx="838200" cy="21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55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29467</xdr:rowOff>
    </xdr:from>
    <xdr:to>
      <xdr:col>81</xdr:col>
      <xdr:colOff>50800</xdr:colOff>
      <xdr:row>52</xdr:row>
      <xdr:rowOff>70781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8944867"/>
          <a:ext cx="889000" cy="4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70781</xdr:rowOff>
    </xdr:from>
    <xdr:to>
      <xdr:col>76</xdr:col>
      <xdr:colOff>114300</xdr:colOff>
      <xdr:row>52</xdr:row>
      <xdr:rowOff>134897</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8986181"/>
          <a:ext cx="889000" cy="6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134897</xdr:rowOff>
    </xdr:from>
    <xdr:to>
      <xdr:col>71</xdr:col>
      <xdr:colOff>177800</xdr:colOff>
      <xdr:row>53</xdr:row>
      <xdr:rowOff>8192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050297"/>
          <a:ext cx="889000" cy="4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108324</xdr:rowOff>
    </xdr:from>
    <xdr:to>
      <xdr:col>85</xdr:col>
      <xdr:colOff>177800</xdr:colOff>
      <xdr:row>51</xdr:row>
      <xdr:rowOff>38474</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868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131201</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8532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150117</xdr:rowOff>
    </xdr:from>
    <xdr:to>
      <xdr:col>81</xdr:col>
      <xdr:colOff>101600</xdr:colOff>
      <xdr:row>52</xdr:row>
      <xdr:rowOff>80267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8894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50</xdr:row>
      <xdr:rowOff>96794</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8669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19981</xdr:rowOff>
    </xdr:from>
    <xdr:to>
      <xdr:col>76</xdr:col>
      <xdr:colOff>165100</xdr:colOff>
      <xdr:row>52</xdr:row>
      <xdr:rowOff>121581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893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50</xdr:row>
      <xdr:rowOff>138108</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8710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84097</xdr:rowOff>
    </xdr:from>
    <xdr:to>
      <xdr:col>72</xdr:col>
      <xdr:colOff>38100</xdr:colOff>
      <xdr:row>53</xdr:row>
      <xdr:rowOff>14247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899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51</xdr:row>
      <xdr:rowOff>30774</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8774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128842</xdr:rowOff>
    </xdr:from>
    <xdr:to>
      <xdr:col>67</xdr:col>
      <xdr:colOff>101600</xdr:colOff>
      <xdr:row>53</xdr:row>
      <xdr:rowOff>58992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04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51</xdr:row>
      <xdr:rowOff>75519</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8819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21552</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66102"/>
          <a:ext cx="889000" cy="2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21552</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566102"/>
          <a:ext cx="889000" cy="2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142202</xdr:rowOff>
    </xdr:from>
    <xdr:to>
      <xdr:col>76</xdr:col>
      <xdr:colOff>165100</xdr:colOff>
      <xdr:row>79</xdr:row>
      <xdr:rowOff>72352</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1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63479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608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1471</xdr:rowOff>
    </xdr:from>
    <xdr:to>
      <xdr:col>85</xdr:col>
      <xdr:colOff>127000</xdr:colOff>
      <xdr:row>93</xdr:row>
      <xdr:rowOff>57970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5946321"/>
          <a:ext cx="838200" cy="5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57970</xdr:rowOff>
    </xdr:from>
    <xdr:to>
      <xdr:col>81</xdr:col>
      <xdr:colOff>50800</xdr:colOff>
      <xdr:row>93</xdr:row>
      <xdr:rowOff>119852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002820"/>
          <a:ext cx="889000" cy="6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119852</xdr:rowOff>
    </xdr:from>
    <xdr:to>
      <xdr:col>76</xdr:col>
      <xdr:colOff>114300</xdr:colOff>
      <xdr:row>93</xdr:row>
      <xdr:rowOff>170875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064702"/>
          <a:ext cx="889000" cy="5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170875</xdr:rowOff>
    </xdr:from>
    <xdr:to>
      <xdr:col>71</xdr:col>
      <xdr:colOff>177800</xdr:colOff>
      <xdr:row>94</xdr:row>
      <xdr:rowOff>30657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115725"/>
          <a:ext cx="889000" cy="3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138873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69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122121</xdr:rowOff>
    </xdr:from>
    <xdr:to>
      <xdr:col>85</xdr:col>
      <xdr:colOff>177800</xdr:colOff>
      <xdr:row>93</xdr:row>
      <xdr:rowOff>52271</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589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144998</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5746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7170</xdr:rowOff>
    </xdr:from>
    <xdr:to>
      <xdr:col>81</xdr:col>
      <xdr:colOff>101600</xdr:colOff>
      <xdr:row>93</xdr:row>
      <xdr:rowOff>108770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595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125297</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5727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69052</xdr:rowOff>
    </xdr:from>
    <xdr:to>
      <xdr:col>76</xdr:col>
      <xdr:colOff>165100</xdr:colOff>
      <xdr:row>93</xdr:row>
      <xdr:rowOff>170652</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01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15729</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578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120075</xdr:rowOff>
    </xdr:from>
    <xdr:to>
      <xdr:col>72</xdr:col>
      <xdr:colOff>38100</xdr:colOff>
      <xdr:row>94</xdr:row>
      <xdr:rowOff>50225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064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66752</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5840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151307</xdr:rowOff>
    </xdr:from>
    <xdr:to>
      <xdr:col>67</xdr:col>
      <xdr:colOff>101600</xdr:colOff>
      <xdr:row>94</xdr:row>
      <xdr:rowOff>81457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09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92</xdr:row>
      <xdr:rowOff>97984</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5871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性質別歳出決算分析表と同じく、全体的に住民一人当たりのコストは類似団体平均を上回っている。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総務費の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高等学校振興基金への積立金及び外部人材活用事業費が増加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したものである。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民生費の増は、職員の配置転換に伴う人件費の増によるものである。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衛生費の増は、診療所</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に対する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経費</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及び名寄地区一般廃棄物中間処理施設負担金が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増加したものである。</a:t>
          </a:r>
          <a:endParaRPr lang="ja-JP"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農林水産業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は、職員の配置転換に伴う人件費の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公債費の増は、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支出額自体は前年と同水準であるものの、人口減少に伴い住民１人当たりのコストが相対的に押し上げられたことによるものである。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北海道音威子府村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年度については、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人事院勧告に伴う人件費の増加や</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物価高騰に</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よる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物件費の増により、実質単年度収支は赤字となっているが、財政調整基金</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取崩し</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て財源を補填した結果</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、実質収支は黒字になっている。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財政調整基金残高は、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歳計余剰金による積立金が取崩額を下回ったため、</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前年度</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比で減少している。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北海道音威子府村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全ての会計において、赤字とはなっていないが特別会計においては、一層の効率的合理的な執行、自己財源の確保を図り一般会計からの繰入を圧縮するよう努めていく。</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北海道音威子府村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baseline="0">
              <a:solidFill>
                <a:schemeClr val="dk1"/>
              </a:solidFill>
              <a:effectLst/>
              <a:latin typeface="ＭＳ Ｐゴシック" panose="020B0600070205080204" pitchFamily="50" charset="-128"/>
              <a:ea typeface="ＭＳ Ｐゴシック" panose="020B0600070205080204" pitchFamily="50" charset="-128"/>
              <a:cs typeface="+mn-cs"/>
            </a:rPr>
            <a:t>平成２８年度からの地域複合施設「ときわ」建設事業やチセネシリ寮改築整備事業等の元金償還が継続しており、令和９年度まで元金償還のピークが続くことから、新規地方債発行額を元金償還以下に抑制するなど適切な地方債管理に努め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満期一括償還地方債の借入は利用していない。</a:t>
          </a:r>
          <a:endParaRPr lang="ja-JP" altLang="ja-JP" sz="1000">
            <a:effectLst/>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北海道音威子府村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将来負担比率の分子は、前年度より</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これは、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平成２８年度に借入した地域複合施設「ときわ」建設事業やチセネシリ寮改築整備事業等の元金償還が始まったことにより、地方債残高が約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4,900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万円減少し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た一方で、退職手当負担見込額で</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5,500</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万円増加したことが要因である。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今後においても</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財政規律ガイドライン</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に基づき、基金の取崩を減らし財政の健全化に努めていく。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北海道音威子府村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公共施設整備基金や高等学校振興基金の積み増しがあった一方で、人件費や物件費の増大が財政調整基金を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万円押し下げ、基金全体としては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基金全体残高は各年度の施策に伴い増減が生じるものの、昨今の人件費及び物件費の高騰を鑑み、経常経費の徹底とした縮減を図り、財政調整基金を計画的に積み立てる。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公共施設整備基金：公共施設の整備に要する経費に充てる。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高等学校振興基金：おといねっぷ美術工芸高等学校の健全な運営と施設設備の整備の経費に充てる。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公共施設整備基金：決算余剰金を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万円積み立てたことにより増となった。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高等学校振興基金：寮費余剰金を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万円積み立てたことにより増となった。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将来の財政需要に対応するため、財政調整基金の計画的積み立てを行う。同時に、低未利用な他の基金からの組替も検討していく。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普通交付税は増額となったものの、人件費や物件費の増加により、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万円の減少となった。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堅実な財政運営により、決算余剰金で計画的に積み立てる。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決算余剰金を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万円積み立てたことにより増となった。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令和９年度まで地方債償還のピークを迎えるため、それに備えて計画的に積み立てを行う予定。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DA1CAC4-4D55-4588-82B0-EBE65E6B99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D40E551-6379-47E4-AC15-ED11BC178E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966D870-DBC2-4478-BAE9-C0889D35E40D}"/>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F5D4F53-F35B-429B-AA34-52B01DCDBA28}"/>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B730354-33E5-45D2-B9FE-A5A32796B6A5}"/>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E94D85F-6DEE-456A-B993-16CB3D619BB2}"/>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北海道音威子府村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23F4DB14-4B34-407D-87D6-D63F62AD2A26}"/>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5CF185E-8305-41A2-862C-78AFFC9A851C}"/>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D7CDD6B-D553-4C22-9FB5-7E9469998A31}"/>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CAF0F98-AAFF-4F8A-A5FE-BCFECEFF4E7E}"/>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E32817E4-ECAC-4097-AE90-3071D6028D3D}"/>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904BA11-885D-4E26-B568-9427DC37B894}"/>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
600
275.63
2,224,013
2,151,570
72,443
1,501,203
1,990,583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48B06A8-AF43-4825-9B87-31FF715BB288}"/>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B900696-4914-4834-B895-832DFC0A32DF}"/>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65ADB6D-B168-4A2E-BA0B-DBE35D0976AD}"/>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51E0AE04-5939-44EE-91D0-C073E42479A1}"/>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42AAF47-0260-4919-97A5-CBC12B4A77A8}"/>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6F5435D-4E92-4D59-8919-33F40B98C1B0}"/>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D10AAE07-CEB9-44C3-B256-D25787B34C57}"/>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38E233E-0948-4B2E-86FC-AC1E2D649B05}"/>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F33413B1-62BC-45E9-A99A-9983EC65CF82}"/>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F7E8105-A19E-4132-AC5B-CCC4F945EFED}"/>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A90317D-3265-48B4-904E-630F38FA8194}"/>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18EC37B-303A-449C-BF30-CEF0A883B564}"/>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882C4EE-2753-43D2-96BE-AFD2542AE227}"/>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E9BF338-9260-4AC3-BE71-83D83B1050B2}"/>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9A19D41-8079-4B99-8D4B-3D3A323C0CB5}"/>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8822B70-BDDF-407B-93C2-53E4769E5532}"/>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4282B38-966A-4AFD-8337-3B8EBE69C371}"/>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EACCA16-5900-4910-93F0-49801A7E603B}"/>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7B68831-D10E-4726-8F72-8A98A33132DC}"/>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0E3F01B-5187-4BD6-9E4D-F168612E520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3EEBBD3-9B37-41A5-BB50-0D3CCEC2584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812B25D-E51C-4392-AE8C-A530FFDA086C}"/>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691E465-2471-462E-9198-630986CD1FCD}"/>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68B8997-F3C3-467E-9E68-546B5610AD5C}"/>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ACD8E8C-7CFB-4876-B47D-8A7C4D080EDB}"/>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4405584-3020-4C94-810F-239F86EE969C}"/>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C42C278-F284-4560-85B2-444FFB3F94D1}"/>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3CA4BE8-3B03-4AE1-9304-2104E8F1073B}"/>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32C3476-E3E3-484E-B65E-D5CC6317D6DA}"/>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4D63DE8-108C-42A5-A0D2-3588CAED9140}"/>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932CE41-7DE0-49E4-AC37-8EE247C57443}"/>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0A5DB22-57E0-4D1F-9E85-8E4F3F3A4D3F}"/>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382ACA8-0246-4DAE-9384-56583727634B}"/>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18FA92B-D484-48DA-97A2-4760BE970344}"/>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80B98F1-14AB-4438-89D5-63BFF6AC6866}"/>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より高い水準にある。厳しい財政状況や人口減少による公共施設等の利用需要の変化などの課題に対処するため、令和３年度に策定した公共施設等総合管理計画に基づき、公共施設の更新・統廃合・長寿命化を図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DC1293A-6F9D-404A-9586-00818EB9114E}"/>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6C2CC8C-F696-4C74-9249-6895059A186A}"/>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69B291FC-F280-49C1-847F-1F88B94B4D17}"/>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A5A71A40-ED99-4B88-B44B-89601264A60B}"/>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542F2754-C377-46DF-A3C5-618ED225D1BC}"/>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87651266-43BA-4CD5-B2ED-4D7E5711A52B}"/>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D1C1506D-E5C7-4BEE-827B-0660EC469DBC}"/>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7EBD0059-3AEC-42F9-90DC-E638A626B46E}"/>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E70493EB-C1A1-404E-A9C6-BB5593E06E25}"/>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5FE55F5-9420-4C04-819F-ED1D6B64DE0C}"/>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67BC105C-B4B4-4754-A581-2EFAB465B78A}"/>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189BB5BB-B758-46D3-B311-0585D0D017A7}"/>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8CEA2706-7905-43FE-A908-721944ECED41}"/>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85A0B3D1-6484-4AEC-8225-B5A4F0315A54}"/>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34AC478B-9B12-4303-A144-2583F44BE8AC}"/>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DDA62F16-737B-4762-A4B4-0E5F6A16AB96}"/>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AFFA116D-65A5-4CE6-AB77-45C60DC8FB78}"/>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570494-848E-4A9B-8022-25A31BC423B0}"/>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67" name="直線コネクタ 66">
          <a:extLst>
            <a:ext uri="{FF2B5EF4-FFF2-40B4-BE49-F238E27FC236}">
              <a16:creationId xmlns:a16="http://schemas.microsoft.com/office/drawing/2014/main" id="{0DB0DAA2-02FE-4514-AB0C-6B2DA9F92862}"/>
            </a:ext>
          </a:extLst>
        </xdr:cNvPr>
        <xdr:cNvCxnSpPr/>
      </xdr:nvCxnSpPr>
      <xdr:spPr>
        <a:xfrm flipV="1">
          <a:off x="4295775" y="5270863"/>
          <a:ext cx="1270" cy="1416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68" name="有形固定資産減価償却率最小値テキスト">
          <a:extLst>
            <a:ext uri="{FF2B5EF4-FFF2-40B4-BE49-F238E27FC236}">
              <a16:creationId xmlns:a16="http://schemas.microsoft.com/office/drawing/2014/main" id="{5F822EC0-9FB2-4585-8548-07DE0F2411E0}"/>
            </a:ext>
          </a:extLst>
        </xdr:cNvPr>
        <xdr:cNvSpPr txBox="1"/>
      </xdr:nvSpPr>
      <xdr:spPr>
        <a:xfrm>
          <a:off x="4342765" y="6692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69" name="直線コネクタ 68">
          <a:extLst>
            <a:ext uri="{FF2B5EF4-FFF2-40B4-BE49-F238E27FC236}">
              <a16:creationId xmlns:a16="http://schemas.microsoft.com/office/drawing/2014/main" id="{1BCE827F-E6D8-4D8C-8206-7FE5EC3D753A}"/>
            </a:ext>
          </a:extLst>
        </xdr:cNvPr>
        <xdr:cNvCxnSpPr/>
      </xdr:nvCxnSpPr>
      <xdr:spPr>
        <a:xfrm>
          <a:off x="4206875" y="668700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70" name="有形固定資産減価償却率最大値テキスト">
          <a:extLst>
            <a:ext uri="{FF2B5EF4-FFF2-40B4-BE49-F238E27FC236}">
              <a16:creationId xmlns:a16="http://schemas.microsoft.com/office/drawing/2014/main" id="{4C9556E8-0BBC-4B58-8506-EB5164CD6261}"/>
            </a:ext>
          </a:extLst>
        </xdr:cNvPr>
        <xdr:cNvSpPr txBox="1"/>
      </xdr:nvSpPr>
      <xdr:spPr>
        <a:xfrm>
          <a:off x="4342765" y="5042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71" name="直線コネクタ 70">
          <a:extLst>
            <a:ext uri="{FF2B5EF4-FFF2-40B4-BE49-F238E27FC236}">
              <a16:creationId xmlns:a16="http://schemas.microsoft.com/office/drawing/2014/main" id="{3118B932-5139-4B97-869B-071DB390DA8E}"/>
            </a:ext>
          </a:extLst>
        </xdr:cNvPr>
        <xdr:cNvCxnSpPr/>
      </xdr:nvCxnSpPr>
      <xdr:spPr>
        <a:xfrm>
          <a:off x="4206875" y="527086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72" name="有形固定資産減価償却率平均値テキスト">
          <a:extLst>
            <a:ext uri="{FF2B5EF4-FFF2-40B4-BE49-F238E27FC236}">
              <a16:creationId xmlns:a16="http://schemas.microsoft.com/office/drawing/2014/main" id="{7F77A346-2B0F-4D16-AB4D-61599103721B}"/>
            </a:ext>
          </a:extLst>
        </xdr:cNvPr>
        <xdr:cNvSpPr txBox="1"/>
      </xdr:nvSpPr>
      <xdr:spPr>
        <a:xfrm>
          <a:off x="4342765" y="5745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73" name="フローチャート: 判断 72">
          <a:extLst>
            <a:ext uri="{FF2B5EF4-FFF2-40B4-BE49-F238E27FC236}">
              <a16:creationId xmlns:a16="http://schemas.microsoft.com/office/drawing/2014/main" id="{BBCA493D-FD33-4F05-B7C6-677439732613}"/>
            </a:ext>
          </a:extLst>
        </xdr:cNvPr>
        <xdr:cNvSpPr/>
      </xdr:nvSpPr>
      <xdr:spPr>
        <a:xfrm>
          <a:off x="4244975" y="589788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74" name="フローチャート: 判断 73">
          <a:extLst>
            <a:ext uri="{FF2B5EF4-FFF2-40B4-BE49-F238E27FC236}">
              <a16:creationId xmlns:a16="http://schemas.microsoft.com/office/drawing/2014/main" id="{B8484CBF-79F2-4B65-9B1D-F535B819CAAA}"/>
            </a:ext>
          </a:extLst>
        </xdr:cNvPr>
        <xdr:cNvSpPr/>
      </xdr:nvSpPr>
      <xdr:spPr>
        <a:xfrm>
          <a:off x="3611880" y="5892437"/>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75" name="フローチャート: 判断 74">
          <a:extLst>
            <a:ext uri="{FF2B5EF4-FFF2-40B4-BE49-F238E27FC236}">
              <a16:creationId xmlns:a16="http://schemas.microsoft.com/office/drawing/2014/main" id="{8DAF6BE8-009E-41ED-B77E-AAC21B5F872B}"/>
            </a:ext>
          </a:extLst>
        </xdr:cNvPr>
        <xdr:cNvSpPr/>
      </xdr:nvSpPr>
      <xdr:spPr>
        <a:xfrm>
          <a:off x="2926080" y="587629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76" name="フローチャート: 判断 75">
          <a:extLst>
            <a:ext uri="{FF2B5EF4-FFF2-40B4-BE49-F238E27FC236}">
              <a16:creationId xmlns:a16="http://schemas.microsoft.com/office/drawing/2014/main" id="{3A61CECD-17A8-4546-8ECC-67B57A0F311A}"/>
            </a:ext>
          </a:extLst>
        </xdr:cNvPr>
        <xdr:cNvSpPr/>
      </xdr:nvSpPr>
      <xdr:spPr>
        <a:xfrm>
          <a:off x="2240280" y="58312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77" name="フローチャート: 判断 76">
          <a:extLst>
            <a:ext uri="{FF2B5EF4-FFF2-40B4-BE49-F238E27FC236}">
              <a16:creationId xmlns:a16="http://schemas.microsoft.com/office/drawing/2014/main" id="{C67F89A0-3C66-41C6-A687-54FED81E9738}"/>
            </a:ext>
          </a:extLst>
        </xdr:cNvPr>
        <xdr:cNvSpPr/>
      </xdr:nvSpPr>
      <xdr:spPr>
        <a:xfrm>
          <a:off x="1554480" y="5858510"/>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8F5AC62-31F5-45A1-9B86-5E54254C24E2}"/>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C9995D3-9ECE-43E4-B4AB-6D2151576115}"/>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49CFF62-198B-4290-8B87-0B1B34EE65C5}"/>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4C85B31-EB26-46BC-987E-6391B0ACDF0B}"/>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C98DAAF-E84F-4118-B92C-29B657C06132}"/>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98788</xdr:rowOff>
    </xdr:from>
    <xdr:to>
      <xdr:col>23</xdr:col>
      <xdr:colOff>136525</xdr:colOff>
      <xdr:row>32</xdr:row>
      <xdr:rowOff>28938</xdr:rowOff>
    </xdr:to>
    <xdr:sp macro="" textlink="">
      <xdr:nvSpPr>
        <xdr:cNvPr id="83" name="楕円 82">
          <a:extLst>
            <a:ext uri="{FF2B5EF4-FFF2-40B4-BE49-F238E27FC236}">
              <a16:creationId xmlns:a16="http://schemas.microsoft.com/office/drawing/2014/main" id="{50FF1889-337C-41B4-8F40-76627F3CEDE6}"/>
            </a:ext>
          </a:extLst>
        </xdr:cNvPr>
        <xdr:cNvSpPr/>
      </xdr:nvSpPr>
      <xdr:spPr>
        <a:xfrm>
          <a:off x="4244975" y="61624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77215</xdr:rowOff>
    </xdr:from>
    <xdr:ext cx="405111" cy="259045"/>
    <xdr:sp macro="" textlink="">
      <xdr:nvSpPr>
        <xdr:cNvPr id="84" name="有形固定資産減価償却率該当値テキスト">
          <a:extLst>
            <a:ext uri="{FF2B5EF4-FFF2-40B4-BE49-F238E27FC236}">
              <a16:creationId xmlns:a16="http://schemas.microsoft.com/office/drawing/2014/main" id="{8ADCF51B-3708-4ACE-B549-4EFD1E0C261C}"/>
            </a:ext>
          </a:extLst>
        </xdr:cNvPr>
        <xdr:cNvSpPr txBox="1"/>
      </xdr:nvSpPr>
      <xdr:spPr>
        <a:xfrm>
          <a:off x="4342765" y="6144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58692</xdr:rowOff>
    </xdr:from>
    <xdr:to>
      <xdr:col>19</xdr:col>
      <xdr:colOff>187325</xdr:colOff>
      <xdr:row>31</xdr:row>
      <xdr:rowOff>160292</xdr:rowOff>
    </xdr:to>
    <xdr:sp macro="" textlink="">
      <xdr:nvSpPr>
        <xdr:cNvPr id="85" name="楕円 84">
          <a:extLst>
            <a:ext uri="{FF2B5EF4-FFF2-40B4-BE49-F238E27FC236}">
              <a16:creationId xmlns:a16="http://schemas.microsoft.com/office/drawing/2014/main" id="{463F387F-97E1-4598-AC54-6F5EFDFF92F1}"/>
            </a:ext>
          </a:extLst>
        </xdr:cNvPr>
        <xdr:cNvSpPr/>
      </xdr:nvSpPr>
      <xdr:spPr>
        <a:xfrm>
          <a:off x="3611880" y="6122307"/>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109492</xdr:rowOff>
    </xdr:from>
    <xdr:to>
      <xdr:col>23</xdr:col>
      <xdr:colOff>85725</xdr:colOff>
      <xdr:row>31</xdr:row>
      <xdr:rowOff>149588</xdr:rowOff>
    </xdr:to>
    <xdr:cxnSp macro="">
      <xdr:nvCxnSpPr>
        <xdr:cNvPr id="86" name="直線コネクタ 85">
          <a:extLst>
            <a:ext uri="{FF2B5EF4-FFF2-40B4-BE49-F238E27FC236}">
              <a16:creationId xmlns:a16="http://schemas.microsoft.com/office/drawing/2014/main" id="{85FC634E-5DBB-446E-88ED-07047E4F4E98}"/>
            </a:ext>
          </a:extLst>
        </xdr:cNvPr>
        <xdr:cNvCxnSpPr/>
      </xdr:nvCxnSpPr>
      <xdr:spPr>
        <a:xfrm>
          <a:off x="3656965" y="6175012"/>
          <a:ext cx="640715" cy="4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165372</xdr:rowOff>
    </xdr:from>
    <xdr:to>
      <xdr:col>15</xdr:col>
      <xdr:colOff>187325</xdr:colOff>
      <xdr:row>31</xdr:row>
      <xdr:rowOff>95522</xdr:rowOff>
    </xdr:to>
    <xdr:sp macro="" textlink="">
      <xdr:nvSpPr>
        <xdr:cNvPr id="87" name="楕円 86">
          <a:extLst>
            <a:ext uri="{FF2B5EF4-FFF2-40B4-BE49-F238E27FC236}">
              <a16:creationId xmlns:a16="http://schemas.microsoft.com/office/drawing/2014/main" id="{188A97FC-0D67-485D-8AD9-AF28F4126FFD}"/>
            </a:ext>
          </a:extLst>
        </xdr:cNvPr>
        <xdr:cNvSpPr/>
      </xdr:nvSpPr>
      <xdr:spPr>
        <a:xfrm>
          <a:off x="2926080" y="6065157"/>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44722</xdr:rowOff>
    </xdr:from>
    <xdr:to>
      <xdr:col>19</xdr:col>
      <xdr:colOff>136525</xdr:colOff>
      <xdr:row>31</xdr:row>
      <xdr:rowOff>109492</xdr:rowOff>
    </xdr:to>
    <xdr:cxnSp macro="">
      <xdr:nvCxnSpPr>
        <xdr:cNvPr id="88" name="直線コネクタ 87">
          <a:extLst>
            <a:ext uri="{FF2B5EF4-FFF2-40B4-BE49-F238E27FC236}">
              <a16:creationId xmlns:a16="http://schemas.microsoft.com/office/drawing/2014/main" id="{C8CAEF24-3AAE-4C4F-B7F3-87A3934C73B5}"/>
            </a:ext>
          </a:extLst>
        </xdr:cNvPr>
        <xdr:cNvCxnSpPr/>
      </xdr:nvCxnSpPr>
      <xdr:spPr>
        <a:xfrm>
          <a:off x="2971165" y="6114052"/>
          <a:ext cx="6858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116024</xdr:rowOff>
    </xdr:from>
    <xdr:to>
      <xdr:col>11</xdr:col>
      <xdr:colOff>187325</xdr:colOff>
      <xdr:row>31</xdr:row>
      <xdr:rowOff>46174</xdr:rowOff>
    </xdr:to>
    <xdr:sp macro="" textlink="">
      <xdr:nvSpPr>
        <xdr:cNvPr id="89" name="楕円 88">
          <a:extLst>
            <a:ext uri="{FF2B5EF4-FFF2-40B4-BE49-F238E27FC236}">
              <a16:creationId xmlns:a16="http://schemas.microsoft.com/office/drawing/2014/main" id="{C1BE9583-58A7-40CE-9F40-003096E8DA36}"/>
            </a:ext>
          </a:extLst>
        </xdr:cNvPr>
        <xdr:cNvSpPr/>
      </xdr:nvSpPr>
      <xdr:spPr>
        <a:xfrm>
          <a:off x="2240280" y="601199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166824</xdr:rowOff>
    </xdr:from>
    <xdr:to>
      <xdr:col>15</xdr:col>
      <xdr:colOff>136525</xdr:colOff>
      <xdr:row>31</xdr:row>
      <xdr:rowOff>44722</xdr:rowOff>
    </xdr:to>
    <xdr:cxnSp macro="">
      <xdr:nvCxnSpPr>
        <xdr:cNvPr id="90" name="直線コネクタ 89">
          <a:extLst>
            <a:ext uri="{FF2B5EF4-FFF2-40B4-BE49-F238E27FC236}">
              <a16:creationId xmlns:a16="http://schemas.microsoft.com/office/drawing/2014/main" id="{D982F612-A18C-4B8B-A0CA-AB450F48EABA}"/>
            </a:ext>
          </a:extLst>
        </xdr:cNvPr>
        <xdr:cNvCxnSpPr/>
      </xdr:nvCxnSpPr>
      <xdr:spPr>
        <a:xfrm>
          <a:off x="2285365" y="6066609"/>
          <a:ext cx="685800" cy="4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57422</xdr:rowOff>
    </xdr:from>
    <xdr:to>
      <xdr:col>7</xdr:col>
      <xdr:colOff>187325</xdr:colOff>
      <xdr:row>30</xdr:row>
      <xdr:rowOff>159022</xdr:rowOff>
    </xdr:to>
    <xdr:sp macro="" textlink="">
      <xdr:nvSpPr>
        <xdr:cNvPr id="91" name="楕円 90">
          <a:extLst>
            <a:ext uri="{FF2B5EF4-FFF2-40B4-BE49-F238E27FC236}">
              <a16:creationId xmlns:a16="http://schemas.microsoft.com/office/drawing/2014/main" id="{2C068005-93FB-4052-A6B4-F424BAE8254B}"/>
            </a:ext>
          </a:extLst>
        </xdr:cNvPr>
        <xdr:cNvSpPr/>
      </xdr:nvSpPr>
      <xdr:spPr>
        <a:xfrm>
          <a:off x="1554480" y="5949587"/>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108222</xdr:rowOff>
    </xdr:from>
    <xdr:to>
      <xdr:col>11</xdr:col>
      <xdr:colOff>136525</xdr:colOff>
      <xdr:row>30</xdr:row>
      <xdr:rowOff>166824</xdr:rowOff>
    </xdr:to>
    <xdr:cxnSp macro="">
      <xdr:nvCxnSpPr>
        <xdr:cNvPr id="92" name="直線コネクタ 91">
          <a:extLst>
            <a:ext uri="{FF2B5EF4-FFF2-40B4-BE49-F238E27FC236}">
              <a16:creationId xmlns:a16="http://schemas.microsoft.com/office/drawing/2014/main" id="{7ADB600F-3352-496D-9414-2D299768B1E2}"/>
            </a:ext>
          </a:extLst>
        </xdr:cNvPr>
        <xdr:cNvCxnSpPr/>
      </xdr:nvCxnSpPr>
      <xdr:spPr>
        <a:xfrm>
          <a:off x="1599565" y="6002292"/>
          <a:ext cx="685800" cy="6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93" name="n_1aveValue有形固定資産減価償却率">
          <a:extLst>
            <a:ext uri="{FF2B5EF4-FFF2-40B4-BE49-F238E27FC236}">
              <a16:creationId xmlns:a16="http://schemas.microsoft.com/office/drawing/2014/main" id="{41609DB1-1158-4A75-B32B-857E50152028}"/>
            </a:ext>
          </a:extLst>
        </xdr:cNvPr>
        <xdr:cNvSpPr txBox="1"/>
      </xdr:nvSpPr>
      <xdr:spPr>
        <a:xfrm>
          <a:off x="3464569" y="5663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94" name="n_2aveValue有形固定資産減価償却率">
          <a:extLst>
            <a:ext uri="{FF2B5EF4-FFF2-40B4-BE49-F238E27FC236}">
              <a16:creationId xmlns:a16="http://schemas.microsoft.com/office/drawing/2014/main" id="{E8C2BD8B-8446-49C9-B70E-229A252BA9E2}"/>
            </a:ext>
          </a:extLst>
        </xdr:cNvPr>
        <xdr:cNvSpPr txBox="1"/>
      </xdr:nvSpPr>
      <xdr:spPr>
        <a:xfrm>
          <a:off x="2793374" y="564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5" name="n_3aveValue有形固定資産減価償却率">
          <a:extLst>
            <a:ext uri="{FF2B5EF4-FFF2-40B4-BE49-F238E27FC236}">
              <a16:creationId xmlns:a16="http://schemas.microsoft.com/office/drawing/2014/main" id="{121DF408-F5B8-43B8-BE2F-BC54229957B0}"/>
            </a:ext>
          </a:extLst>
        </xdr:cNvPr>
        <xdr:cNvSpPr txBox="1"/>
      </xdr:nvSpPr>
      <xdr:spPr>
        <a:xfrm>
          <a:off x="2107574"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96" name="n_4aveValue有形固定資産減価償却率">
          <a:extLst>
            <a:ext uri="{FF2B5EF4-FFF2-40B4-BE49-F238E27FC236}">
              <a16:creationId xmlns:a16="http://schemas.microsoft.com/office/drawing/2014/main" id="{9711DD7E-591C-43D8-8A0F-01CD9A33A3ED}"/>
            </a:ext>
          </a:extLst>
        </xdr:cNvPr>
        <xdr:cNvSpPr txBox="1"/>
      </xdr:nvSpPr>
      <xdr:spPr>
        <a:xfrm>
          <a:off x="142177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151419</xdr:rowOff>
    </xdr:from>
    <xdr:ext cx="405111" cy="259045"/>
    <xdr:sp macro="" textlink="">
      <xdr:nvSpPr>
        <xdr:cNvPr id="97" name="n_1mainValue有形固定資産減価償却率">
          <a:extLst>
            <a:ext uri="{FF2B5EF4-FFF2-40B4-BE49-F238E27FC236}">
              <a16:creationId xmlns:a16="http://schemas.microsoft.com/office/drawing/2014/main" id="{FF3AB107-DBF0-4239-AF52-AD52EE871E06}"/>
            </a:ext>
          </a:extLst>
        </xdr:cNvPr>
        <xdr:cNvSpPr txBox="1"/>
      </xdr:nvSpPr>
      <xdr:spPr>
        <a:xfrm>
          <a:off x="3464569" y="6218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86649</xdr:rowOff>
    </xdr:from>
    <xdr:ext cx="405111" cy="259045"/>
    <xdr:sp macro="" textlink="">
      <xdr:nvSpPr>
        <xdr:cNvPr id="98" name="n_2mainValue有形固定資産減価償却率">
          <a:extLst>
            <a:ext uri="{FF2B5EF4-FFF2-40B4-BE49-F238E27FC236}">
              <a16:creationId xmlns:a16="http://schemas.microsoft.com/office/drawing/2014/main" id="{6F6BE7C1-7415-4A74-A4E8-47592EBF6479}"/>
            </a:ext>
          </a:extLst>
        </xdr:cNvPr>
        <xdr:cNvSpPr txBox="1"/>
      </xdr:nvSpPr>
      <xdr:spPr>
        <a:xfrm>
          <a:off x="2793374" y="615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37301</xdr:rowOff>
    </xdr:from>
    <xdr:ext cx="405111" cy="259045"/>
    <xdr:sp macro="" textlink="">
      <xdr:nvSpPr>
        <xdr:cNvPr id="99" name="n_3mainValue有形固定資産減価償却率">
          <a:extLst>
            <a:ext uri="{FF2B5EF4-FFF2-40B4-BE49-F238E27FC236}">
              <a16:creationId xmlns:a16="http://schemas.microsoft.com/office/drawing/2014/main" id="{128B82C2-D780-49E0-B379-7FB35919F221}"/>
            </a:ext>
          </a:extLst>
        </xdr:cNvPr>
        <xdr:cNvSpPr txBox="1"/>
      </xdr:nvSpPr>
      <xdr:spPr>
        <a:xfrm>
          <a:off x="2107574" y="6104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150149</xdr:rowOff>
    </xdr:from>
    <xdr:ext cx="405111" cy="259045"/>
    <xdr:sp macro="" textlink="">
      <xdr:nvSpPr>
        <xdr:cNvPr id="100" name="n_4mainValue有形固定資産減価償却率">
          <a:extLst>
            <a:ext uri="{FF2B5EF4-FFF2-40B4-BE49-F238E27FC236}">
              <a16:creationId xmlns:a16="http://schemas.microsoft.com/office/drawing/2014/main" id="{B26FBE13-FC57-4DF3-904A-14FED3D8DF41}"/>
            </a:ext>
          </a:extLst>
        </xdr:cNvPr>
        <xdr:cNvSpPr txBox="1"/>
      </xdr:nvSpPr>
      <xdr:spPr>
        <a:xfrm>
          <a:off x="1421774" y="6046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8E73700F-F404-4686-9BAC-A88A9D4A65DC}"/>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50EB6CF8-94AE-45C6-B751-89DC6E5A053A}"/>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913070E5-8CBB-4107-A216-8AAE1689B9CB}"/>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E8B1684D-9B00-41EC-A866-9C3794925164}"/>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2F65351C-5196-4F47-9B5F-160F98DC1A94}"/>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7F9153EB-A415-44AF-AA82-D0839CFBA4A6}"/>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D170571E-F8F9-442F-85F0-8AEEFB81D2A2}"/>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4A82251F-6EF5-4C02-8BA5-4F0999F001B2}"/>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32AB2D5C-2212-47FB-9B1B-A88DC03B9325}"/>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AE9C1EC0-4A66-4968-9D5B-E9794E9322E8}"/>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EDDC61E4-4EE0-4451-8E97-021889006C45}"/>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53295F39-98D3-4813-ABD6-39035369902B}"/>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2A6A16F5-88EF-4FE2-8FF4-C59A0E86093E}"/>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昨年より大きく減少している。これは、平成２７年度から２８年度にかけて実施された地域複合施設「ときわ」建設事業やチセネシリ寮改築整備事業等の元金償還が始まり、将来負担額が減少したためである。類似団体平均を大きく上回っている要因としては、村立高等学校の運営により職員数が多く、人件費の比率が高いためである。今後は、財政規律ガイドラインや定員適正化計画に基づいて、地方債の抑制や新規採用者の抑制を行い、類似団体平均に近づけるよう取り組んで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488F41B9-AB3C-43D5-89A7-123D83DD5534}"/>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A6B4B6F8-66DD-4C9D-853A-1A52F853E034}"/>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7CACE1B1-77B2-49A9-AA3C-89E33ACE2867}"/>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C06DA333-EC5F-4E68-93B1-D8B0B8A97F8B}"/>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41D8E96E-7C3D-4F05-AF24-D0E3CCDCFF38}"/>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18B6AC5B-4EEA-4C98-AB37-0CCADE383285}"/>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BEBB7315-B021-4594-94DF-0A46B82F2463}"/>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6EF25FC9-A008-4AA1-908D-C883321F286B}"/>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719C4C3C-4E25-4536-A556-5A862632BFCF}"/>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8FC2973A-BDB0-47C8-8D3B-58DDBF028150}"/>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9E1D9C89-7928-49D5-954D-69D3FD85587F}"/>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23A7BB34-00A5-43DF-830B-42AFB7841E5E}"/>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E4C8C7C7-0860-480A-98BF-B390E02C6CBD}"/>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A3190DEB-F84D-458E-BA89-E6A52464267A}"/>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6895D69E-F827-4116-A8B2-3CBEE2613AFD}"/>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29" name="直線コネクタ 128">
          <a:extLst>
            <a:ext uri="{FF2B5EF4-FFF2-40B4-BE49-F238E27FC236}">
              <a16:creationId xmlns:a16="http://schemas.microsoft.com/office/drawing/2014/main" id="{64DE036B-A7AC-4574-87D7-94E2141779BC}"/>
            </a:ext>
          </a:extLst>
        </xdr:cNvPr>
        <xdr:cNvCxnSpPr/>
      </xdr:nvCxnSpPr>
      <xdr:spPr>
        <a:xfrm flipV="1">
          <a:off x="13313410" y="5295688"/>
          <a:ext cx="1269" cy="1283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30" name="債務償還比率最小値テキスト">
          <a:extLst>
            <a:ext uri="{FF2B5EF4-FFF2-40B4-BE49-F238E27FC236}">
              <a16:creationId xmlns:a16="http://schemas.microsoft.com/office/drawing/2014/main" id="{328A7353-F5EE-454B-A249-7D945863B3B6}"/>
            </a:ext>
          </a:extLst>
        </xdr:cNvPr>
        <xdr:cNvSpPr txBox="1"/>
      </xdr:nvSpPr>
      <xdr:spPr>
        <a:xfrm>
          <a:off x="13369925" y="658290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31" name="直線コネクタ 130">
          <a:extLst>
            <a:ext uri="{FF2B5EF4-FFF2-40B4-BE49-F238E27FC236}">
              <a16:creationId xmlns:a16="http://schemas.microsoft.com/office/drawing/2014/main" id="{52E96BEB-57AC-4909-A635-D39248DE885F}"/>
            </a:ext>
          </a:extLst>
        </xdr:cNvPr>
        <xdr:cNvCxnSpPr/>
      </xdr:nvCxnSpPr>
      <xdr:spPr>
        <a:xfrm>
          <a:off x="13251180" y="657908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2CC82297-E5FA-44F3-9742-06B669FD4C82}"/>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15CABD55-07FD-4E4E-A09A-5D0B114AADC2}"/>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134" name="債務償還比率平均値テキスト">
          <a:extLst>
            <a:ext uri="{FF2B5EF4-FFF2-40B4-BE49-F238E27FC236}">
              <a16:creationId xmlns:a16="http://schemas.microsoft.com/office/drawing/2014/main" id="{527475AD-B1A0-42A3-8C21-68E4BAFBB640}"/>
            </a:ext>
          </a:extLst>
        </xdr:cNvPr>
        <xdr:cNvSpPr txBox="1"/>
      </xdr:nvSpPr>
      <xdr:spPr>
        <a:xfrm>
          <a:off x="13369925" y="5341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35" name="フローチャート: 判断 134">
          <a:extLst>
            <a:ext uri="{FF2B5EF4-FFF2-40B4-BE49-F238E27FC236}">
              <a16:creationId xmlns:a16="http://schemas.microsoft.com/office/drawing/2014/main" id="{CE6906E8-39D0-441D-8726-FE5F5FBA3151}"/>
            </a:ext>
          </a:extLst>
        </xdr:cNvPr>
        <xdr:cNvSpPr/>
      </xdr:nvSpPr>
      <xdr:spPr>
        <a:xfrm>
          <a:off x="13289280" y="549378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36" name="フローチャート: 判断 135">
          <a:extLst>
            <a:ext uri="{FF2B5EF4-FFF2-40B4-BE49-F238E27FC236}">
              <a16:creationId xmlns:a16="http://schemas.microsoft.com/office/drawing/2014/main" id="{E0CCE779-B302-4856-928C-B71AB0F7133D}"/>
            </a:ext>
          </a:extLst>
        </xdr:cNvPr>
        <xdr:cNvSpPr/>
      </xdr:nvSpPr>
      <xdr:spPr>
        <a:xfrm>
          <a:off x="12629515" y="5530610"/>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37" name="フローチャート: 判断 136">
          <a:extLst>
            <a:ext uri="{FF2B5EF4-FFF2-40B4-BE49-F238E27FC236}">
              <a16:creationId xmlns:a16="http://schemas.microsoft.com/office/drawing/2014/main" id="{E9B0A2C4-1F51-4C57-894B-00384B45D5FF}"/>
            </a:ext>
          </a:extLst>
        </xdr:cNvPr>
        <xdr:cNvSpPr/>
      </xdr:nvSpPr>
      <xdr:spPr>
        <a:xfrm>
          <a:off x="11943715" y="545840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38" name="フローチャート: 判断 137">
          <a:extLst>
            <a:ext uri="{FF2B5EF4-FFF2-40B4-BE49-F238E27FC236}">
              <a16:creationId xmlns:a16="http://schemas.microsoft.com/office/drawing/2014/main" id="{26B5CD27-AF77-472B-AE91-BC7687CD3179}"/>
            </a:ext>
          </a:extLst>
        </xdr:cNvPr>
        <xdr:cNvSpPr/>
      </xdr:nvSpPr>
      <xdr:spPr>
        <a:xfrm>
          <a:off x="11257915" y="5406602"/>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39" name="フローチャート: 判断 138">
          <a:extLst>
            <a:ext uri="{FF2B5EF4-FFF2-40B4-BE49-F238E27FC236}">
              <a16:creationId xmlns:a16="http://schemas.microsoft.com/office/drawing/2014/main" id="{00EEF11F-E7E8-4A0B-8A3F-72216253B98D}"/>
            </a:ext>
          </a:extLst>
        </xdr:cNvPr>
        <xdr:cNvSpPr/>
      </xdr:nvSpPr>
      <xdr:spPr>
        <a:xfrm>
          <a:off x="10572115" y="567980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DB736E0F-3A76-45F2-9868-0A58B966D773}"/>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76016806-2975-494C-9D53-CFB1FADD39A0}"/>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E46606F-B9A4-41C6-8ADB-8A588B367E10}"/>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132FEBB0-68B5-45CC-AB42-F1708CD0DDD1}"/>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2888783-ABED-40E4-AEE4-5D5B9A699A5E}"/>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72771</xdr:rowOff>
    </xdr:from>
    <xdr:to>
      <xdr:col>76</xdr:col>
      <xdr:colOff>73025</xdr:colOff>
      <xdr:row>29</xdr:row>
      <xdr:rowOff>2921</xdr:rowOff>
    </xdr:to>
    <xdr:sp macro="" textlink="">
      <xdr:nvSpPr>
        <xdr:cNvPr id="145" name="楕円 144">
          <a:extLst>
            <a:ext uri="{FF2B5EF4-FFF2-40B4-BE49-F238E27FC236}">
              <a16:creationId xmlns:a16="http://schemas.microsoft.com/office/drawing/2014/main" id="{EF85B460-748C-4AFD-B655-4EB293A2969B}"/>
            </a:ext>
          </a:extLst>
        </xdr:cNvPr>
        <xdr:cNvSpPr/>
      </xdr:nvSpPr>
      <xdr:spPr>
        <a:xfrm>
          <a:off x="13289280" y="5625846"/>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51198</xdr:rowOff>
    </xdr:from>
    <xdr:ext cx="469744" cy="259045"/>
    <xdr:sp macro="" textlink="">
      <xdr:nvSpPr>
        <xdr:cNvPr id="146" name="債務償還比率該当値テキスト">
          <a:extLst>
            <a:ext uri="{FF2B5EF4-FFF2-40B4-BE49-F238E27FC236}">
              <a16:creationId xmlns:a16="http://schemas.microsoft.com/office/drawing/2014/main" id="{E7A0020A-C1A2-4119-89AD-9151B0C587E9}"/>
            </a:ext>
          </a:extLst>
        </xdr:cNvPr>
        <xdr:cNvSpPr txBox="1"/>
      </xdr:nvSpPr>
      <xdr:spPr>
        <a:xfrm>
          <a:off x="13369925" y="5608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101078</xdr:rowOff>
    </xdr:from>
    <xdr:to>
      <xdr:col>72</xdr:col>
      <xdr:colOff>123825</xdr:colOff>
      <xdr:row>29</xdr:row>
      <xdr:rowOff>31228</xdr:rowOff>
    </xdr:to>
    <xdr:sp macro="" textlink="">
      <xdr:nvSpPr>
        <xdr:cNvPr id="147" name="楕円 146">
          <a:extLst>
            <a:ext uri="{FF2B5EF4-FFF2-40B4-BE49-F238E27FC236}">
              <a16:creationId xmlns:a16="http://schemas.microsoft.com/office/drawing/2014/main" id="{3C332925-7D47-484B-919B-FA342BD2E624}"/>
            </a:ext>
          </a:extLst>
        </xdr:cNvPr>
        <xdr:cNvSpPr/>
      </xdr:nvSpPr>
      <xdr:spPr>
        <a:xfrm>
          <a:off x="12629515" y="565034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123571</xdr:rowOff>
    </xdr:from>
    <xdr:to>
      <xdr:col>76</xdr:col>
      <xdr:colOff>22225</xdr:colOff>
      <xdr:row>28</xdr:row>
      <xdr:rowOff>151878</xdr:rowOff>
    </xdr:to>
    <xdr:cxnSp macro="">
      <xdr:nvCxnSpPr>
        <xdr:cNvPr id="148" name="直線コネクタ 147">
          <a:extLst>
            <a:ext uri="{FF2B5EF4-FFF2-40B4-BE49-F238E27FC236}">
              <a16:creationId xmlns:a16="http://schemas.microsoft.com/office/drawing/2014/main" id="{9479818B-7634-427C-AED4-E17E558D6525}"/>
            </a:ext>
          </a:extLst>
        </xdr:cNvPr>
        <xdr:cNvCxnSpPr/>
      </xdr:nvCxnSpPr>
      <xdr:spPr>
        <a:xfrm flipV="1">
          <a:off x="12684125" y="5678551"/>
          <a:ext cx="631190" cy="2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162609</xdr:rowOff>
    </xdr:from>
    <xdr:to>
      <xdr:col>68</xdr:col>
      <xdr:colOff>123825</xdr:colOff>
      <xdr:row>29</xdr:row>
      <xdr:rowOff>92759</xdr:rowOff>
    </xdr:to>
    <xdr:sp macro="" textlink="">
      <xdr:nvSpPr>
        <xdr:cNvPr id="149" name="楕円 148">
          <a:extLst>
            <a:ext uri="{FF2B5EF4-FFF2-40B4-BE49-F238E27FC236}">
              <a16:creationId xmlns:a16="http://schemas.microsoft.com/office/drawing/2014/main" id="{D443E8FC-B98F-492E-9CCB-E913D4AA4B48}"/>
            </a:ext>
          </a:extLst>
        </xdr:cNvPr>
        <xdr:cNvSpPr/>
      </xdr:nvSpPr>
      <xdr:spPr>
        <a:xfrm>
          <a:off x="11943715" y="5717589"/>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151878</xdr:rowOff>
    </xdr:from>
    <xdr:to>
      <xdr:col>72</xdr:col>
      <xdr:colOff>73025</xdr:colOff>
      <xdr:row>29</xdr:row>
      <xdr:rowOff>41959</xdr:rowOff>
    </xdr:to>
    <xdr:cxnSp macro="">
      <xdr:nvCxnSpPr>
        <xdr:cNvPr id="150" name="直線コネクタ 149">
          <a:extLst>
            <a:ext uri="{FF2B5EF4-FFF2-40B4-BE49-F238E27FC236}">
              <a16:creationId xmlns:a16="http://schemas.microsoft.com/office/drawing/2014/main" id="{C6A63EEB-FF33-4E80-9E78-60DCF02793A7}"/>
            </a:ext>
          </a:extLst>
        </xdr:cNvPr>
        <xdr:cNvCxnSpPr/>
      </xdr:nvCxnSpPr>
      <xdr:spPr>
        <a:xfrm flipV="1">
          <a:off x="11998325" y="5704953"/>
          <a:ext cx="685800" cy="6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53291</xdr:rowOff>
    </xdr:from>
    <xdr:to>
      <xdr:col>64</xdr:col>
      <xdr:colOff>123825</xdr:colOff>
      <xdr:row>29</xdr:row>
      <xdr:rowOff>154891</xdr:rowOff>
    </xdr:to>
    <xdr:sp macro="" textlink="">
      <xdr:nvSpPr>
        <xdr:cNvPr id="151" name="楕円 150">
          <a:extLst>
            <a:ext uri="{FF2B5EF4-FFF2-40B4-BE49-F238E27FC236}">
              <a16:creationId xmlns:a16="http://schemas.microsoft.com/office/drawing/2014/main" id="{E469757F-C4FD-4BD8-A332-4A3C1B142329}"/>
            </a:ext>
          </a:extLst>
        </xdr:cNvPr>
        <xdr:cNvSpPr/>
      </xdr:nvSpPr>
      <xdr:spPr>
        <a:xfrm>
          <a:off x="11257915" y="5781626"/>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41959</xdr:rowOff>
    </xdr:from>
    <xdr:to>
      <xdr:col>68</xdr:col>
      <xdr:colOff>73025</xdr:colOff>
      <xdr:row>29</xdr:row>
      <xdr:rowOff>104091</xdr:rowOff>
    </xdr:to>
    <xdr:cxnSp macro="">
      <xdr:nvCxnSpPr>
        <xdr:cNvPr id="152" name="直線コネクタ 151">
          <a:extLst>
            <a:ext uri="{FF2B5EF4-FFF2-40B4-BE49-F238E27FC236}">
              <a16:creationId xmlns:a16="http://schemas.microsoft.com/office/drawing/2014/main" id="{0F8FE228-2BF0-4F0F-9890-5931A3D09317}"/>
            </a:ext>
          </a:extLst>
        </xdr:cNvPr>
        <xdr:cNvCxnSpPr/>
      </xdr:nvCxnSpPr>
      <xdr:spPr>
        <a:xfrm flipV="1">
          <a:off x="11312525" y="5768389"/>
          <a:ext cx="685800" cy="5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38968</xdr:rowOff>
    </xdr:from>
    <xdr:to>
      <xdr:col>60</xdr:col>
      <xdr:colOff>123825</xdr:colOff>
      <xdr:row>30</xdr:row>
      <xdr:rowOff>140568</xdr:rowOff>
    </xdr:to>
    <xdr:sp macro="" textlink="">
      <xdr:nvSpPr>
        <xdr:cNvPr id="153" name="楕円 152">
          <a:extLst>
            <a:ext uri="{FF2B5EF4-FFF2-40B4-BE49-F238E27FC236}">
              <a16:creationId xmlns:a16="http://schemas.microsoft.com/office/drawing/2014/main" id="{A84FBF31-B1D2-49E3-B069-09CD1B0D15E2}"/>
            </a:ext>
          </a:extLst>
        </xdr:cNvPr>
        <xdr:cNvSpPr/>
      </xdr:nvSpPr>
      <xdr:spPr>
        <a:xfrm>
          <a:off x="10572115" y="5934943"/>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104091</xdr:rowOff>
    </xdr:from>
    <xdr:to>
      <xdr:col>64</xdr:col>
      <xdr:colOff>73025</xdr:colOff>
      <xdr:row>30</xdr:row>
      <xdr:rowOff>89768</xdr:rowOff>
    </xdr:to>
    <xdr:cxnSp macro="">
      <xdr:nvCxnSpPr>
        <xdr:cNvPr id="154" name="直線コネクタ 153">
          <a:extLst>
            <a:ext uri="{FF2B5EF4-FFF2-40B4-BE49-F238E27FC236}">
              <a16:creationId xmlns:a16="http://schemas.microsoft.com/office/drawing/2014/main" id="{D05373EE-CAF2-4C71-B7B8-995EE7C5E0F7}"/>
            </a:ext>
          </a:extLst>
        </xdr:cNvPr>
        <xdr:cNvCxnSpPr/>
      </xdr:nvCxnSpPr>
      <xdr:spPr>
        <a:xfrm flipV="1">
          <a:off x="10626725" y="5826711"/>
          <a:ext cx="685800" cy="16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E05E6A87-FBDB-44DB-BE62-5A6200B8C4B1}"/>
            </a:ext>
          </a:extLst>
        </xdr:cNvPr>
        <xdr:cNvSpPr txBox="1"/>
      </xdr:nvSpPr>
      <xdr:spPr>
        <a:xfrm>
          <a:off x="12459412" y="530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F587A5C1-D280-437A-B632-AB7D69790CB6}"/>
            </a:ext>
          </a:extLst>
        </xdr:cNvPr>
        <xdr:cNvSpPr txBox="1"/>
      </xdr:nvSpPr>
      <xdr:spPr>
        <a:xfrm>
          <a:off x="11780597" y="52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4F1C13DB-9065-420B-AEF8-62C5D28CF20E}"/>
            </a:ext>
          </a:extLst>
        </xdr:cNvPr>
        <xdr:cNvSpPr txBox="1"/>
      </xdr:nvSpPr>
      <xdr:spPr>
        <a:xfrm>
          <a:off x="11094797" y="518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FDB6A1CD-7F9E-4EA6-BD95-20812E930D1A}"/>
            </a:ext>
          </a:extLst>
        </xdr:cNvPr>
        <xdr:cNvSpPr txBox="1"/>
      </xdr:nvSpPr>
      <xdr:spPr>
        <a:xfrm>
          <a:off x="10408997" y="545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22355</xdr:rowOff>
    </xdr:from>
    <xdr:ext cx="469744" cy="259045"/>
    <xdr:sp macro="" textlink="">
      <xdr:nvSpPr>
        <xdr:cNvPr id="159" name="n_1mainValue債務償還比率">
          <a:extLst>
            <a:ext uri="{FF2B5EF4-FFF2-40B4-BE49-F238E27FC236}">
              <a16:creationId xmlns:a16="http://schemas.microsoft.com/office/drawing/2014/main" id="{E2E75759-A085-4929-A208-FF07C365146B}"/>
            </a:ext>
          </a:extLst>
        </xdr:cNvPr>
        <xdr:cNvSpPr txBox="1"/>
      </xdr:nvSpPr>
      <xdr:spPr>
        <a:xfrm>
          <a:off x="12459412" y="574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83886</xdr:rowOff>
    </xdr:from>
    <xdr:ext cx="469744" cy="259045"/>
    <xdr:sp macro="" textlink="">
      <xdr:nvSpPr>
        <xdr:cNvPr id="160" name="n_2mainValue債務償還比率">
          <a:extLst>
            <a:ext uri="{FF2B5EF4-FFF2-40B4-BE49-F238E27FC236}">
              <a16:creationId xmlns:a16="http://schemas.microsoft.com/office/drawing/2014/main" id="{C83C3DCC-BD27-437D-9854-29A89A32B949}"/>
            </a:ext>
          </a:extLst>
        </xdr:cNvPr>
        <xdr:cNvSpPr txBox="1"/>
      </xdr:nvSpPr>
      <xdr:spPr>
        <a:xfrm>
          <a:off x="11780597" y="581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146018</xdr:rowOff>
    </xdr:from>
    <xdr:ext cx="469744" cy="259045"/>
    <xdr:sp macro="" textlink="">
      <xdr:nvSpPr>
        <xdr:cNvPr id="161" name="n_3mainValue債務償還比率">
          <a:extLst>
            <a:ext uri="{FF2B5EF4-FFF2-40B4-BE49-F238E27FC236}">
              <a16:creationId xmlns:a16="http://schemas.microsoft.com/office/drawing/2014/main" id="{5BAAA993-9D1A-476E-9385-73EE8125DF33}"/>
            </a:ext>
          </a:extLst>
        </xdr:cNvPr>
        <xdr:cNvSpPr txBox="1"/>
      </xdr:nvSpPr>
      <xdr:spPr>
        <a:xfrm>
          <a:off x="11094797" y="586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131695</xdr:rowOff>
    </xdr:from>
    <xdr:ext cx="469744" cy="259045"/>
    <xdr:sp macro="" textlink="">
      <xdr:nvSpPr>
        <xdr:cNvPr id="162" name="n_4mainValue債務償還比率">
          <a:extLst>
            <a:ext uri="{FF2B5EF4-FFF2-40B4-BE49-F238E27FC236}">
              <a16:creationId xmlns:a16="http://schemas.microsoft.com/office/drawing/2014/main" id="{CFB40ECA-7000-497E-AD23-A294A07792F8}"/>
            </a:ext>
          </a:extLst>
        </xdr:cNvPr>
        <xdr:cNvSpPr txBox="1"/>
      </xdr:nvSpPr>
      <xdr:spPr>
        <a:xfrm>
          <a:off x="10408997" y="6031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E2BF507-DB27-4499-AAC6-E6CA90B1EE43}"/>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21AAF114-2D2D-43EF-AE2A-5A8DFD7519B5}"/>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BD43DC79-2E09-4B41-B30F-D7CC12B3EA50}"/>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901854C7-96DD-4D25-A88D-3122709F4E5D}"/>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FD489CA-0409-4478-9CDE-61BBF41E13B8}"/>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D45277A5-2C2F-4C55-BD1A-8404D21795DB}"/>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twoCellAnchor>
    <xdr:from>
      <xdr:col>1</xdr:col>
      <xdr:colOff>47625</xdr:colOff>
      <xdr:row>44</xdr:row>
      <xdr:rowOff>47625</xdr:rowOff>
    </xdr:from>
    <xdr:to>
      <xdr:col>37</xdr:col>
      <xdr:colOff>57151</xdr:colOff>
      <xdr:row>60</xdr:row>
      <xdr:rowOff>119496</xdr:rowOff>
    </xdr:to>
    <xdr:graphicFrame macro="">
      <xdr:nvGraphicFramePr>
        <xdr:cNvPr id="169" name="グラフ1">
          <a:extLst>
            <a:ext uri="{FF2B5EF4-FFF2-40B4-BE49-F238E27FC236}">
              <a16:creationId xmlns:a16="http://schemas.microsoft.com/office/drawing/2014/main" id="{23E14901-0E67-490A-83D4-8C2CC39304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170" name="グラフ2">
          <a:extLst>
            <a:ext uri="{FF2B5EF4-FFF2-40B4-BE49-F238E27FC236}">
              <a16:creationId xmlns:a16="http://schemas.microsoft.com/office/drawing/2014/main" id="{C5833C81-6486-439E-86D0-4543A5BF72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171" name="正方形/長方形 170">
          <a:extLst>
            <a:ext uri="{FF2B5EF4-FFF2-40B4-BE49-F238E27FC236}">
              <a16:creationId xmlns:a16="http://schemas.microsoft.com/office/drawing/2014/main" id="{FC514884-E56C-4C46-840B-14AC74935E37}"/>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72" name="正方形/長方形 171">
          <a:extLst>
            <a:ext uri="{FF2B5EF4-FFF2-40B4-BE49-F238E27FC236}">
              <a16:creationId xmlns:a16="http://schemas.microsoft.com/office/drawing/2014/main" id="{C9AC2200-C368-441A-8B21-3FCBCFC7DC75}"/>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73" name="正方形/長方形 172">
          <a:extLst>
            <a:ext uri="{FF2B5EF4-FFF2-40B4-BE49-F238E27FC236}">
              <a16:creationId xmlns:a16="http://schemas.microsoft.com/office/drawing/2014/main" id="{B9166607-DA62-4E6F-8C6E-51B5F54CC231}"/>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4" name="正方形/長方形 173">
          <a:extLst>
            <a:ext uri="{FF2B5EF4-FFF2-40B4-BE49-F238E27FC236}">
              <a16:creationId xmlns:a16="http://schemas.microsoft.com/office/drawing/2014/main" id="{5769F644-4790-4CF2-A5D6-49EE05E2B3D2}"/>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北海道音威子府村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5" name="正方形/長方形 174">
          <a:extLst>
            <a:ext uri="{FF2B5EF4-FFF2-40B4-BE49-F238E27FC236}">
              <a16:creationId xmlns:a16="http://schemas.microsoft.com/office/drawing/2014/main" id="{76120676-AA9B-407F-898C-7A4C226B7F26}"/>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6" name="正方形/長方形 175">
          <a:extLst>
            <a:ext uri="{FF2B5EF4-FFF2-40B4-BE49-F238E27FC236}">
              <a16:creationId xmlns:a16="http://schemas.microsoft.com/office/drawing/2014/main" id="{20C9691A-1550-42F8-A3E3-442FCEC9B19A}"/>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77" name="正方形/長方形 176">
          <a:extLst>
            <a:ext uri="{FF2B5EF4-FFF2-40B4-BE49-F238E27FC236}">
              <a16:creationId xmlns:a16="http://schemas.microsoft.com/office/drawing/2014/main" id="{F824F2CC-203C-4C61-86CE-55463A36A7A4}"/>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8" name="正方形/長方形 177">
          <a:extLst>
            <a:ext uri="{FF2B5EF4-FFF2-40B4-BE49-F238E27FC236}">
              <a16:creationId xmlns:a16="http://schemas.microsoft.com/office/drawing/2014/main" id="{1F255BD9-EF97-4601-A6A9-7642478710C8}"/>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79" name="正方形/長方形 178">
          <a:extLst>
            <a:ext uri="{FF2B5EF4-FFF2-40B4-BE49-F238E27FC236}">
              <a16:creationId xmlns:a16="http://schemas.microsoft.com/office/drawing/2014/main" id="{BCCD8896-6E69-40AC-9024-ED7878569978}"/>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80" name="正方形/長方形 179">
          <a:extLst>
            <a:ext uri="{FF2B5EF4-FFF2-40B4-BE49-F238E27FC236}">
              <a16:creationId xmlns:a16="http://schemas.microsoft.com/office/drawing/2014/main" id="{695B502E-EB56-45DD-987E-4621F26ECFF8}"/>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
600
275.63
2,224,013
2,151,570
72,443
1,501,203
1,990,583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1" name="正方形/長方形 180">
          <a:extLst>
            <a:ext uri="{FF2B5EF4-FFF2-40B4-BE49-F238E27FC236}">
              <a16:creationId xmlns:a16="http://schemas.microsoft.com/office/drawing/2014/main" id="{8463F726-7E41-4EA4-881E-8B5382BAAE19}"/>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82" name="正方形/長方形 181">
          <a:extLst>
            <a:ext uri="{FF2B5EF4-FFF2-40B4-BE49-F238E27FC236}">
              <a16:creationId xmlns:a16="http://schemas.microsoft.com/office/drawing/2014/main" id="{90AC6400-EF65-4CBA-9965-6C966145EFC7}"/>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3" name="正方形/長方形 182">
          <a:extLst>
            <a:ext uri="{FF2B5EF4-FFF2-40B4-BE49-F238E27FC236}">
              <a16:creationId xmlns:a16="http://schemas.microsoft.com/office/drawing/2014/main" id="{1B4F90CF-BBBE-431A-9C86-9EF8538F9B66}"/>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84" name="正方形/長方形 183">
          <a:extLst>
            <a:ext uri="{FF2B5EF4-FFF2-40B4-BE49-F238E27FC236}">
              <a16:creationId xmlns:a16="http://schemas.microsoft.com/office/drawing/2014/main" id="{203FAAEF-9CA3-4BC2-B1B0-84C55936E2F9}"/>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5" name="正方形/長方形 184">
          <a:extLst>
            <a:ext uri="{FF2B5EF4-FFF2-40B4-BE49-F238E27FC236}">
              <a16:creationId xmlns:a16="http://schemas.microsoft.com/office/drawing/2014/main" id="{4F0334B1-7465-42EC-91B6-E92333816F99}"/>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86" name="正方形/長方形 185">
          <a:extLst>
            <a:ext uri="{FF2B5EF4-FFF2-40B4-BE49-F238E27FC236}">
              <a16:creationId xmlns:a16="http://schemas.microsoft.com/office/drawing/2014/main" id="{C500A3B7-A71F-48BF-93AB-2FDB8F1A9248}"/>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187" name="角丸四角形 19">
          <a:extLst>
            <a:ext uri="{FF2B5EF4-FFF2-40B4-BE49-F238E27FC236}">
              <a16:creationId xmlns:a16="http://schemas.microsoft.com/office/drawing/2014/main" id="{8E97AE01-E2F1-4A35-B681-26D3E385DFBB}"/>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188" name="正方形/長方形 187">
          <a:extLst>
            <a:ext uri="{FF2B5EF4-FFF2-40B4-BE49-F238E27FC236}">
              <a16:creationId xmlns:a16="http://schemas.microsoft.com/office/drawing/2014/main" id="{6F761AD0-E377-493A-8433-417EB07D8035}"/>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189" name="正方形/長方形 188">
          <a:extLst>
            <a:ext uri="{FF2B5EF4-FFF2-40B4-BE49-F238E27FC236}">
              <a16:creationId xmlns:a16="http://schemas.microsoft.com/office/drawing/2014/main" id="{FBFB9D48-A7B2-48C3-8CA4-D8D68AD70639}"/>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190" name="正方形/長方形 189">
          <a:extLst>
            <a:ext uri="{FF2B5EF4-FFF2-40B4-BE49-F238E27FC236}">
              <a16:creationId xmlns:a16="http://schemas.microsoft.com/office/drawing/2014/main" id="{A56543FA-9311-4AAD-9C15-74302A9385CE}"/>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191" name="直線コネクタ 190">
          <a:extLst>
            <a:ext uri="{FF2B5EF4-FFF2-40B4-BE49-F238E27FC236}">
              <a16:creationId xmlns:a16="http://schemas.microsoft.com/office/drawing/2014/main" id="{C6AE239D-9BDF-4839-A0B2-A2CD9FB70065}"/>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192" name="楕円 191">
          <a:extLst>
            <a:ext uri="{FF2B5EF4-FFF2-40B4-BE49-F238E27FC236}">
              <a16:creationId xmlns:a16="http://schemas.microsoft.com/office/drawing/2014/main" id="{1D73BD35-668E-46A7-A03E-8A5AD4B7E274}"/>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193" name="フローチャート: 判断 192">
          <a:extLst>
            <a:ext uri="{FF2B5EF4-FFF2-40B4-BE49-F238E27FC236}">
              <a16:creationId xmlns:a16="http://schemas.microsoft.com/office/drawing/2014/main" id="{48F2B7E2-56EC-47A8-9A8C-D825379476C3}"/>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194" name="直線コネクタ 193">
          <a:extLst>
            <a:ext uri="{FF2B5EF4-FFF2-40B4-BE49-F238E27FC236}">
              <a16:creationId xmlns:a16="http://schemas.microsoft.com/office/drawing/2014/main" id="{3391C8E6-0020-4FB9-9EED-F6E7AE29971D}"/>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195" name="直線コネクタ 194">
          <a:extLst>
            <a:ext uri="{FF2B5EF4-FFF2-40B4-BE49-F238E27FC236}">
              <a16:creationId xmlns:a16="http://schemas.microsoft.com/office/drawing/2014/main" id="{90CCA445-FD6A-4AF0-ADED-ACDEDAC14607}"/>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196" name="直線コネクタ 195">
          <a:extLst>
            <a:ext uri="{FF2B5EF4-FFF2-40B4-BE49-F238E27FC236}">
              <a16:creationId xmlns:a16="http://schemas.microsoft.com/office/drawing/2014/main" id="{C5EE2FF0-8D5A-4031-9620-5CD988598C84}"/>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197" name="直線コネクタ 196">
          <a:extLst>
            <a:ext uri="{FF2B5EF4-FFF2-40B4-BE49-F238E27FC236}">
              <a16:creationId xmlns:a16="http://schemas.microsoft.com/office/drawing/2014/main" id="{431AD677-EB3E-40B6-994A-66FE6DF29774}"/>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198" name="テキスト ボックス 197">
          <a:extLst>
            <a:ext uri="{FF2B5EF4-FFF2-40B4-BE49-F238E27FC236}">
              <a16:creationId xmlns:a16="http://schemas.microsoft.com/office/drawing/2014/main" id="{DB59A348-9D32-4D48-A28C-67D7B6D5075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199" name="テキスト ボックス 198">
          <a:extLst>
            <a:ext uri="{FF2B5EF4-FFF2-40B4-BE49-F238E27FC236}">
              <a16:creationId xmlns:a16="http://schemas.microsoft.com/office/drawing/2014/main" id="{AD749765-4B5F-46E5-A461-C6DD17D2A4E8}"/>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200" name="テキスト ボックス 199">
          <a:extLst>
            <a:ext uri="{FF2B5EF4-FFF2-40B4-BE49-F238E27FC236}">
              <a16:creationId xmlns:a16="http://schemas.microsoft.com/office/drawing/2014/main" id="{488ECA82-8C79-48A2-B06D-6E4B11030E7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201" name="テキスト ボックス 200">
          <a:extLst>
            <a:ext uri="{FF2B5EF4-FFF2-40B4-BE49-F238E27FC236}">
              <a16:creationId xmlns:a16="http://schemas.microsoft.com/office/drawing/2014/main" id="{478FAB9D-2648-43BD-B465-5860535D640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202" name="テキスト ボックス 201">
          <a:extLst>
            <a:ext uri="{FF2B5EF4-FFF2-40B4-BE49-F238E27FC236}">
              <a16:creationId xmlns:a16="http://schemas.microsoft.com/office/drawing/2014/main" id="{142350B9-14A9-42E0-AEBE-D778E9013B37}"/>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203" name="正方形/長方形 202">
          <a:extLst>
            <a:ext uri="{FF2B5EF4-FFF2-40B4-BE49-F238E27FC236}">
              <a16:creationId xmlns:a16="http://schemas.microsoft.com/office/drawing/2014/main" id="{ECB67164-D84A-40D6-9BB4-6C27B4B4D810}"/>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204" name="正方形/長方形 203">
          <a:extLst>
            <a:ext uri="{FF2B5EF4-FFF2-40B4-BE49-F238E27FC236}">
              <a16:creationId xmlns:a16="http://schemas.microsoft.com/office/drawing/2014/main" id="{86D79DA6-480C-4FF5-8C34-F149BF6E3290}"/>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205" name="正方形/長方形 204">
          <a:extLst>
            <a:ext uri="{FF2B5EF4-FFF2-40B4-BE49-F238E27FC236}">
              <a16:creationId xmlns:a16="http://schemas.microsoft.com/office/drawing/2014/main" id="{4A298B42-C39F-4371-AAA6-5309354F5F1C}"/>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206" name="正方形/長方形 205">
          <a:extLst>
            <a:ext uri="{FF2B5EF4-FFF2-40B4-BE49-F238E27FC236}">
              <a16:creationId xmlns:a16="http://schemas.microsoft.com/office/drawing/2014/main" id="{BB589B28-CCD1-48C0-88C9-ACBE947646A1}"/>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207" name="正方形/長方形 206">
          <a:extLst>
            <a:ext uri="{FF2B5EF4-FFF2-40B4-BE49-F238E27FC236}">
              <a16:creationId xmlns:a16="http://schemas.microsoft.com/office/drawing/2014/main" id="{1D3F8AAD-435D-4060-9CA4-C78E8A7E07A9}"/>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208" name="正方形/長方形 207">
          <a:extLst>
            <a:ext uri="{FF2B5EF4-FFF2-40B4-BE49-F238E27FC236}">
              <a16:creationId xmlns:a16="http://schemas.microsoft.com/office/drawing/2014/main" id="{16304F08-BCA3-42C1-91CA-9A7A9551AFC6}"/>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209" name="正方形/長方形 208">
          <a:extLst>
            <a:ext uri="{FF2B5EF4-FFF2-40B4-BE49-F238E27FC236}">
              <a16:creationId xmlns:a16="http://schemas.microsoft.com/office/drawing/2014/main" id="{7FEBA706-6DFE-44FB-884E-A7C8D0B023B1}"/>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210" name="正方形/長方形 209">
          <a:extLst>
            <a:ext uri="{FF2B5EF4-FFF2-40B4-BE49-F238E27FC236}">
              <a16:creationId xmlns:a16="http://schemas.microsoft.com/office/drawing/2014/main" id="{3CAC3C3F-0F32-4F7C-B193-DFF7000FE361}"/>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211" name="正方形/長方形 210">
          <a:extLst>
            <a:ext uri="{FF2B5EF4-FFF2-40B4-BE49-F238E27FC236}">
              <a16:creationId xmlns:a16="http://schemas.microsoft.com/office/drawing/2014/main" id="{22A0A3E7-0F4C-45CE-8FED-CB56F650BF54}"/>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212" name="正方形/長方形 211">
          <a:extLst>
            <a:ext uri="{FF2B5EF4-FFF2-40B4-BE49-F238E27FC236}">
              <a16:creationId xmlns:a16="http://schemas.microsoft.com/office/drawing/2014/main" id="{EACB359F-111E-4811-9555-75193B25723B}"/>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213" name="正方形/長方形 212">
          <a:extLst>
            <a:ext uri="{FF2B5EF4-FFF2-40B4-BE49-F238E27FC236}">
              <a16:creationId xmlns:a16="http://schemas.microsoft.com/office/drawing/2014/main" id="{109E5D61-8AD6-4FE3-BC21-BF70B1DE7C3A}"/>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214" name="正方形/長方形 213">
          <a:extLst>
            <a:ext uri="{FF2B5EF4-FFF2-40B4-BE49-F238E27FC236}">
              <a16:creationId xmlns:a16="http://schemas.microsoft.com/office/drawing/2014/main" id="{0C46BCC3-808B-432B-84B2-0E6FE67A5DCF}"/>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215" name="テキスト ボックス 214">
          <a:extLst>
            <a:ext uri="{FF2B5EF4-FFF2-40B4-BE49-F238E27FC236}">
              <a16:creationId xmlns:a16="http://schemas.microsoft.com/office/drawing/2014/main" id="{1496C9B7-8580-4A78-A8AC-D1E5732E2774}"/>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類似団体より高い水準にある。厳しい財政状況や人口減少による公共施設等の利用需要の変化などの課題に対処するため、令和３年度に策定した公共施設等総合管理計画に基づき、公共施設の更新・統廃合・長寿命化を図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216" name="テキスト ボックス 215">
          <a:extLst>
            <a:ext uri="{FF2B5EF4-FFF2-40B4-BE49-F238E27FC236}">
              <a16:creationId xmlns:a16="http://schemas.microsoft.com/office/drawing/2014/main" id="{5DA09A72-8B05-4BAF-8E99-EDD93794CBC6}"/>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217" name="直線コネクタ 216">
          <a:extLst>
            <a:ext uri="{FF2B5EF4-FFF2-40B4-BE49-F238E27FC236}">
              <a16:creationId xmlns:a16="http://schemas.microsoft.com/office/drawing/2014/main" id="{B8D80173-F677-4408-98DA-5A986E099029}"/>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218" name="テキスト ボックス 217">
          <a:extLst>
            <a:ext uri="{FF2B5EF4-FFF2-40B4-BE49-F238E27FC236}">
              <a16:creationId xmlns:a16="http://schemas.microsoft.com/office/drawing/2014/main" id="{89E4B9E0-B250-43BB-A8E1-40DE6870D282}"/>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219" name="直線コネクタ 218">
          <a:extLst>
            <a:ext uri="{FF2B5EF4-FFF2-40B4-BE49-F238E27FC236}">
              <a16:creationId xmlns:a16="http://schemas.microsoft.com/office/drawing/2014/main" id="{56472796-F5E8-4071-B30A-3B1AB537A26C}"/>
            </a:ext>
          </a:extLst>
        </xdr:cNvPr>
        <xdr:cNvCxnSpPr/>
      </xdr:nvCxnSpPr>
      <xdr:spPr>
        <a:xfrm>
          <a:off x="1142365" y="6782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220" name="テキスト ボックス 219">
          <a:extLst>
            <a:ext uri="{FF2B5EF4-FFF2-40B4-BE49-F238E27FC236}">
              <a16:creationId xmlns:a16="http://schemas.microsoft.com/office/drawing/2014/main" id="{6D92D2DB-0D9A-4449-A666-3BBF729AECCE}"/>
            </a:ext>
          </a:extLst>
        </xdr:cNvPr>
        <xdr:cNvSpPr txBox="1"/>
      </xdr:nvSpPr>
      <xdr:spPr>
        <a:xfrm>
          <a:off x="784241" y="668881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221" name="直線コネクタ 220">
          <a:extLst>
            <a:ext uri="{FF2B5EF4-FFF2-40B4-BE49-F238E27FC236}">
              <a16:creationId xmlns:a16="http://schemas.microsoft.com/office/drawing/2014/main" id="{C7226C48-ADA7-4DF1-AB56-B5970A2453D4}"/>
            </a:ext>
          </a:extLst>
        </xdr:cNvPr>
        <xdr:cNvCxnSpPr/>
      </xdr:nvCxnSpPr>
      <xdr:spPr>
        <a:xfrm>
          <a:off x="1142365" y="64741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222" name="テキスト ボックス 221">
          <a:extLst>
            <a:ext uri="{FF2B5EF4-FFF2-40B4-BE49-F238E27FC236}">
              <a16:creationId xmlns:a16="http://schemas.microsoft.com/office/drawing/2014/main" id="{F65A1130-6C8D-4777-A4F3-0AB5A6BAB8E6}"/>
            </a:ext>
          </a:extLst>
        </xdr:cNvPr>
        <xdr:cNvSpPr txBox="1"/>
      </xdr:nvSpPr>
      <xdr:spPr>
        <a:xfrm>
          <a:off x="784241" y="63803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223" name="直線コネクタ 222">
          <a:extLst>
            <a:ext uri="{FF2B5EF4-FFF2-40B4-BE49-F238E27FC236}">
              <a16:creationId xmlns:a16="http://schemas.microsoft.com/office/drawing/2014/main" id="{C8A9519A-DB78-41C0-B379-7E0824675A05}"/>
            </a:ext>
          </a:extLst>
        </xdr:cNvPr>
        <xdr:cNvCxnSpPr/>
      </xdr:nvCxnSpPr>
      <xdr:spPr>
        <a:xfrm>
          <a:off x="1142365" y="6163854"/>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224" name="テキスト ボックス 223">
          <a:extLst>
            <a:ext uri="{FF2B5EF4-FFF2-40B4-BE49-F238E27FC236}">
              <a16:creationId xmlns:a16="http://schemas.microsoft.com/office/drawing/2014/main" id="{8109918D-FB53-4C9D-9E88-828A54FAA0C3}"/>
            </a:ext>
          </a:extLst>
        </xdr:cNvPr>
        <xdr:cNvSpPr txBox="1"/>
      </xdr:nvSpPr>
      <xdr:spPr>
        <a:xfrm>
          <a:off x="784241" y="607576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225" name="直線コネクタ 224">
          <a:extLst>
            <a:ext uri="{FF2B5EF4-FFF2-40B4-BE49-F238E27FC236}">
              <a16:creationId xmlns:a16="http://schemas.microsoft.com/office/drawing/2014/main" id="{EC3D33E1-3E0F-4AFF-93B3-108501BF070D}"/>
            </a:ext>
          </a:extLst>
        </xdr:cNvPr>
        <xdr:cNvCxnSpPr/>
      </xdr:nvCxnSpPr>
      <xdr:spPr>
        <a:xfrm>
          <a:off x="1142365" y="5855426"/>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226" name="テキスト ボックス 225">
          <a:extLst>
            <a:ext uri="{FF2B5EF4-FFF2-40B4-BE49-F238E27FC236}">
              <a16:creationId xmlns:a16="http://schemas.microsoft.com/office/drawing/2014/main" id="{0AA4793B-06E6-4D52-AF73-4AA6CD9B5A93}"/>
            </a:ext>
          </a:extLst>
        </xdr:cNvPr>
        <xdr:cNvSpPr txBox="1"/>
      </xdr:nvSpPr>
      <xdr:spPr>
        <a:xfrm>
          <a:off x="784241" y="576543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227" name="直線コネクタ 226">
          <a:extLst>
            <a:ext uri="{FF2B5EF4-FFF2-40B4-BE49-F238E27FC236}">
              <a16:creationId xmlns:a16="http://schemas.microsoft.com/office/drawing/2014/main" id="{AB4B5CD8-CD0A-486C-A381-0278A5395707}"/>
            </a:ext>
          </a:extLst>
        </xdr:cNvPr>
        <xdr:cNvCxnSpPr/>
      </xdr:nvCxnSpPr>
      <xdr:spPr>
        <a:xfrm>
          <a:off x="1142365" y="55546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228" name="テキスト ボックス 227">
          <a:extLst>
            <a:ext uri="{FF2B5EF4-FFF2-40B4-BE49-F238E27FC236}">
              <a16:creationId xmlns:a16="http://schemas.microsoft.com/office/drawing/2014/main" id="{5DF10907-D892-4F36-B086-2350F292A5F0}"/>
            </a:ext>
          </a:extLst>
        </xdr:cNvPr>
        <xdr:cNvSpPr txBox="1"/>
      </xdr:nvSpPr>
      <xdr:spPr>
        <a:xfrm>
          <a:off x="784241" y="54570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229" name="直線コネクタ 228">
          <a:extLst>
            <a:ext uri="{FF2B5EF4-FFF2-40B4-BE49-F238E27FC236}">
              <a16:creationId xmlns:a16="http://schemas.microsoft.com/office/drawing/2014/main" id="{8BAA69F7-0757-4EF9-B5F5-75548941098F}"/>
            </a:ext>
          </a:extLst>
        </xdr:cNvPr>
        <xdr:cNvCxnSpPr/>
      </xdr:nvCxnSpPr>
      <xdr:spPr>
        <a:xfrm>
          <a:off x="1142365" y="5240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230" name="テキスト ボックス 229">
          <a:extLst>
            <a:ext uri="{FF2B5EF4-FFF2-40B4-BE49-F238E27FC236}">
              <a16:creationId xmlns:a16="http://schemas.microsoft.com/office/drawing/2014/main" id="{37CE60B4-49DC-4110-A473-DE978432A822}"/>
            </a:ext>
          </a:extLst>
        </xdr:cNvPr>
        <xdr:cNvSpPr txBox="1"/>
      </xdr:nvSpPr>
      <xdr:spPr>
        <a:xfrm>
          <a:off x="784241" y="51466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231" name="直線コネクタ 230">
          <a:extLst>
            <a:ext uri="{FF2B5EF4-FFF2-40B4-BE49-F238E27FC236}">
              <a16:creationId xmlns:a16="http://schemas.microsoft.com/office/drawing/2014/main" id="{F05F330D-AE60-4752-B30A-2DAA70A691A6}"/>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232" name="テキスト ボックス 231">
          <a:extLst>
            <a:ext uri="{FF2B5EF4-FFF2-40B4-BE49-F238E27FC236}">
              <a16:creationId xmlns:a16="http://schemas.microsoft.com/office/drawing/2014/main" id="{6E129DF4-0C42-4DA2-A9FA-3D06F5431A54}"/>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233" name="有形固定資産減価償却率グラフ枠">
          <a:extLst>
            <a:ext uri="{FF2B5EF4-FFF2-40B4-BE49-F238E27FC236}">
              <a16:creationId xmlns:a16="http://schemas.microsoft.com/office/drawing/2014/main" id="{FECFC4EA-0130-4C9C-B871-3AB753E2289C}"/>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234" name="直線コネクタ 233">
          <a:extLst>
            <a:ext uri="{FF2B5EF4-FFF2-40B4-BE49-F238E27FC236}">
              <a16:creationId xmlns:a16="http://schemas.microsoft.com/office/drawing/2014/main" id="{D2CC6F57-52F9-42CA-9393-C609EF7D9BD6}"/>
            </a:ext>
          </a:extLst>
        </xdr:cNvPr>
        <xdr:cNvCxnSpPr/>
      </xdr:nvCxnSpPr>
      <xdr:spPr>
        <a:xfrm flipV="1">
          <a:off x="4295775" y="5270863"/>
          <a:ext cx="1270" cy="1416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235" name="有形固定資産減価償却率最小値テキスト">
          <a:extLst>
            <a:ext uri="{FF2B5EF4-FFF2-40B4-BE49-F238E27FC236}">
              <a16:creationId xmlns:a16="http://schemas.microsoft.com/office/drawing/2014/main" id="{C9B82CB3-25A7-4614-90A2-C04408A72102}"/>
            </a:ext>
          </a:extLst>
        </xdr:cNvPr>
        <xdr:cNvSpPr txBox="1"/>
      </xdr:nvSpPr>
      <xdr:spPr>
        <a:xfrm>
          <a:off x="4342765" y="6692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236" name="直線コネクタ 235">
          <a:extLst>
            <a:ext uri="{FF2B5EF4-FFF2-40B4-BE49-F238E27FC236}">
              <a16:creationId xmlns:a16="http://schemas.microsoft.com/office/drawing/2014/main" id="{28692070-C805-41D2-A7B2-D73C2D08E131}"/>
            </a:ext>
          </a:extLst>
        </xdr:cNvPr>
        <xdr:cNvCxnSpPr/>
      </xdr:nvCxnSpPr>
      <xdr:spPr>
        <a:xfrm>
          <a:off x="4206875" y="6687004"/>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237" name="有形固定資産減価償却率最大値テキスト">
          <a:extLst>
            <a:ext uri="{FF2B5EF4-FFF2-40B4-BE49-F238E27FC236}">
              <a16:creationId xmlns:a16="http://schemas.microsoft.com/office/drawing/2014/main" id="{E2AFE953-5A71-4A1D-B0BC-E919CA33665C}"/>
            </a:ext>
          </a:extLst>
        </xdr:cNvPr>
        <xdr:cNvSpPr txBox="1"/>
      </xdr:nvSpPr>
      <xdr:spPr>
        <a:xfrm>
          <a:off x="4342765" y="5042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238" name="直線コネクタ 237">
          <a:extLst>
            <a:ext uri="{FF2B5EF4-FFF2-40B4-BE49-F238E27FC236}">
              <a16:creationId xmlns:a16="http://schemas.microsoft.com/office/drawing/2014/main" id="{D2D75905-2271-405A-ACB6-79B7CEA6E81B}"/>
            </a:ext>
          </a:extLst>
        </xdr:cNvPr>
        <xdr:cNvCxnSpPr/>
      </xdr:nvCxnSpPr>
      <xdr:spPr>
        <a:xfrm>
          <a:off x="4206875" y="527086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239" name="有形固定資産減価償却率平均値テキスト">
          <a:extLst>
            <a:ext uri="{FF2B5EF4-FFF2-40B4-BE49-F238E27FC236}">
              <a16:creationId xmlns:a16="http://schemas.microsoft.com/office/drawing/2014/main" id="{55548177-F6C1-4E88-9421-E637F0985AC9}"/>
            </a:ext>
          </a:extLst>
        </xdr:cNvPr>
        <xdr:cNvSpPr txBox="1"/>
      </xdr:nvSpPr>
      <xdr:spPr>
        <a:xfrm>
          <a:off x="4342765" y="5745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240" name="フローチャート: 判断 239">
          <a:extLst>
            <a:ext uri="{FF2B5EF4-FFF2-40B4-BE49-F238E27FC236}">
              <a16:creationId xmlns:a16="http://schemas.microsoft.com/office/drawing/2014/main" id="{658E64BD-CAB1-40E8-BA8B-C0D51515905E}"/>
            </a:ext>
          </a:extLst>
        </xdr:cNvPr>
        <xdr:cNvSpPr/>
      </xdr:nvSpPr>
      <xdr:spPr>
        <a:xfrm>
          <a:off x="4244975" y="589788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241" name="フローチャート: 判断 240">
          <a:extLst>
            <a:ext uri="{FF2B5EF4-FFF2-40B4-BE49-F238E27FC236}">
              <a16:creationId xmlns:a16="http://schemas.microsoft.com/office/drawing/2014/main" id="{A335BEA7-4236-4F36-9CE1-6A7D38A275CB}"/>
            </a:ext>
          </a:extLst>
        </xdr:cNvPr>
        <xdr:cNvSpPr/>
      </xdr:nvSpPr>
      <xdr:spPr>
        <a:xfrm>
          <a:off x="3611880" y="5892437"/>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242" name="フローチャート: 判断 241">
          <a:extLst>
            <a:ext uri="{FF2B5EF4-FFF2-40B4-BE49-F238E27FC236}">
              <a16:creationId xmlns:a16="http://schemas.microsoft.com/office/drawing/2014/main" id="{E1617CDF-5EF6-41B8-92B5-87D88528759A}"/>
            </a:ext>
          </a:extLst>
        </xdr:cNvPr>
        <xdr:cNvSpPr/>
      </xdr:nvSpPr>
      <xdr:spPr>
        <a:xfrm>
          <a:off x="2926080" y="587629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243" name="フローチャート: 判断 242">
          <a:extLst>
            <a:ext uri="{FF2B5EF4-FFF2-40B4-BE49-F238E27FC236}">
              <a16:creationId xmlns:a16="http://schemas.microsoft.com/office/drawing/2014/main" id="{1135F855-3444-47B0-BE9E-7D49CF17DF92}"/>
            </a:ext>
          </a:extLst>
        </xdr:cNvPr>
        <xdr:cNvSpPr/>
      </xdr:nvSpPr>
      <xdr:spPr>
        <a:xfrm>
          <a:off x="2240280" y="583120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244" name="フローチャート: 判断 243">
          <a:extLst>
            <a:ext uri="{FF2B5EF4-FFF2-40B4-BE49-F238E27FC236}">
              <a16:creationId xmlns:a16="http://schemas.microsoft.com/office/drawing/2014/main" id="{8F0CE63E-FFCD-4C42-BF00-EF5BDC0DF860}"/>
            </a:ext>
          </a:extLst>
        </xdr:cNvPr>
        <xdr:cNvSpPr/>
      </xdr:nvSpPr>
      <xdr:spPr>
        <a:xfrm>
          <a:off x="1554480" y="5858510"/>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245" name="テキスト ボックス 244">
          <a:extLst>
            <a:ext uri="{FF2B5EF4-FFF2-40B4-BE49-F238E27FC236}">
              <a16:creationId xmlns:a16="http://schemas.microsoft.com/office/drawing/2014/main" id="{56ABCCDB-702A-47F5-B606-93CA6BBBC19B}"/>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246" name="テキスト ボックス 245">
          <a:extLst>
            <a:ext uri="{FF2B5EF4-FFF2-40B4-BE49-F238E27FC236}">
              <a16:creationId xmlns:a16="http://schemas.microsoft.com/office/drawing/2014/main" id="{CA82DB74-CC26-47FC-8F65-447A944F1C3F}"/>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247" name="テキスト ボックス 246">
          <a:extLst>
            <a:ext uri="{FF2B5EF4-FFF2-40B4-BE49-F238E27FC236}">
              <a16:creationId xmlns:a16="http://schemas.microsoft.com/office/drawing/2014/main" id="{B4468E31-927F-4898-86F0-458DC02345F3}"/>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248" name="テキスト ボックス 247">
          <a:extLst>
            <a:ext uri="{FF2B5EF4-FFF2-40B4-BE49-F238E27FC236}">
              <a16:creationId xmlns:a16="http://schemas.microsoft.com/office/drawing/2014/main" id="{751DE59F-C148-40F9-9A40-497D51F0D31E}"/>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249" name="テキスト ボックス 248">
          <a:extLst>
            <a:ext uri="{FF2B5EF4-FFF2-40B4-BE49-F238E27FC236}">
              <a16:creationId xmlns:a16="http://schemas.microsoft.com/office/drawing/2014/main" id="{601D5424-71F4-4230-B40A-DC4F899436D5}"/>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98788</xdr:rowOff>
    </xdr:from>
    <xdr:to>
      <xdr:col>23</xdr:col>
      <xdr:colOff>136525</xdr:colOff>
      <xdr:row>32</xdr:row>
      <xdr:rowOff>28938</xdr:rowOff>
    </xdr:to>
    <xdr:sp macro="" textlink="">
      <xdr:nvSpPr>
        <xdr:cNvPr id="250" name="楕円 249">
          <a:extLst>
            <a:ext uri="{FF2B5EF4-FFF2-40B4-BE49-F238E27FC236}">
              <a16:creationId xmlns:a16="http://schemas.microsoft.com/office/drawing/2014/main" id="{1D92F42B-81D7-4500-A3E4-3CB4F42376DA}"/>
            </a:ext>
          </a:extLst>
        </xdr:cNvPr>
        <xdr:cNvSpPr/>
      </xdr:nvSpPr>
      <xdr:spPr>
        <a:xfrm>
          <a:off x="4244975" y="616240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77215</xdr:rowOff>
    </xdr:from>
    <xdr:ext cx="405111" cy="259045"/>
    <xdr:sp macro="" textlink="">
      <xdr:nvSpPr>
        <xdr:cNvPr id="251" name="有形固定資産減価償却率該当値テキスト">
          <a:extLst>
            <a:ext uri="{FF2B5EF4-FFF2-40B4-BE49-F238E27FC236}">
              <a16:creationId xmlns:a16="http://schemas.microsoft.com/office/drawing/2014/main" id="{FBC71F2B-A393-43D1-9AA8-7672C39DDFBC}"/>
            </a:ext>
          </a:extLst>
        </xdr:cNvPr>
        <xdr:cNvSpPr txBox="1"/>
      </xdr:nvSpPr>
      <xdr:spPr>
        <a:xfrm>
          <a:off x="4342765" y="6144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58692</xdr:rowOff>
    </xdr:from>
    <xdr:to>
      <xdr:col>19</xdr:col>
      <xdr:colOff>187325</xdr:colOff>
      <xdr:row>31</xdr:row>
      <xdr:rowOff>160292</xdr:rowOff>
    </xdr:to>
    <xdr:sp macro="" textlink="">
      <xdr:nvSpPr>
        <xdr:cNvPr id="252" name="楕円 251">
          <a:extLst>
            <a:ext uri="{FF2B5EF4-FFF2-40B4-BE49-F238E27FC236}">
              <a16:creationId xmlns:a16="http://schemas.microsoft.com/office/drawing/2014/main" id="{A1E92E0A-4DDD-40F9-9E32-4F193A03BCF0}"/>
            </a:ext>
          </a:extLst>
        </xdr:cNvPr>
        <xdr:cNvSpPr/>
      </xdr:nvSpPr>
      <xdr:spPr>
        <a:xfrm>
          <a:off x="3611880" y="6122307"/>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109492</xdr:rowOff>
    </xdr:from>
    <xdr:to>
      <xdr:col>23</xdr:col>
      <xdr:colOff>85725</xdr:colOff>
      <xdr:row>31</xdr:row>
      <xdr:rowOff>149588</xdr:rowOff>
    </xdr:to>
    <xdr:cxnSp macro="">
      <xdr:nvCxnSpPr>
        <xdr:cNvPr id="253" name="直線コネクタ 252">
          <a:extLst>
            <a:ext uri="{FF2B5EF4-FFF2-40B4-BE49-F238E27FC236}">
              <a16:creationId xmlns:a16="http://schemas.microsoft.com/office/drawing/2014/main" id="{5AB8E5F6-7D8A-483B-A470-A5BEAC58378F}"/>
            </a:ext>
          </a:extLst>
        </xdr:cNvPr>
        <xdr:cNvCxnSpPr/>
      </xdr:nvCxnSpPr>
      <xdr:spPr>
        <a:xfrm>
          <a:off x="3656965" y="6175012"/>
          <a:ext cx="640715" cy="4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165372</xdr:rowOff>
    </xdr:from>
    <xdr:to>
      <xdr:col>15</xdr:col>
      <xdr:colOff>187325</xdr:colOff>
      <xdr:row>31</xdr:row>
      <xdr:rowOff>95522</xdr:rowOff>
    </xdr:to>
    <xdr:sp macro="" textlink="">
      <xdr:nvSpPr>
        <xdr:cNvPr id="254" name="楕円 253">
          <a:extLst>
            <a:ext uri="{FF2B5EF4-FFF2-40B4-BE49-F238E27FC236}">
              <a16:creationId xmlns:a16="http://schemas.microsoft.com/office/drawing/2014/main" id="{B908C1D9-9724-4B6C-B440-321324F2061E}"/>
            </a:ext>
          </a:extLst>
        </xdr:cNvPr>
        <xdr:cNvSpPr/>
      </xdr:nvSpPr>
      <xdr:spPr>
        <a:xfrm>
          <a:off x="2926080" y="6065157"/>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44722</xdr:rowOff>
    </xdr:from>
    <xdr:to>
      <xdr:col>19</xdr:col>
      <xdr:colOff>136525</xdr:colOff>
      <xdr:row>31</xdr:row>
      <xdr:rowOff>109492</xdr:rowOff>
    </xdr:to>
    <xdr:cxnSp macro="">
      <xdr:nvCxnSpPr>
        <xdr:cNvPr id="255" name="直線コネクタ 254">
          <a:extLst>
            <a:ext uri="{FF2B5EF4-FFF2-40B4-BE49-F238E27FC236}">
              <a16:creationId xmlns:a16="http://schemas.microsoft.com/office/drawing/2014/main" id="{B9318C6A-B9DD-490F-9D42-6E6CA658E26F}"/>
            </a:ext>
          </a:extLst>
        </xdr:cNvPr>
        <xdr:cNvCxnSpPr/>
      </xdr:nvCxnSpPr>
      <xdr:spPr>
        <a:xfrm>
          <a:off x="2971165" y="6114052"/>
          <a:ext cx="6858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116024</xdr:rowOff>
    </xdr:from>
    <xdr:to>
      <xdr:col>11</xdr:col>
      <xdr:colOff>187325</xdr:colOff>
      <xdr:row>31</xdr:row>
      <xdr:rowOff>46174</xdr:rowOff>
    </xdr:to>
    <xdr:sp macro="" textlink="">
      <xdr:nvSpPr>
        <xdr:cNvPr id="256" name="楕円 255">
          <a:extLst>
            <a:ext uri="{FF2B5EF4-FFF2-40B4-BE49-F238E27FC236}">
              <a16:creationId xmlns:a16="http://schemas.microsoft.com/office/drawing/2014/main" id="{F8009C78-7762-4F05-894D-0EDBB04AAB4F}"/>
            </a:ext>
          </a:extLst>
        </xdr:cNvPr>
        <xdr:cNvSpPr/>
      </xdr:nvSpPr>
      <xdr:spPr>
        <a:xfrm>
          <a:off x="2240280" y="601199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166824</xdr:rowOff>
    </xdr:from>
    <xdr:to>
      <xdr:col>15</xdr:col>
      <xdr:colOff>136525</xdr:colOff>
      <xdr:row>31</xdr:row>
      <xdr:rowOff>44722</xdr:rowOff>
    </xdr:to>
    <xdr:cxnSp macro="">
      <xdr:nvCxnSpPr>
        <xdr:cNvPr id="257" name="直線コネクタ 256">
          <a:extLst>
            <a:ext uri="{FF2B5EF4-FFF2-40B4-BE49-F238E27FC236}">
              <a16:creationId xmlns:a16="http://schemas.microsoft.com/office/drawing/2014/main" id="{683245E1-F4A0-408F-9EE4-1780BA0F8F73}"/>
            </a:ext>
          </a:extLst>
        </xdr:cNvPr>
        <xdr:cNvCxnSpPr/>
      </xdr:nvCxnSpPr>
      <xdr:spPr>
        <a:xfrm>
          <a:off x="2285365" y="6066609"/>
          <a:ext cx="685800" cy="4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57422</xdr:rowOff>
    </xdr:from>
    <xdr:to>
      <xdr:col>7</xdr:col>
      <xdr:colOff>187325</xdr:colOff>
      <xdr:row>30</xdr:row>
      <xdr:rowOff>159022</xdr:rowOff>
    </xdr:to>
    <xdr:sp macro="" textlink="">
      <xdr:nvSpPr>
        <xdr:cNvPr id="258" name="楕円 257">
          <a:extLst>
            <a:ext uri="{FF2B5EF4-FFF2-40B4-BE49-F238E27FC236}">
              <a16:creationId xmlns:a16="http://schemas.microsoft.com/office/drawing/2014/main" id="{DECBC0C5-5334-408E-9B38-60E6E9E2BAEB}"/>
            </a:ext>
          </a:extLst>
        </xdr:cNvPr>
        <xdr:cNvSpPr/>
      </xdr:nvSpPr>
      <xdr:spPr>
        <a:xfrm>
          <a:off x="1554480" y="5949587"/>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108222</xdr:rowOff>
    </xdr:from>
    <xdr:to>
      <xdr:col>11</xdr:col>
      <xdr:colOff>136525</xdr:colOff>
      <xdr:row>30</xdr:row>
      <xdr:rowOff>166824</xdr:rowOff>
    </xdr:to>
    <xdr:cxnSp macro="">
      <xdr:nvCxnSpPr>
        <xdr:cNvPr id="259" name="直線コネクタ 258">
          <a:extLst>
            <a:ext uri="{FF2B5EF4-FFF2-40B4-BE49-F238E27FC236}">
              <a16:creationId xmlns:a16="http://schemas.microsoft.com/office/drawing/2014/main" id="{4CA71BB1-E530-49A2-99A6-F01BD3B4CDE1}"/>
            </a:ext>
          </a:extLst>
        </xdr:cNvPr>
        <xdr:cNvCxnSpPr/>
      </xdr:nvCxnSpPr>
      <xdr:spPr>
        <a:xfrm>
          <a:off x="1599565" y="6002292"/>
          <a:ext cx="685800" cy="6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260" name="n_1aveValue有形固定資産減価償却率">
          <a:extLst>
            <a:ext uri="{FF2B5EF4-FFF2-40B4-BE49-F238E27FC236}">
              <a16:creationId xmlns:a16="http://schemas.microsoft.com/office/drawing/2014/main" id="{BB87BCC0-91C4-4D6A-A8C7-D14230FD0D93}"/>
            </a:ext>
          </a:extLst>
        </xdr:cNvPr>
        <xdr:cNvSpPr txBox="1"/>
      </xdr:nvSpPr>
      <xdr:spPr>
        <a:xfrm>
          <a:off x="3464569" y="5663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261" name="n_2aveValue有形固定資産減価償却率">
          <a:extLst>
            <a:ext uri="{FF2B5EF4-FFF2-40B4-BE49-F238E27FC236}">
              <a16:creationId xmlns:a16="http://schemas.microsoft.com/office/drawing/2014/main" id="{C0A14108-483D-46EE-A6E0-20EED3529466}"/>
            </a:ext>
          </a:extLst>
        </xdr:cNvPr>
        <xdr:cNvSpPr txBox="1"/>
      </xdr:nvSpPr>
      <xdr:spPr>
        <a:xfrm>
          <a:off x="2793374" y="5647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262" name="n_3aveValue有形固定資産減価償却率">
          <a:extLst>
            <a:ext uri="{FF2B5EF4-FFF2-40B4-BE49-F238E27FC236}">
              <a16:creationId xmlns:a16="http://schemas.microsoft.com/office/drawing/2014/main" id="{A69ABE3A-8C00-44C9-A709-C65EFE510A58}"/>
            </a:ext>
          </a:extLst>
        </xdr:cNvPr>
        <xdr:cNvSpPr txBox="1"/>
      </xdr:nvSpPr>
      <xdr:spPr>
        <a:xfrm>
          <a:off x="2107574"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263" name="n_4aveValue有形固定資産減価償却率">
          <a:extLst>
            <a:ext uri="{FF2B5EF4-FFF2-40B4-BE49-F238E27FC236}">
              <a16:creationId xmlns:a16="http://schemas.microsoft.com/office/drawing/2014/main" id="{71486099-7B87-41DD-BBE8-67126A444676}"/>
            </a:ext>
          </a:extLst>
        </xdr:cNvPr>
        <xdr:cNvSpPr txBox="1"/>
      </xdr:nvSpPr>
      <xdr:spPr>
        <a:xfrm>
          <a:off x="142177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151419</xdr:rowOff>
    </xdr:from>
    <xdr:ext cx="405111" cy="259045"/>
    <xdr:sp macro="" textlink="">
      <xdr:nvSpPr>
        <xdr:cNvPr id="264" name="n_1mainValue有形固定資産減価償却率">
          <a:extLst>
            <a:ext uri="{FF2B5EF4-FFF2-40B4-BE49-F238E27FC236}">
              <a16:creationId xmlns:a16="http://schemas.microsoft.com/office/drawing/2014/main" id="{9DCEFF32-4CA2-4E0A-8C1E-051C4AB7780F}"/>
            </a:ext>
          </a:extLst>
        </xdr:cNvPr>
        <xdr:cNvSpPr txBox="1"/>
      </xdr:nvSpPr>
      <xdr:spPr>
        <a:xfrm>
          <a:off x="3464569" y="6218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86649</xdr:rowOff>
    </xdr:from>
    <xdr:ext cx="405111" cy="259045"/>
    <xdr:sp macro="" textlink="">
      <xdr:nvSpPr>
        <xdr:cNvPr id="265" name="n_2mainValue有形固定資産減価償却率">
          <a:extLst>
            <a:ext uri="{FF2B5EF4-FFF2-40B4-BE49-F238E27FC236}">
              <a16:creationId xmlns:a16="http://schemas.microsoft.com/office/drawing/2014/main" id="{15654005-B5A7-4E8A-87F6-68CC2D2FF1B1}"/>
            </a:ext>
          </a:extLst>
        </xdr:cNvPr>
        <xdr:cNvSpPr txBox="1"/>
      </xdr:nvSpPr>
      <xdr:spPr>
        <a:xfrm>
          <a:off x="2793374" y="615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37301</xdr:rowOff>
    </xdr:from>
    <xdr:ext cx="405111" cy="259045"/>
    <xdr:sp macro="" textlink="">
      <xdr:nvSpPr>
        <xdr:cNvPr id="266" name="n_3mainValue有形固定資産減価償却率">
          <a:extLst>
            <a:ext uri="{FF2B5EF4-FFF2-40B4-BE49-F238E27FC236}">
              <a16:creationId xmlns:a16="http://schemas.microsoft.com/office/drawing/2014/main" id="{85E491D0-D5C9-4E35-A3CC-3C0EBD378AC0}"/>
            </a:ext>
          </a:extLst>
        </xdr:cNvPr>
        <xdr:cNvSpPr txBox="1"/>
      </xdr:nvSpPr>
      <xdr:spPr>
        <a:xfrm>
          <a:off x="2107574" y="6104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150149</xdr:rowOff>
    </xdr:from>
    <xdr:ext cx="405111" cy="259045"/>
    <xdr:sp macro="" textlink="">
      <xdr:nvSpPr>
        <xdr:cNvPr id="267" name="n_4mainValue有形固定資産減価償却率">
          <a:extLst>
            <a:ext uri="{FF2B5EF4-FFF2-40B4-BE49-F238E27FC236}">
              <a16:creationId xmlns:a16="http://schemas.microsoft.com/office/drawing/2014/main" id="{75E2EF7F-4CCF-4642-AA1C-83CDB40978B1}"/>
            </a:ext>
          </a:extLst>
        </xdr:cNvPr>
        <xdr:cNvSpPr txBox="1"/>
      </xdr:nvSpPr>
      <xdr:spPr>
        <a:xfrm>
          <a:off x="1421774" y="6046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268" name="正方形/長方形 267">
          <a:extLst>
            <a:ext uri="{FF2B5EF4-FFF2-40B4-BE49-F238E27FC236}">
              <a16:creationId xmlns:a16="http://schemas.microsoft.com/office/drawing/2014/main" id="{4E177359-AB59-495B-B290-B9D930445271}"/>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269" name="正方形/長方形 268">
          <a:extLst>
            <a:ext uri="{FF2B5EF4-FFF2-40B4-BE49-F238E27FC236}">
              <a16:creationId xmlns:a16="http://schemas.microsoft.com/office/drawing/2014/main" id="{7134360C-BA96-4D63-A1D7-C3F2DD15AF67}"/>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270" name="正方形/長方形 269">
          <a:extLst>
            <a:ext uri="{FF2B5EF4-FFF2-40B4-BE49-F238E27FC236}">
              <a16:creationId xmlns:a16="http://schemas.microsoft.com/office/drawing/2014/main" id="{C6FB83D7-66D0-4A34-B8FE-4658A5EFA4FC}"/>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271" name="正方形/長方形 270">
          <a:extLst>
            <a:ext uri="{FF2B5EF4-FFF2-40B4-BE49-F238E27FC236}">
              <a16:creationId xmlns:a16="http://schemas.microsoft.com/office/drawing/2014/main" id="{E6D23C52-E1E0-464C-901D-9866311D41F4}"/>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272" name="正方形/長方形 271">
          <a:extLst>
            <a:ext uri="{FF2B5EF4-FFF2-40B4-BE49-F238E27FC236}">
              <a16:creationId xmlns:a16="http://schemas.microsoft.com/office/drawing/2014/main" id="{C73E9E13-9270-414D-A6E9-F8991A50A755}"/>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273" name="正方形/長方形 272">
          <a:extLst>
            <a:ext uri="{FF2B5EF4-FFF2-40B4-BE49-F238E27FC236}">
              <a16:creationId xmlns:a16="http://schemas.microsoft.com/office/drawing/2014/main" id="{9E336D41-C77E-4D03-A179-0C92BE60739F}"/>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274" name="正方形/長方形 273">
          <a:extLst>
            <a:ext uri="{FF2B5EF4-FFF2-40B4-BE49-F238E27FC236}">
              <a16:creationId xmlns:a16="http://schemas.microsoft.com/office/drawing/2014/main" id="{95556D60-4AFC-45B7-853D-36D263317ABA}"/>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275" name="正方形/長方形 274">
          <a:extLst>
            <a:ext uri="{FF2B5EF4-FFF2-40B4-BE49-F238E27FC236}">
              <a16:creationId xmlns:a16="http://schemas.microsoft.com/office/drawing/2014/main" id="{7A5E6564-10AC-43B6-846A-B36F34446DEF}"/>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276" name="正方形/長方形 275">
          <a:extLst>
            <a:ext uri="{FF2B5EF4-FFF2-40B4-BE49-F238E27FC236}">
              <a16:creationId xmlns:a16="http://schemas.microsoft.com/office/drawing/2014/main" id="{3BD7081A-6E2E-45A3-A945-ABFB29230061}"/>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277" name="正方形/長方形 276">
          <a:extLst>
            <a:ext uri="{FF2B5EF4-FFF2-40B4-BE49-F238E27FC236}">
              <a16:creationId xmlns:a16="http://schemas.microsoft.com/office/drawing/2014/main" id="{57D56A78-DE51-4B98-BCFB-77B870471F40}"/>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278" name="正方形/長方形 277">
          <a:extLst>
            <a:ext uri="{FF2B5EF4-FFF2-40B4-BE49-F238E27FC236}">
              <a16:creationId xmlns:a16="http://schemas.microsoft.com/office/drawing/2014/main" id="{185743BF-0BF1-4645-81A6-28A3632E58D3}"/>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279" name="正方形/長方形 278">
          <a:extLst>
            <a:ext uri="{FF2B5EF4-FFF2-40B4-BE49-F238E27FC236}">
              <a16:creationId xmlns:a16="http://schemas.microsoft.com/office/drawing/2014/main" id="{2F8A9CE6-1944-475D-A398-EA0FCF02C5B2}"/>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280" name="テキスト ボックス 279">
          <a:extLst>
            <a:ext uri="{FF2B5EF4-FFF2-40B4-BE49-F238E27FC236}">
              <a16:creationId xmlns:a16="http://schemas.microsoft.com/office/drawing/2014/main" id="{B2E9933B-E586-4DBC-9CAC-9395328889CD}"/>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昨年より大きく減少している。これは、平成２７年度から２８年度にかけて実施された地域複合施設「ときわ」建設事業やチセネシリ寮改築整備事業等の元金償還が始まり、将来負担額が減少したためである。類似団体平均を大きく上回っている要因としては、村立高等学校の運営により職員数が多く、人件費の比率が高いためである。今後は、財政規律ガイドラインや定員適正化計画に基づいて、地方債の抑制や新規採用者の抑制を行い、類似団体平均に近づけるよう取り組んで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281" name="テキスト ボックス 280">
          <a:extLst>
            <a:ext uri="{FF2B5EF4-FFF2-40B4-BE49-F238E27FC236}">
              <a16:creationId xmlns:a16="http://schemas.microsoft.com/office/drawing/2014/main" id="{0307719A-BFCB-46DB-B443-FFD200432077}"/>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282" name="直線コネクタ 281">
          <a:extLst>
            <a:ext uri="{FF2B5EF4-FFF2-40B4-BE49-F238E27FC236}">
              <a16:creationId xmlns:a16="http://schemas.microsoft.com/office/drawing/2014/main" id="{2525F403-D32D-4102-9F51-896684BD7E66}"/>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283" name="テキスト ボックス 282">
          <a:extLst>
            <a:ext uri="{FF2B5EF4-FFF2-40B4-BE49-F238E27FC236}">
              <a16:creationId xmlns:a16="http://schemas.microsoft.com/office/drawing/2014/main" id="{94B5C19A-8F28-416C-87E7-5B8168C3575F}"/>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284" name="直線コネクタ 283">
          <a:extLst>
            <a:ext uri="{FF2B5EF4-FFF2-40B4-BE49-F238E27FC236}">
              <a16:creationId xmlns:a16="http://schemas.microsoft.com/office/drawing/2014/main" id="{D3C3B668-A8FC-42E0-9662-BA4E4C9BC2FF}"/>
            </a:ext>
          </a:extLst>
        </xdr:cNvPr>
        <xdr:cNvCxnSpPr/>
      </xdr:nvCxnSpPr>
      <xdr:spPr>
        <a:xfrm>
          <a:off x="10188575" y="67331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285" name="テキスト ボックス 284">
          <a:extLst>
            <a:ext uri="{FF2B5EF4-FFF2-40B4-BE49-F238E27FC236}">
              <a16:creationId xmlns:a16="http://schemas.microsoft.com/office/drawing/2014/main" id="{547FE5C7-6D29-40FA-BB39-EC598BE838BE}"/>
            </a:ext>
          </a:extLst>
        </xdr:cNvPr>
        <xdr:cNvSpPr txBox="1"/>
      </xdr:nvSpPr>
      <xdr:spPr>
        <a:xfrm>
          <a:off x="9695591" y="66355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286" name="直線コネクタ 285">
          <a:extLst>
            <a:ext uri="{FF2B5EF4-FFF2-40B4-BE49-F238E27FC236}">
              <a16:creationId xmlns:a16="http://schemas.microsoft.com/office/drawing/2014/main" id="{66F60413-C0F1-4F74-959E-17B712CDABA4}"/>
            </a:ext>
          </a:extLst>
        </xdr:cNvPr>
        <xdr:cNvCxnSpPr/>
      </xdr:nvCxnSpPr>
      <xdr:spPr>
        <a:xfrm>
          <a:off x="10188575" y="6369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287" name="テキスト ボックス 286">
          <a:extLst>
            <a:ext uri="{FF2B5EF4-FFF2-40B4-BE49-F238E27FC236}">
              <a16:creationId xmlns:a16="http://schemas.microsoft.com/office/drawing/2014/main" id="{15408B60-0084-45A2-8071-E9827C6290F7}"/>
            </a:ext>
          </a:extLst>
        </xdr:cNvPr>
        <xdr:cNvSpPr txBox="1"/>
      </xdr:nvSpPr>
      <xdr:spPr>
        <a:xfrm>
          <a:off x="9756296" y="627948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288" name="直線コネクタ 287">
          <a:extLst>
            <a:ext uri="{FF2B5EF4-FFF2-40B4-BE49-F238E27FC236}">
              <a16:creationId xmlns:a16="http://schemas.microsoft.com/office/drawing/2014/main" id="{396ECDED-6499-4BE7-8638-4563469CD57B}"/>
            </a:ext>
          </a:extLst>
        </xdr:cNvPr>
        <xdr:cNvCxnSpPr/>
      </xdr:nvCxnSpPr>
      <xdr:spPr>
        <a:xfrm>
          <a:off x="10188575" y="60134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289" name="テキスト ボックス 288">
          <a:extLst>
            <a:ext uri="{FF2B5EF4-FFF2-40B4-BE49-F238E27FC236}">
              <a16:creationId xmlns:a16="http://schemas.microsoft.com/office/drawing/2014/main" id="{A8613A6C-F7B9-4775-8859-499028D2CF47}"/>
            </a:ext>
          </a:extLst>
        </xdr:cNvPr>
        <xdr:cNvSpPr txBox="1"/>
      </xdr:nvSpPr>
      <xdr:spPr>
        <a:xfrm>
          <a:off x="9756296" y="591583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290" name="直線コネクタ 289">
          <a:extLst>
            <a:ext uri="{FF2B5EF4-FFF2-40B4-BE49-F238E27FC236}">
              <a16:creationId xmlns:a16="http://schemas.microsoft.com/office/drawing/2014/main" id="{6F27FDCB-410B-49F3-945C-AE7FE6BC6808}"/>
            </a:ext>
          </a:extLst>
        </xdr:cNvPr>
        <xdr:cNvCxnSpPr/>
      </xdr:nvCxnSpPr>
      <xdr:spPr>
        <a:xfrm>
          <a:off x="10188575" y="564980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291" name="テキスト ボックス 290">
          <a:extLst>
            <a:ext uri="{FF2B5EF4-FFF2-40B4-BE49-F238E27FC236}">
              <a16:creationId xmlns:a16="http://schemas.microsoft.com/office/drawing/2014/main" id="{8A5AB727-FB7C-4F26-9F09-57B8D08A75D1}"/>
            </a:ext>
          </a:extLst>
        </xdr:cNvPr>
        <xdr:cNvSpPr txBox="1"/>
      </xdr:nvSpPr>
      <xdr:spPr>
        <a:xfrm>
          <a:off x="9756296" y="55617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292" name="直線コネクタ 291">
          <a:extLst>
            <a:ext uri="{FF2B5EF4-FFF2-40B4-BE49-F238E27FC236}">
              <a16:creationId xmlns:a16="http://schemas.microsoft.com/office/drawing/2014/main" id="{6DF330D1-7074-4782-AB5B-A898408209BA}"/>
            </a:ext>
          </a:extLst>
        </xdr:cNvPr>
        <xdr:cNvCxnSpPr/>
      </xdr:nvCxnSpPr>
      <xdr:spPr>
        <a:xfrm>
          <a:off x="10188575" y="52956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293" name="テキスト ボックス 292">
          <a:extLst>
            <a:ext uri="{FF2B5EF4-FFF2-40B4-BE49-F238E27FC236}">
              <a16:creationId xmlns:a16="http://schemas.microsoft.com/office/drawing/2014/main" id="{7F4D6D1F-9B4A-49B8-825C-22BD60E8B516}"/>
            </a:ext>
          </a:extLst>
        </xdr:cNvPr>
        <xdr:cNvSpPr txBox="1"/>
      </xdr:nvSpPr>
      <xdr:spPr>
        <a:xfrm>
          <a:off x="9856983" y="520188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294" name="直線コネクタ 293">
          <a:extLst>
            <a:ext uri="{FF2B5EF4-FFF2-40B4-BE49-F238E27FC236}">
              <a16:creationId xmlns:a16="http://schemas.microsoft.com/office/drawing/2014/main" id="{4789BB30-CABA-487B-B717-93307625C122}"/>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295" name="債務償還比率グラフ枠">
          <a:extLst>
            <a:ext uri="{FF2B5EF4-FFF2-40B4-BE49-F238E27FC236}">
              <a16:creationId xmlns:a16="http://schemas.microsoft.com/office/drawing/2014/main" id="{9F4EF374-F951-4579-A1BE-EB3C5BCE21DD}"/>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296" name="直線コネクタ 295">
          <a:extLst>
            <a:ext uri="{FF2B5EF4-FFF2-40B4-BE49-F238E27FC236}">
              <a16:creationId xmlns:a16="http://schemas.microsoft.com/office/drawing/2014/main" id="{FD0D0522-DB3D-42E1-9415-3710116AC8B8}"/>
            </a:ext>
          </a:extLst>
        </xdr:cNvPr>
        <xdr:cNvCxnSpPr/>
      </xdr:nvCxnSpPr>
      <xdr:spPr>
        <a:xfrm flipV="1">
          <a:off x="13313410" y="5295688"/>
          <a:ext cx="1269" cy="1283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297" name="債務償還比率最小値テキスト">
          <a:extLst>
            <a:ext uri="{FF2B5EF4-FFF2-40B4-BE49-F238E27FC236}">
              <a16:creationId xmlns:a16="http://schemas.microsoft.com/office/drawing/2014/main" id="{225A90FE-E149-480C-ABCD-14E5BC285FF5}"/>
            </a:ext>
          </a:extLst>
        </xdr:cNvPr>
        <xdr:cNvSpPr txBox="1"/>
      </xdr:nvSpPr>
      <xdr:spPr>
        <a:xfrm>
          <a:off x="13369925" y="658290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298" name="直線コネクタ 297">
          <a:extLst>
            <a:ext uri="{FF2B5EF4-FFF2-40B4-BE49-F238E27FC236}">
              <a16:creationId xmlns:a16="http://schemas.microsoft.com/office/drawing/2014/main" id="{B5FCA10C-B045-44F5-85D9-B01136FE97D7}"/>
            </a:ext>
          </a:extLst>
        </xdr:cNvPr>
        <xdr:cNvCxnSpPr/>
      </xdr:nvCxnSpPr>
      <xdr:spPr>
        <a:xfrm>
          <a:off x="13251180" y="657908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299" name="債務償還比率最大値テキスト">
          <a:extLst>
            <a:ext uri="{FF2B5EF4-FFF2-40B4-BE49-F238E27FC236}">
              <a16:creationId xmlns:a16="http://schemas.microsoft.com/office/drawing/2014/main" id="{FC2D1431-FA20-4A13-B011-A5AA2CFB274B}"/>
            </a:ext>
          </a:extLst>
        </xdr:cNvPr>
        <xdr:cNvSpPr txBox="1"/>
      </xdr:nvSpPr>
      <xdr:spPr>
        <a:xfrm>
          <a:off x="13369925" y="50671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300" name="直線コネクタ 299">
          <a:extLst>
            <a:ext uri="{FF2B5EF4-FFF2-40B4-BE49-F238E27FC236}">
              <a16:creationId xmlns:a16="http://schemas.microsoft.com/office/drawing/2014/main" id="{90E4CAC4-3497-4CD0-BF7C-95B074E39323}"/>
            </a:ext>
          </a:extLst>
        </xdr:cNvPr>
        <xdr:cNvCxnSpPr/>
      </xdr:nvCxnSpPr>
      <xdr:spPr>
        <a:xfrm>
          <a:off x="13251180" y="5295688"/>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301" name="債務償還比率平均値テキスト">
          <a:extLst>
            <a:ext uri="{FF2B5EF4-FFF2-40B4-BE49-F238E27FC236}">
              <a16:creationId xmlns:a16="http://schemas.microsoft.com/office/drawing/2014/main" id="{ED225927-3C8D-4219-9759-7496336DFCE1}"/>
            </a:ext>
          </a:extLst>
        </xdr:cNvPr>
        <xdr:cNvSpPr txBox="1"/>
      </xdr:nvSpPr>
      <xdr:spPr>
        <a:xfrm>
          <a:off x="13369925" y="53414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302" name="フローチャート: 判断 301">
          <a:extLst>
            <a:ext uri="{FF2B5EF4-FFF2-40B4-BE49-F238E27FC236}">
              <a16:creationId xmlns:a16="http://schemas.microsoft.com/office/drawing/2014/main" id="{F537CFF2-B266-440B-BA4B-10BB3A2894B8}"/>
            </a:ext>
          </a:extLst>
        </xdr:cNvPr>
        <xdr:cNvSpPr/>
      </xdr:nvSpPr>
      <xdr:spPr>
        <a:xfrm>
          <a:off x="13289280" y="5493787"/>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303" name="フローチャート: 判断 302">
          <a:extLst>
            <a:ext uri="{FF2B5EF4-FFF2-40B4-BE49-F238E27FC236}">
              <a16:creationId xmlns:a16="http://schemas.microsoft.com/office/drawing/2014/main" id="{D5BF259E-42DC-42F0-8B9E-D77CBDDABFD5}"/>
            </a:ext>
          </a:extLst>
        </xdr:cNvPr>
        <xdr:cNvSpPr/>
      </xdr:nvSpPr>
      <xdr:spPr>
        <a:xfrm>
          <a:off x="12629515" y="5530610"/>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304" name="フローチャート: 判断 303">
          <a:extLst>
            <a:ext uri="{FF2B5EF4-FFF2-40B4-BE49-F238E27FC236}">
              <a16:creationId xmlns:a16="http://schemas.microsoft.com/office/drawing/2014/main" id="{2516667C-1B10-447A-8AF7-B16DAC673DF0}"/>
            </a:ext>
          </a:extLst>
        </xdr:cNvPr>
        <xdr:cNvSpPr/>
      </xdr:nvSpPr>
      <xdr:spPr>
        <a:xfrm>
          <a:off x="11943715" y="545840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305" name="フローチャート: 判断 304">
          <a:extLst>
            <a:ext uri="{FF2B5EF4-FFF2-40B4-BE49-F238E27FC236}">
              <a16:creationId xmlns:a16="http://schemas.microsoft.com/office/drawing/2014/main" id="{38B6E7BA-8F6E-4E96-BEF4-4F15A05E89CB}"/>
            </a:ext>
          </a:extLst>
        </xdr:cNvPr>
        <xdr:cNvSpPr/>
      </xdr:nvSpPr>
      <xdr:spPr>
        <a:xfrm>
          <a:off x="11257915" y="5406602"/>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306" name="フローチャート: 判断 305">
          <a:extLst>
            <a:ext uri="{FF2B5EF4-FFF2-40B4-BE49-F238E27FC236}">
              <a16:creationId xmlns:a16="http://schemas.microsoft.com/office/drawing/2014/main" id="{35DB2C79-6F5F-489A-8247-BADB6FD8206C}"/>
            </a:ext>
          </a:extLst>
        </xdr:cNvPr>
        <xdr:cNvSpPr/>
      </xdr:nvSpPr>
      <xdr:spPr>
        <a:xfrm>
          <a:off x="10572115" y="5679807"/>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307" name="テキスト ボックス 306">
          <a:extLst>
            <a:ext uri="{FF2B5EF4-FFF2-40B4-BE49-F238E27FC236}">
              <a16:creationId xmlns:a16="http://schemas.microsoft.com/office/drawing/2014/main" id="{653CB970-5854-4593-84C2-B89B027DCC72}"/>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308" name="テキスト ボックス 307">
          <a:extLst>
            <a:ext uri="{FF2B5EF4-FFF2-40B4-BE49-F238E27FC236}">
              <a16:creationId xmlns:a16="http://schemas.microsoft.com/office/drawing/2014/main" id="{BDD70705-36A9-4A7E-8AA7-F573B5423E09}"/>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309" name="テキスト ボックス 308">
          <a:extLst>
            <a:ext uri="{FF2B5EF4-FFF2-40B4-BE49-F238E27FC236}">
              <a16:creationId xmlns:a16="http://schemas.microsoft.com/office/drawing/2014/main" id="{5AF677F0-FA27-4920-B4EF-58CEA8CC26AA}"/>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310" name="テキスト ボックス 309">
          <a:extLst>
            <a:ext uri="{FF2B5EF4-FFF2-40B4-BE49-F238E27FC236}">
              <a16:creationId xmlns:a16="http://schemas.microsoft.com/office/drawing/2014/main" id="{01B4AD48-6877-4C51-8D40-E80E282E464B}"/>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311" name="テキスト ボックス 310">
          <a:extLst>
            <a:ext uri="{FF2B5EF4-FFF2-40B4-BE49-F238E27FC236}">
              <a16:creationId xmlns:a16="http://schemas.microsoft.com/office/drawing/2014/main" id="{4C1BE7E0-D163-48CF-9CF6-F7D2527E464C}"/>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72771</xdr:rowOff>
    </xdr:from>
    <xdr:to>
      <xdr:col>76</xdr:col>
      <xdr:colOff>73025</xdr:colOff>
      <xdr:row>29</xdr:row>
      <xdr:rowOff>2921</xdr:rowOff>
    </xdr:to>
    <xdr:sp macro="" textlink="">
      <xdr:nvSpPr>
        <xdr:cNvPr id="312" name="楕円 311">
          <a:extLst>
            <a:ext uri="{FF2B5EF4-FFF2-40B4-BE49-F238E27FC236}">
              <a16:creationId xmlns:a16="http://schemas.microsoft.com/office/drawing/2014/main" id="{86A7089F-B3AD-482F-B83D-105B2BDA1B98}"/>
            </a:ext>
          </a:extLst>
        </xdr:cNvPr>
        <xdr:cNvSpPr/>
      </xdr:nvSpPr>
      <xdr:spPr>
        <a:xfrm>
          <a:off x="13289280" y="5625846"/>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51198</xdr:rowOff>
    </xdr:from>
    <xdr:ext cx="469744" cy="259045"/>
    <xdr:sp macro="" textlink="">
      <xdr:nvSpPr>
        <xdr:cNvPr id="313" name="債務償還比率該当値テキスト">
          <a:extLst>
            <a:ext uri="{FF2B5EF4-FFF2-40B4-BE49-F238E27FC236}">
              <a16:creationId xmlns:a16="http://schemas.microsoft.com/office/drawing/2014/main" id="{2EAC3A60-B8AC-4B79-B143-E80CD03371D7}"/>
            </a:ext>
          </a:extLst>
        </xdr:cNvPr>
        <xdr:cNvSpPr txBox="1"/>
      </xdr:nvSpPr>
      <xdr:spPr>
        <a:xfrm>
          <a:off x="13369925" y="5608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101078</xdr:rowOff>
    </xdr:from>
    <xdr:to>
      <xdr:col>72</xdr:col>
      <xdr:colOff>123825</xdr:colOff>
      <xdr:row>29</xdr:row>
      <xdr:rowOff>31228</xdr:rowOff>
    </xdr:to>
    <xdr:sp macro="" textlink="">
      <xdr:nvSpPr>
        <xdr:cNvPr id="314" name="楕円 313">
          <a:extLst>
            <a:ext uri="{FF2B5EF4-FFF2-40B4-BE49-F238E27FC236}">
              <a16:creationId xmlns:a16="http://schemas.microsoft.com/office/drawing/2014/main" id="{A5ADCB7A-6BD1-4ADF-A897-B9FBDCE544B1}"/>
            </a:ext>
          </a:extLst>
        </xdr:cNvPr>
        <xdr:cNvSpPr/>
      </xdr:nvSpPr>
      <xdr:spPr>
        <a:xfrm>
          <a:off x="12629515" y="5650343"/>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123571</xdr:rowOff>
    </xdr:from>
    <xdr:to>
      <xdr:col>76</xdr:col>
      <xdr:colOff>22225</xdr:colOff>
      <xdr:row>28</xdr:row>
      <xdr:rowOff>151878</xdr:rowOff>
    </xdr:to>
    <xdr:cxnSp macro="">
      <xdr:nvCxnSpPr>
        <xdr:cNvPr id="315" name="直線コネクタ 314">
          <a:extLst>
            <a:ext uri="{FF2B5EF4-FFF2-40B4-BE49-F238E27FC236}">
              <a16:creationId xmlns:a16="http://schemas.microsoft.com/office/drawing/2014/main" id="{25821FCC-7617-4056-99BF-3362BC5B201B}"/>
            </a:ext>
          </a:extLst>
        </xdr:cNvPr>
        <xdr:cNvCxnSpPr/>
      </xdr:nvCxnSpPr>
      <xdr:spPr>
        <a:xfrm flipV="1">
          <a:off x="12684125" y="5678551"/>
          <a:ext cx="631190" cy="26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162609</xdr:rowOff>
    </xdr:from>
    <xdr:to>
      <xdr:col>68</xdr:col>
      <xdr:colOff>123825</xdr:colOff>
      <xdr:row>29</xdr:row>
      <xdr:rowOff>92759</xdr:rowOff>
    </xdr:to>
    <xdr:sp macro="" textlink="">
      <xdr:nvSpPr>
        <xdr:cNvPr id="316" name="楕円 315">
          <a:extLst>
            <a:ext uri="{FF2B5EF4-FFF2-40B4-BE49-F238E27FC236}">
              <a16:creationId xmlns:a16="http://schemas.microsoft.com/office/drawing/2014/main" id="{0C0B10D7-7A95-4B6D-8CD5-15E687D58F61}"/>
            </a:ext>
          </a:extLst>
        </xdr:cNvPr>
        <xdr:cNvSpPr/>
      </xdr:nvSpPr>
      <xdr:spPr>
        <a:xfrm>
          <a:off x="11943715" y="5717589"/>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151878</xdr:rowOff>
    </xdr:from>
    <xdr:to>
      <xdr:col>72</xdr:col>
      <xdr:colOff>73025</xdr:colOff>
      <xdr:row>29</xdr:row>
      <xdr:rowOff>41959</xdr:rowOff>
    </xdr:to>
    <xdr:cxnSp macro="">
      <xdr:nvCxnSpPr>
        <xdr:cNvPr id="317" name="直線コネクタ 316">
          <a:extLst>
            <a:ext uri="{FF2B5EF4-FFF2-40B4-BE49-F238E27FC236}">
              <a16:creationId xmlns:a16="http://schemas.microsoft.com/office/drawing/2014/main" id="{70290A3E-6670-4BEE-A238-CBE74178FE63}"/>
            </a:ext>
          </a:extLst>
        </xdr:cNvPr>
        <xdr:cNvCxnSpPr/>
      </xdr:nvCxnSpPr>
      <xdr:spPr>
        <a:xfrm flipV="1">
          <a:off x="11998325" y="5704953"/>
          <a:ext cx="685800" cy="63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53291</xdr:rowOff>
    </xdr:from>
    <xdr:to>
      <xdr:col>64</xdr:col>
      <xdr:colOff>123825</xdr:colOff>
      <xdr:row>29</xdr:row>
      <xdr:rowOff>154891</xdr:rowOff>
    </xdr:to>
    <xdr:sp macro="" textlink="">
      <xdr:nvSpPr>
        <xdr:cNvPr id="318" name="楕円 317">
          <a:extLst>
            <a:ext uri="{FF2B5EF4-FFF2-40B4-BE49-F238E27FC236}">
              <a16:creationId xmlns:a16="http://schemas.microsoft.com/office/drawing/2014/main" id="{1862D94F-D7B8-4D90-8555-A4B29A233A34}"/>
            </a:ext>
          </a:extLst>
        </xdr:cNvPr>
        <xdr:cNvSpPr/>
      </xdr:nvSpPr>
      <xdr:spPr>
        <a:xfrm>
          <a:off x="11257915" y="5781626"/>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41959</xdr:rowOff>
    </xdr:from>
    <xdr:to>
      <xdr:col>68</xdr:col>
      <xdr:colOff>73025</xdr:colOff>
      <xdr:row>29</xdr:row>
      <xdr:rowOff>104091</xdr:rowOff>
    </xdr:to>
    <xdr:cxnSp macro="">
      <xdr:nvCxnSpPr>
        <xdr:cNvPr id="319" name="直線コネクタ 318">
          <a:extLst>
            <a:ext uri="{FF2B5EF4-FFF2-40B4-BE49-F238E27FC236}">
              <a16:creationId xmlns:a16="http://schemas.microsoft.com/office/drawing/2014/main" id="{913CB137-87BD-42D9-8B62-6ADDE5B44E51}"/>
            </a:ext>
          </a:extLst>
        </xdr:cNvPr>
        <xdr:cNvCxnSpPr/>
      </xdr:nvCxnSpPr>
      <xdr:spPr>
        <a:xfrm flipV="1">
          <a:off x="11312525" y="5768389"/>
          <a:ext cx="685800" cy="58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38968</xdr:rowOff>
    </xdr:from>
    <xdr:to>
      <xdr:col>60</xdr:col>
      <xdr:colOff>123825</xdr:colOff>
      <xdr:row>30</xdr:row>
      <xdr:rowOff>140568</xdr:rowOff>
    </xdr:to>
    <xdr:sp macro="" textlink="">
      <xdr:nvSpPr>
        <xdr:cNvPr id="320" name="楕円 319">
          <a:extLst>
            <a:ext uri="{FF2B5EF4-FFF2-40B4-BE49-F238E27FC236}">
              <a16:creationId xmlns:a16="http://schemas.microsoft.com/office/drawing/2014/main" id="{6F1EB461-BAC2-4C23-A363-27F4EFA61DD8}"/>
            </a:ext>
          </a:extLst>
        </xdr:cNvPr>
        <xdr:cNvSpPr/>
      </xdr:nvSpPr>
      <xdr:spPr>
        <a:xfrm>
          <a:off x="10572115" y="5934943"/>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104091</xdr:rowOff>
    </xdr:from>
    <xdr:to>
      <xdr:col>64</xdr:col>
      <xdr:colOff>73025</xdr:colOff>
      <xdr:row>30</xdr:row>
      <xdr:rowOff>89768</xdr:rowOff>
    </xdr:to>
    <xdr:cxnSp macro="">
      <xdr:nvCxnSpPr>
        <xdr:cNvPr id="321" name="直線コネクタ 320">
          <a:extLst>
            <a:ext uri="{FF2B5EF4-FFF2-40B4-BE49-F238E27FC236}">
              <a16:creationId xmlns:a16="http://schemas.microsoft.com/office/drawing/2014/main" id="{E8F8779D-FA94-44B6-AEF4-F80F86D99C11}"/>
            </a:ext>
          </a:extLst>
        </xdr:cNvPr>
        <xdr:cNvCxnSpPr/>
      </xdr:nvCxnSpPr>
      <xdr:spPr>
        <a:xfrm flipV="1">
          <a:off x="10626725" y="5826711"/>
          <a:ext cx="685800" cy="16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322" name="n_1aveValue債務償還比率">
          <a:extLst>
            <a:ext uri="{FF2B5EF4-FFF2-40B4-BE49-F238E27FC236}">
              <a16:creationId xmlns:a16="http://schemas.microsoft.com/office/drawing/2014/main" id="{0FFF7B1C-9530-4CCC-AE1B-CC0D5868069C}"/>
            </a:ext>
          </a:extLst>
        </xdr:cNvPr>
        <xdr:cNvSpPr txBox="1"/>
      </xdr:nvSpPr>
      <xdr:spPr>
        <a:xfrm>
          <a:off x="12459412" y="530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323" name="n_2aveValue債務償還比率">
          <a:extLst>
            <a:ext uri="{FF2B5EF4-FFF2-40B4-BE49-F238E27FC236}">
              <a16:creationId xmlns:a16="http://schemas.microsoft.com/office/drawing/2014/main" id="{0F50AD8A-078C-45A0-8CB3-CC7526B4AE34}"/>
            </a:ext>
          </a:extLst>
        </xdr:cNvPr>
        <xdr:cNvSpPr txBox="1"/>
      </xdr:nvSpPr>
      <xdr:spPr>
        <a:xfrm>
          <a:off x="11780597" y="522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324" name="n_3aveValue債務償還比率">
          <a:extLst>
            <a:ext uri="{FF2B5EF4-FFF2-40B4-BE49-F238E27FC236}">
              <a16:creationId xmlns:a16="http://schemas.microsoft.com/office/drawing/2014/main" id="{0D2D5E1A-8CC2-4178-8FA7-DBF1D9C5A261}"/>
            </a:ext>
          </a:extLst>
        </xdr:cNvPr>
        <xdr:cNvSpPr txBox="1"/>
      </xdr:nvSpPr>
      <xdr:spPr>
        <a:xfrm>
          <a:off x="11094797" y="5181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325" name="n_4aveValue債務償還比率">
          <a:extLst>
            <a:ext uri="{FF2B5EF4-FFF2-40B4-BE49-F238E27FC236}">
              <a16:creationId xmlns:a16="http://schemas.microsoft.com/office/drawing/2014/main" id="{B13CA397-0C34-4052-AD0A-73DBF4918FEA}"/>
            </a:ext>
          </a:extLst>
        </xdr:cNvPr>
        <xdr:cNvSpPr txBox="1"/>
      </xdr:nvSpPr>
      <xdr:spPr>
        <a:xfrm>
          <a:off x="10408997" y="545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22355</xdr:rowOff>
    </xdr:from>
    <xdr:ext cx="469744" cy="259045"/>
    <xdr:sp macro="" textlink="">
      <xdr:nvSpPr>
        <xdr:cNvPr id="326" name="n_1mainValue債務償還比率">
          <a:extLst>
            <a:ext uri="{FF2B5EF4-FFF2-40B4-BE49-F238E27FC236}">
              <a16:creationId xmlns:a16="http://schemas.microsoft.com/office/drawing/2014/main" id="{D845D527-C182-47B0-B8A2-C1E7370CF653}"/>
            </a:ext>
          </a:extLst>
        </xdr:cNvPr>
        <xdr:cNvSpPr txBox="1"/>
      </xdr:nvSpPr>
      <xdr:spPr>
        <a:xfrm>
          <a:off x="12459412" y="574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83886</xdr:rowOff>
    </xdr:from>
    <xdr:ext cx="469744" cy="259045"/>
    <xdr:sp macro="" textlink="">
      <xdr:nvSpPr>
        <xdr:cNvPr id="327" name="n_2mainValue債務償還比率">
          <a:extLst>
            <a:ext uri="{FF2B5EF4-FFF2-40B4-BE49-F238E27FC236}">
              <a16:creationId xmlns:a16="http://schemas.microsoft.com/office/drawing/2014/main" id="{59FF0DFF-D8AB-4413-86ED-8A76CF488B9B}"/>
            </a:ext>
          </a:extLst>
        </xdr:cNvPr>
        <xdr:cNvSpPr txBox="1"/>
      </xdr:nvSpPr>
      <xdr:spPr>
        <a:xfrm>
          <a:off x="11780597" y="5810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146018</xdr:rowOff>
    </xdr:from>
    <xdr:ext cx="469744" cy="259045"/>
    <xdr:sp macro="" textlink="">
      <xdr:nvSpPr>
        <xdr:cNvPr id="328" name="n_3mainValue債務償還比率">
          <a:extLst>
            <a:ext uri="{FF2B5EF4-FFF2-40B4-BE49-F238E27FC236}">
              <a16:creationId xmlns:a16="http://schemas.microsoft.com/office/drawing/2014/main" id="{F192F75F-49F8-4C6D-897C-8D408C7078D5}"/>
            </a:ext>
          </a:extLst>
        </xdr:cNvPr>
        <xdr:cNvSpPr txBox="1"/>
      </xdr:nvSpPr>
      <xdr:spPr>
        <a:xfrm>
          <a:off x="11094797" y="586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131695</xdr:rowOff>
    </xdr:from>
    <xdr:ext cx="469744" cy="259045"/>
    <xdr:sp macro="" textlink="">
      <xdr:nvSpPr>
        <xdr:cNvPr id="329" name="n_4mainValue債務償還比率">
          <a:extLst>
            <a:ext uri="{FF2B5EF4-FFF2-40B4-BE49-F238E27FC236}">
              <a16:creationId xmlns:a16="http://schemas.microsoft.com/office/drawing/2014/main" id="{EFF84DD3-303E-4F0B-A778-4CD3B76A0E89}"/>
            </a:ext>
          </a:extLst>
        </xdr:cNvPr>
        <xdr:cNvSpPr txBox="1"/>
      </xdr:nvSpPr>
      <xdr:spPr>
        <a:xfrm>
          <a:off x="10408997" y="6031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330" name="正方形/長方形 329">
          <a:extLst>
            <a:ext uri="{FF2B5EF4-FFF2-40B4-BE49-F238E27FC236}">
              <a16:creationId xmlns:a16="http://schemas.microsoft.com/office/drawing/2014/main" id="{8D2380E8-B1DB-4545-858E-0257086A3F85}"/>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331" name="正方形/長方形 330">
          <a:extLst>
            <a:ext uri="{FF2B5EF4-FFF2-40B4-BE49-F238E27FC236}">
              <a16:creationId xmlns:a16="http://schemas.microsoft.com/office/drawing/2014/main" id="{2528675F-51E5-48AD-9E0E-7C7C592CBEC3}"/>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332" name="テキスト ボックス 331">
          <a:extLst>
            <a:ext uri="{FF2B5EF4-FFF2-40B4-BE49-F238E27FC236}">
              <a16:creationId xmlns:a16="http://schemas.microsoft.com/office/drawing/2014/main" id="{22F1E654-D9AD-4B29-B52F-6C45E24B40E4}"/>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333" name="テキスト ボックス 332">
          <a:extLst>
            <a:ext uri="{FF2B5EF4-FFF2-40B4-BE49-F238E27FC236}">
              <a16:creationId xmlns:a16="http://schemas.microsoft.com/office/drawing/2014/main" id="{57A300AC-4B47-493D-97EF-B3F08FDE259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334" name="テキスト ボックス 333">
          <a:extLst>
            <a:ext uri="{FF2B5EF4-FFF2-40B4-BE49-F238E27FC236}">
              <a16:creationId xmlns:a16="http://schemas.microsoft.com/office/drawing/2014/main" id="{81722652-E19D-4E35-B419-713797414311}"/>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335" name="テキスト ボックス 334">
          <a:extLst>
            <a:ext uri="{FF2B5EF4-FFF2-40B4-BE49-F238E27FC236}">
              <a16:creationId xmlns:a16="http://schemas.microsoft.com/office/drawing/2014/main" id="{9F775E3D-50AA-447C-B250-9A06E358EC92}"/>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4C5A93A-CFB0-4A9E-90C6-A75C396E11CC}"/>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9DB9B57-45C7-4C0C-B56F-04C9D53010A1}"/>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8EB8F10-A68B-41EC-9B23-9A4FC5E34054}"/>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CEF9BC6-BBBA-4509-AA30-AE16E2A479A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北海道音威子府村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09D3B36-ECEB-447A-914D-FC15E60785B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BAC2CD-615C-44BE-ADF6-F092F7FDAE3C}"/>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13E85F-A4F1-4FB2-BD26-A826D18D7D69}"/>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5D1FB4B-72D7-4949-8814-A4E5A0278FF3}"/>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5900762-C975-4CFC-A6FC-3216AD439DE0}"/>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98C9182-A8E2-40E6-B7D3-80F2A9F252E7}"/>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
600
275.63
2,224,013
2,151,570
72,443
1,501,203
1,990,583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88D8E96-224B-47DB-9F6F-26FFD09A63E7}"/>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DA74EAB-F0D3-4295-A36F-5C53BF4870C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A09A4E-81A7-4448-BCAD-CA57B3C0EE02}"/>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F801AAA-8970-48B1-90F8-F74071BD289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FB9477D-E4B3-4E24-AFEF-EF331811553A}"/>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30D9B86-820F-4709-913A-A2E2C278CC5F}"/>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FB6ADBD-DEA8-4FB6-8C2F-26461F2E55EC}"/>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F9A5F3B-DAFA-43C1-A43C-6FA97D972825}"/>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F1B05C4-8014-45D4-8491-617C556F5D66}"/>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B138887-FFF4-4095-A9C8-0B9C10961DF5}"/>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67C35A2-8571-4E48-BCB8-58210A43B068}"/>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1554D5B-DE65-406D-8BDB-977D027F88D3}"/>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BAD272A-3F9B-431B-8D39-F2834174E9EE}"/>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6A10CA4-97A5-4AEB-B33C-0F95B2246CF5}"/>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1E7D546-99A1-40A2-A50F-197055C3367C}"/>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9D74F60-74AF-48BD-9E45-8D5A5F000C00}"/>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45C1BC2-46E9-4D49-8EDE-690C5573CD4A}"/>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DBA4283-2E50-4A08-96A4-45536BD7609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6C31433-D37A-4463-83C5-DFFE555FF2FE}"/>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82A3E9F-8E6B-4475-9F3D-89B3156FA72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BE6934B-F21A-4938-8FA3-B72C89A8541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3E55096-94CA-4275-AE96-0AFE1044BFD4}"/>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7441685-64CB-450D-AA19-5ABE02CAC55B}"/>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C808CAA-99B4-441F-871E-201F2B6C98AA}"/>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E50D523-C15E-43ED-A03C-FCE312575738}"/>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8EC6FD1-0884-444F-8319-53A7F7821DAD}"/>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22C02AA-6085-42C3-AB44-FF6E2A4AD349}"/>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B994481-21CC-437E-A5BA-FB35D7CC98EB}"/>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AD0116D-D833-4514-8D5D-E0EE9398639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E635ADF-F615-4CFE-BAA1-74ECA7489B98}"/>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7EA40DB-079C-48BF-8400-4ABC2D68328D}"/>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E7E4E6B-0F37-4A6F-B366-6BD635399470}"/>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4732B24-B610-4595-BCD5-FD4977B80192}"/>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A7B9EBC-7722-457A-BFDE-F955DDEB1E33}"/>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1B9C1CD-78EA-46AC-9862-3139F20ADDD9}"/>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468FBB9-8D88-4E9C-A9AD-8B6B4F8847FA}"/>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1375AD8-EF93-4560-902F-5D651089C497}"/>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E17B048-7CD8-4B27-8AA4-34AE512C72E2}"/>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C46320F-33E6-461D-BC96-6A37A5CA6091}"/>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2FCB022-FBE5-4A29-9E71-033AB0D45872}"/>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4C87BA6-D7E7-4B25-BCEB-057D421BF9CD}"/>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632287C-933D-4B9E-8AA8-B19AABC4695D}"/>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4E12CBF-08B5-4EB7-B390-DCCC8DA9CA42}"/>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4294AB7-7DCC-4CE9-AFAF-3959A2D782BF}"/>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6DA0302-6C7B-44F4-AAA1-AE6E64F50F29}"/>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68497B2C-C0CB-409A-9A35-8CDE8F1FA39C}"/>
            </a:ext>
          </a:extLst>
        </xdr:cNvPr>
        <xdr:cNvCxnSpPr/>
      </xdr:nvCxnSpPr>
      <xdr:spPr>
        <a:xfrm flipV="1">
          <a:off x="4173855" y="568833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A5F9D640-B702-441F-8DDB-46BD47974D88}"/>
            </a:ext>
          </a:extLst>
        </xdr:cNvPr>
        <xdr:cNvSpPr txBox="1"/>
      </xdr:nvSpPr>
      <xdr:spPr>
        <a:xfrm>
          <a:off x="421259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70B4C650-8DF4-4505-B3D2-165B131A776E}"/>
            </a:ext>
          </a:extLst>
        </xdr:cNvPr>
        <xdr:cNvCxnSpPr/>
      </xdr:nvCxnSpPr>
      <xdr:spPr>
        <a:xfrm>
          <a:off x="4112260" y="71780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BE99E1CE-0B8D-418E-AE36-A081EB472DFC}"/>
            </a:ext>
          </a:extLst>
        </xdr:cNvPr>
        <xdr:cNvSpPr txBox="1"/>
      </xdr:nvSpPr>
      <xdr:spPr>
        <a:xfrm>
          <a:off x="421259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1795E800-564C-4E11-A159-8900BCA64528}"/>
            </a:ext>
          </a:extLst>
        </xdr:cNvPr>
        <xdr:cNvCxnSpPr/>
      </xdr:nvCxnSpPr>
      <xdr:spPr>
        <a:xfrm>
          <a:off x="411226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E267E029-35DD-4BB2-954B-EAF9049F511C}"/>
            </a:ext>
          </a:extLst>
        </xdr:cNvPr>
        <xdr:cNvSpPr txBox="1"/>
      </xdr:nvSpPr>
      <xdr:spPr>
        <a:xfrm>
          <a:off x="4212590" y="643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4EC3BBB9-C6BB-4B62-A995-2CE98FFC91CC}"/>
            </a:ext>
          </a:extLst>
        </xdr:cNvPr>
        <xdr:cNvSpPr/>
      </xdr:nvSpPr>
      <xdr:spPr>
        <a:xfrm>
          <a:off x="4131310" y="65805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2A97219D-D7CE-4FCB-B3C4-3672A5CDF555}"/>
            </a:ext>
          </a:extLst>
        </xdr:cNvPr>
        <xdr:cNvSpPr/>
      </xdr:nvSpPr>
      <xdr:spPr>
        <a:xfrm>
          <a:off x="3388360" y="65614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D3719721-1694-4769-B584-C241F2EECB6C}"/>
            </a:ext>
          </a:extLst>
        </xdr:cNvPr>
        <xdr:cNvSpPr/>
      </xdr:nvSpPr>
      <xdr:spPr>
        <a:xfrm>
          <a:off x="2571750" y="65519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ECD0C961-5E83-400B-A12E-1E244785AE36}"/>
            </a:ext>
          </a:extLst>
        </xdr:cNvPr>
        <xdr:cNvSpPr/>
      </xdr:nvSpPr>
      <xdr:spPr>
        <a:xfrm>
          <a:off x="1774190" y="65328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F802323C-DC71-42FB-8077-0AAEDE17DEB5}"/>
            </a:ext>
          </a:extLst>
        </xdr:cNvPr>
        <xdr:cNvSpPr/>
      </xdr:nvSpPr>
      <xdr:spPr>
        <a:xfrm>
          <a:off x="988060" y="65405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89D3484-B2D6-4F3D-B38F-558093806D54}"/>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CE4D8CB-025C-452B-94D9-5ACDA23E274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03FF526-C464-486A-92ED-365135188CF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32E82D7-D90F-43DB-8595-24BC6FE8889A}"/>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C97190C-075F-4B8E-8B17-A1A2CD073D8C}"/>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67310</xdr:rowOff>
    </xdr:from>
    <xdr:to>
      <xdr:col>24</xdr:col>
      <xdr:colOff>114300</xdr:colOff>
      <xdr:row>39</xdr:row>
      <xdr:rowOff>168910</xdr:rowOff>
    </xdr:to>
    <xdr:sp macro="" textlink="">
      <xdr:nvSpPr>
        <xdr:cNvPr id="73" name="楕円 72">
          <a:extLst>
            <a:ext uri="{FF2B5EF4-FFF2-40B4-BE49-F238E27FC236}">
              <a16:creationId xmlns:a16="http://schemas.microsoft.com/office/drawing/2014/main" id="{725D32BC-2771-4CD5-9C15-394DCFC1EE18}"/>
            </a:ext>
          </a:extLst>
        </xdr:cNvPr>
        <xdr:cNvSpPr/>
      </xdr:nvSpPr>
      <xdr:spPr>
        <a:xfrm>
          <a:off x="4131310" y="675195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45737</xdr:rowOff>
    </xdr:from>
    <xdr:ext cx="405111" cy="259045"/>
    <xdr:sp macro="" textlink="">
      <xdr:nvSpPr>
        <xdr:cNvPr id="74" name="【道路】&#10;有形固定資産減価償却率該当値テキスト">
          <a:extLst>
            <a:ext uri="{FF2B5EF4-FFF2-40B4-BE49-F238E27FC236}">
              <a16:creationId xmlns:a16="http://schemas.microsoft.com/office/drawing/2014/main" id="{980AA2B0-0774-4FF4-83E3-676604E6B663}"/>
            </a:ext>
          </a:extLst>
        </xdr:cNvPr>
        <xdr:cNvSpPr txBox="1"/>
      </xdr:nvSpPr>
      <xdr:spPr>
        <a:xfrm>
          <a:off x="4212590"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57785</xdr:rowOff>
    </xdr:from>
    <xdr:to>
      <xdr:col>20</xdr:col>
      <xdr:colOff>38100</xdr:colOff>
      <xdr:row>39</xdr:row>
      <xdr:rowOff>159385</xdr:rowOff>
    </xdr:to>
    <xdr:sp macro="" textlink="">
      <xdr:nvSpPr>
        <xdr:cNvPr id="75" name="楕円 74">
          <a:extLst>
            <a:ext uri="{FF2B5EF4-FFF2-40B4-BE49-F238E27FC236}">
              <a16:creationId xmlns:a16="http://schemas.microsoft.com/office/drawing/2014/main" id="{A05365DC-0CB1-45B0-82B8-457350654FA4}"/>
            </a:ext>
          </a:extLst>
        </xdr:cNvPr>
        <xdr:cNvSpPr/>
      </xdr:nvSpPr>
      <xdr:spPr>
        <a:xfrm>
          <a:off x="3388360" y="674052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108585</xdr:rowOff>
    </xdr:from>
    <xdr:to>
      <xdr:col>24</xdr:col>
      <xdr:colOff>63500</xdr:colOff>
      <xdr:row>39</xdr:row>
      <xdr:rowOff>118110</xdr:rowOff>
    </xdr:to>
    <xdr:cxnSp macro="">
      <xdr:nvCxnSpPr>
        <xdr:cNvPr id="76" name="直線コネクタ 75">
          <a:extLst>
            <a:ext uri="{FF2B5EF4-FFF2-40B4-BE49-F238E27FC236}">
              <a16:creationId xmlns:a16="http://schemas.microsoft.com/office/drawing/2014/main" id="{884B60F7-1F26-4BD8-822E-5E6D70218803}"/>
            </a:ext>
          </a:extLst>
        </xdr:cNvPr>
        <xdr:cNvCxnSpPr/>
      </xdr:nvCxnSpPr>
      <xdr:spPr>
        <a:xfrm>
          <a:off x="3431540" y="6793230"/>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17780</xdr:rowOff>
    </xdr:from>
    <xdr:to>
      <xdr:col>15</xdr:col>
      <xdr:colOff>101600</xdr:colOff>
      <xdr:row>39</xdr:row>
      <xdr:rowOff>119380</xdr:rowOff>
    </xdr:to>
    <xdr:sp macro="" textlink="">
      <xdr:nvSpPr>
        <xdr:cNvPr id="77" name="楕円 76">
          <a:extLst>
            <a:ext uri="{FF2B5EF4-FFF2-40B4-BE49-F238E27FC236}">
              <a16:creationId xmlns:a16="http://schemas.microsoft.com/office/drawing/2014/main" id="{5E886C7F-1B5C-4153-A884-F3995CFC431B}"/>
            </a:ext>
          </a:extLst>
        </xdr:cNvPr>
        <xdr:cNvSpPr/>
      </xdr:nvSpPr>
      <xdr:spPr>
        <a:xfrm>
          <a:off x="2571750" y="67081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68580</xdr:rowOff>
    </xdr:from>
    <xdr:to>
      <xdr:col>19</xdr:col>
      <xdr:colOff>177800</xdr:colOff>
      <xdr:row>39</xdr:row>
      <xdr:rowOff>108585</xdr:rowOff>
    </xdr:to>
    <xdr:cxnSp macro="">
      <xdr:nvCxnSpPr>
        <xdr:cNvPr id="78" name="直線コネクタ 77">
          <a:extLst>
            <a:ext uri="{FF2B5EF4-FFF2-40B4-BE49-F238E27FC236}">
              <a16:creationId xmlns:a16="http://schemas.microsoft.com/office/drawing/2014/main" id="{9BFC0163-6764-42EB-8FE7-B0005A6A423F}"/>
            </a:ext>
          </a:extLst>
        </xdr:cNvPr>
        <xdr:cNvCxnSpPr/>
      </xdr:nvCxnSpPr>
      <xdr:spPr>
        <a:xfrm>
          <a:off x="2626360" y="6753225"/>
          <a:ext cx="80518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147320</xdr:rowOff>
    </xdr:from>
    <xdr:to>
      <xdr:col>10</xdr:col>
      <xdr:colOff>165100</xdr:colOff>
      <xdr:row>39</xdr:row>
      <xdr:rowOff>77470</xdr:rowOff>
    </xdr:to>
    <xdr:sp macro="" textlink="">
      <xdr:nvSpPr>
        <xdr:cNvPr id="79" name="楕円 78">
          <a:extLst>
            <a:ext uri="{FF2B5EF4-FFF2-40B4-BE49-F238E27FC236}">
              <a16:creationId xmlns:a16="http://schemas.microsoft.com/office/drawing/2014/main" id="{8E12C4DE-ED8D-4741-AB3B-4CAE18E5E064}"/>
            </a:ext>
          </a:extLst>
        </xdr:cNvPr>
        <xdr:cNvSpPr/>
      </xdr:nvSpPr>
      <xdr:spPr>
        <a:xfrm>
          <a:off x="1774190" y="66605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26670</xdr:rowOff>
    </xdr:from>
    <xdr:to>
      <xdr:col>15</xdr:col>
      <xdr:colOff>50800</xdr:colOff>
      <xdr:row>39</xdr:row>
      <xdr:rowOff>68580</xdr:rowOff>
    </xdr:to>
    <xdr:cxnSp macro="">
      <xdr:nvCxnSpPr>
        <xdr:cNvPr id="80" name="直線コネクタ 79">
          <a:extLst>
            <a:ext uri="{FF2B5EF4-FFF2-40B4-BE49-F238E27FC236}">
              <a16:creationId xmlns:a16="http://schemas.microsoft.com/office/drawing/2014/main" id="{C4242DEE-EC2C-4F9B-8EC3-9B5C43F1C6D3}"/>
            </a:ext>
          </a:extLst>
        </xdr:cNvPr>
        <xdr:cNvCxnSpPr/>
      </xdr:nvCxnSpPr>
      <xdr:spPr>
        <a:xfrm>
          <a:off x="1828800" y="671131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107315</xdr:rowOff>
    </xdr:from>
    <xdr:to>
      <xdr:col>6</xdr:col>
      <xdr:colOff>38100</xdr:colOff>
      <xdr:row>39</xdr:row>
      <xdr:rowOff>37465</xdr:rowOff>
    </xdr:to>
    <xdr:sp macro="" textlink="">
      <xdr:nvSpPr>
        <xdr:cNvPr id="81" name="楕円 80">
          <a:extLst>
            <a:ext uri="{FF2B5EF4-FFF2-40B4-BE49-F238E27FC236}">
              <a16:creationId xmlns:a16="http://schemas.microsoft.com/office/drawing/2014/main" id="{57936E47-B7F7-4F23-A577-D7F0CF28CB89}"/>
            </a:ext>
          </a:extLst>
        </xdr:cNvPr>
        <xdr:cNvSpPr/>
      </xdr:nvSpPr>
      <xdr:spPr>
        <a:xfrm>
          <a:off x="988060" y="66205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158115</xdr:rowOff>
    </xdr:from>
    <xdr:to>
      <xdr:col>10</xdr:col>
      <xdr:colOff>114300</xdr:colOff>
      <xdr:row>39</xdr:row>
      <xdr:rowOff>26670</xdr:rowOff>
    </xdr:to>
    <xdr:cxnSp macro="">
      <xdr:nvCxnSpPr>
        <xdr:cNvPr id="82" name="直線コネクタ 81">
          <a:extLst>
            <a:ext uri="{FF2B5EF4-FFF2-40B4-BE49-F238E27FC236}">
              <a16:creationId xmlns:a16="http://schemas.microsoft.com/office/drawing/2014/main" id="{28607869-7A98-46FD-ABE3-D371D4A1CA9A}"/>
            </a:ext>
          </a:extLst>
        </xdr:cNvPr>
        <xdr:cNvCxnSpPr/>
      </xdr:nvCxnSpPr>
      <xdr:spPr>
        <a:xfrm>
          <a:off x="1031240" y="6675120"/>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49528C32-7AEE-4FB1-A1CB-B75E4115CC7B}"/>
            </a:ext>
          </a:extLst>
        </xdr:cNvPr>
        <xdr:cNvSpPr txBox="1"/>
      </xdr:nvSpPr>
      <xdr:spPr>
        <a:xfrm>
          <a:off x="3239144" y="633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4D32C79F-3E28-4151-B1B2-5FFB6622B6A7}"/>
            </a:ext>
          </a:extLst>
        </xdr:cNvPr>
        <xdr:cNvSpPr txBox="1"/>
      </xdr:nvSpPr>
      <xdr:spPr>
        <a:xfrm>
          <a:off x="24390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951F6FE7-617D-48DC-A8BC-B36855596AC1}"/>
            </a:ext>
          </a:extLst>
        </xdr:cNvPr>
        <xdr:cNvSpPr txBox="1"/>
      </xdr:nvSpPr>
      <xdr:spPr>
        <a:xfrm>
          <a:off x="164148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E8534B35-69DF-44F9-8FF5-DB9FF3C5E008}"/>
            </a:ext>
          </a:extLst>
        </xdr:cNvPr>
        <xdr:cNvSpPr txBox="1"/>
      </xdr:nvSpPr>
      <xdr:spPr>
        <a:xfrm>
          <a:off x="85535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150512</xdr:rowOff>
    </xdr:from>
    <xdr:ext cx="405111" cy="259045"/>
    <xdr:sp macro="" textlink="">
      <xdr:nvSpPr>
        <xdr:cNvPr id="87" name="n_1mainValue【道路】&#10;有形固定資産減価償却率">
          <a:extLst>
            <a:ext uri="{FF2B5EF4-FFF2-40B4-BE49-F238E27FC236}">
              <a16:creationId xmlns:a16="http://schemas.microsoft.com/office/drawing/2014/main" id="{43BF7389-3089-4DD9-87E0-7F71B42BD2C3}"/>
            </a:ext>
          </a:extLst>
        </xdr:cNvPr>
        <xdr:cNvSpPr txBox="1"/>
      </xdr:nvSpPr>
      <xdr:spPr>
        <a:xfrm>
          <a:off x="3239144" y="683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110507</xdr:rowOff>
    </xdr:from>
    <xdr:ext cx="405111" cy="259045"/>
    <xdr:sp macro="" textlink="">
      <xdr:nvSpPr>
        <xdr:cNvPr id="88" name="n_2mainValue【道路】&#10;有形固定資産減価償却率">
          <a:extLst>
            <a:ext uri="{FF2B5EF4-FFF2-40B4-BE49-F238E27FC236}">
              <a16:creationId xmlns:a16="http://schemas.microsoft.com/office/drawing/2014/main" id="{DFB48347-66C1-4DA6-9CBE-7E55D62905EB}"/>
            </a:ext>
          </a:extLst>
        </xdr:cNvPr>
        <xdr:cNvSpPr txBox="1"/>
      </xdr:nvSpPr>
      <xdr:spPr>
        <a:xfrm>
          <a:off x="2439044"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68597</xdr:rowOff>
    </xdr:from>
    <xdr:ext cx="405111" cy="259045"/>
    <xdr:sp macro="" textlink="">
      <xdr:nvSpPr>
        <xdr:cNvPr id="89" name="n_3mainValue【道路】&#10;有形固定資産減価償却率">
          <a:extLst>
            <a:ext uri="{FF2B5EF4-FFF2-40B4-BE49-F238E27FC236}">
              <a16:creationId xmlns:a16="http://schemas.microsoft.com/office/drawing/2014/main" id="{E3166B95-F0FF-47E0-8B65-9DD403464A3B}"/>
            </a:ext>
          </a:extLst>
        </xdr:cNvPr>
        <xdr:cNvSpPr txBox="1"/>
      </xdr:nvSpPr>
      <xdr:spPr>
        <a:xfrm>
          <a:off x="164148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28592</xdr:rowOff>
    </xdr:from>
    <xdr:ext cx="405111" cy="259045"/>
    <xdr:sp macro="" textlink="">
      <xdr:nvSpPr>
        <xdr:cNvPr id="90" name="n_4mainValue【道路】&#10;有形固定資産減価償却率">
          <a:extLst>
            <a:ext uri="{FF2B5EF4-FFF2-40B4-BE49-F238E27FC236}">
              <a16:creationId xmlns:a16="http://schemas.microsoft.com/office/drawing/2014/main" id="{B5B969D7-D9B9-4343-AF7C-F3E9EC5E1A3F}"/>
            </a:ext>
          </a:extLst>
        </xdr:cNvPr>
        <xdr:cNvSpPr txBox="1"/>
      </xdr:nvSpPr>
      <xdr:spPr>
        <a:xfrm>
          <a:off x="85535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A752B32-231D-4E9F-A5E0-263A9D10AA6F}"/>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400E3DD-A706-42C7-98F4-04E9A1EE3FAA}"/>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57089C0-BADF-43EA-A899-A72F9FCC02C4}"/>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9CD9DC0F-52C8-4527-95FC-9821D4B457FD}"/>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385CC43-8656-4B73-A27A-AEB10115806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CC4B2C7-03CE-470A-91B1-F1CD2BC3CE00}"/>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0AF3E27-B27F-4CF1-9CFA-F1D46C5E313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106F940-25A4-4C8A-A514-5212DDA36295}"/>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3BC18A0-CCF9-43FA-B278-880C4F874E4D}"/>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D919D30-A445-49FD-AE70-9C5644AA8BB2}"/>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1C5EDED-B89C-4530-93A1-39569C729709}"/>
            </a:ext>
          </a:extLst>
        </xdr:cNvPr>
        <xdr:cNvCxnSpPr/>
      </xdr:nvCxnSpPr>
      <xdr:spPr>
        <a:xfrm>
          <a:off x="5960110" y="71589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D6927D2F-B716-4215-AB13-952B630B470F}"/>
            </a:ext>
          </a:extLst>
        </xdr:cNvPr>
        <xdr:cNvSpPr txBox="1"/>
      </xdr:nvSpPr>
      <xdr:spPr>
        <a:xfrm>
          <a:off x="5527221"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E3FFC5E5-A578-4C27-B64A-3754F848BA3C}"/>
            </a:ext>
          </a:extLst>
        </xdr:cNvPr>
        <xdr:cNvCxnSpPr/>
      </xdr:nvCxnSpPr>
      <xdr:spPr>
        <a:xfrm>
          <a:off x="5960110" y="670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0FF328FB-B69B-4581-89B9-B1DB89BCAA3C}"/>
            </a:ext>
          </a:extLst>
        </xdr:cNvPr>
        <xdr:cNvSpPr txBox="1"/>
      </xdr:nvSpPr>
      <xdr:spPr>
        <a:xfrm>
          <a:off x="5416126"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B0D70732-8DEC-40B3-9443-4CE19551E986}"/>
            </a:ext>
          </a:extLst>
        </xdr:cNvPr>
        <xdr:cNvCxnSpPr/>
      </xdr:nvCxnSpPr>
      <xdr:spPr>
        <a:xfrm>
          <a:off x="596011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E2EBEE2D-CF3A-4ED7-9442-1AEF96F12420}"/>
            </a:ext>
          </a:extLst>
        </xdr:cNvPr>
        <xdr:cNvSpPr txBox="1"/>
      </xdr:nvSpPr>
      <xdr:spPr>
        <a:xfrm>
          <a:off x="5416126"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642CFB7-5A0A-4DBB-B890-BE158098A62D}"/>
            </a:ext>
          </a:extLst>
        </xdr:cNvPr>
        <xdr:cNvCxnSpPr/>
      </xdr:nvCxnSpPr>
      <xdr:spPr>
        <a:xfrm>
          <a:off x="5960110" y="57873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328D57A-4293-47EC-8536-1CB2D3F19D06}"/>
            </a:ext>
          </a:extLst>
        </xdr:cNvPr>
        <xdr:cNvSpPr txBox="1"/>
      </xdr:nvSpPr>
      <xdr:spPr>
        <a:xfrm>
          <a:off x="5416126"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1743B20-F728-4CD9-AB78-6B5DFFAA6566}"/>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E6243DBF-15BD-405B-828E-28EAED8BA2AE}"/>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13C998C-984B-42BE-BF61-20AFFC56264B}"/>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BD424900-A12B-4225-9AF4-EC34B03DD000}"/>
            </a:ext>
          </a:extLst>
        </xdr:cNvPr>
        <xdr:cNvCxnSpPr/>
      </xdr:nvCxnSpPr>
      <xdr:spPr>
        <a:xfrm flipV="1">
          <a:off x="9429115" y="5771655"/>
          <a:ext cx="0" cy="1379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B7E1C4D1-F49E-4096-91EE-CB9A774706E9}"/>
            </a:ext>
          </a:extLst>
        </xdr:cNvPr>
        <xdr:cNvSpPr txBox="1"/>
      </xdr:nvSpPr>
      <xdr:spPr>
        <a:xfrm>
          <a:off x="9467850" y="715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07BC7467-5993-48D0-85D6-211BA088FF48}"/>
            </a:ext>
          </a:extLst>
        </xdr:cNvPr>
        <xdr:cNvCxnSpPr/>
      </xdr:nvCxnSpPr>
      <xdr:spPr>
        <a:xfrm>
          <a:off x="9356090" y="715108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BAB0843F-29CD-425A-9890-96E3D4019372}"/>
            </a:ext>
          </a:extLst>
        </xdr:cNvPr>
        <xdr:cNvSpPr txBox="1"/>
      </xdr:nvSpPr>
      <xdr:spPr>
        <a:xfrm>
          <a:off x="9467850" y="5543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07016111-48A9-4C65-B53E-4FF51A9A35E3}"/>
            </a:ext>
          </a:extLst>
        </xdr:cNvPr>
        <xdr:cNvCxnSpPr/>
      </xdr:nvCxnSpPr>
      <xdr:spPr>
        <a:xfrm>
          <a:off x="9356090" y="577165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2F9F3C58-ABF4-4580-AA17-7D1C0ADFA298}"/>
            </a:ext>
          </a:extLst>
        </xdr:cNvPr>
        <xdr:cNvSpPr txBox="1"/>
      </xdr:nvSpPr>
      <xdr:spPr>
        <a:xfrm>
          <a:off x="9467850" y="69401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ABC9E469-81FA-4C30-B0C4-A1DBC033B07A}"/>
            </a:ext>
          </a:extLst>
        </xdr:cNvPr>
        <xdr:cNvSpPr/>
      </xdr:nvSpPr>
      <xdr:spPr>
        <a:xfrm>
          <a:off x="9394190" y="695598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1092C3A7-68D2-4B3B-9171-1ED354B66DED}"/>
            </a:ext>
          </a:extLst>
        </xdr:cNvPr>
        <xdr:cNvSpPr/>
      </xdr:nvSpPr>
      <xdr:spPr>
        <a:xfrm>
          <a:off x="8632190" y="6949809"/>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6E5B7D20-F134-4329-A34B-A3E0EFF07798}"/>
            </a:ext>
          </a:extLst>
        </xdr:cNvPr>
        <xdr:cNvSpPr/>
      </xdr:nvSpPr>
      <xdr:spPr>
        <a:xfrm>
          <a:off x="7846060" y="696464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E5FECB00-03DB-4486-91FF-E574746AC2AF}"/>
            </a:ext>
          </a:extLst>
        </xdr:cNvPr>
        <xdr:cNvSpPr/>
      </xdr:nvSpPr>
      <xdr:spPr>
        <a:xfrm>
          <a:off x="7029450" y="697189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B5AE5A21-C2D1-46A6-B9AD-5ED49A54FA39}"/>
            </a:ext>
          </a:extLst>
        </xdr:cNvPr>
        <xdr:cNvSpPr/>
      </xdr:nvSpPr>
      <xdr:spPr>
        <a:xfrm>
          <a:off x="6231890" y="69912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E96BED5-7911-4131-B255-393D21DBE26B}"/>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A55DA0F-0FE9-415A-BDC9-4F98949E9503}"/>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90781CE-2141-4BEF-8767-886DF6110BCC}"/>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6F89A06-B148-4B7B-ADD8-590087CB8F79}"/>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7B5E5E2-FFA4-427F-9253-56EF621C1A84}"/>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65965</xdr:rowOff>
    </xdr:from>
    <xdr:to>
      <xdr:col>55</xdr:col>
      <xdr:colOff>50800</xdr:colOff>
      <xdr:row>37</xdr:row>
      <xdr:rowOff>167565</xdr:rowOff>
    </xdr:to>
    <xdr:sp macro="" textlink="">
      <xdr:nvSpPr>
        <xdr:cNvPr id="128" name="楕円 127">
          <a:extLst>
            <a:ext uri="{FF2B5EF4-FFF2-40B4-BE49-F238E27FC236}">
              <a16:creationId xmlns:a16="http://schemas.microsoft.com/office/drawing/2014/main" id="{57621B30-B91F-44B6-9C0D-36BDA9F4855F}"/>
            </a:ext>
          </a:extLst>
        </xdr:cNvPr>
        <xdr:cNvSpPr/>
      </xdr:nvSpPr>
      <xdr:spPr>
        <a:xfrm>
          <a:off x="9394190" y="6407710"/>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88842</xdr:rowOff>
    </xdr:from>
    <xdr:ext cx="599010" cy="259045"/>
    <xdr:sp macro="" textlink="">
      <xdr:nvSpPr>
        <xdr:cNvPr id="129" name="【道路】&#10;一人当たり延長該当値テキスト">
          <a:extLst>
            <a:ext uri="{FF2B5EF4-FFF2-40B4-BE49-F238E27FC236}">
              <a16:creationId xmlns:a16="http://schemas.microsoft.com/office/drawing/2014/main" id="{8BED2725-02D0-4E0C-8DF4-7806AEB4AFD4}"/>
            </a:ext>
          </a:extLst>
        </xdr:cNvPr>
        <xdr:cNvSpPr txBox="1"/>
      </xdr:nvSpPr>
      <xdr:spPr>
        <a:xfrm>
          <a:off x="9467850" y="6264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104644</xdr:rowOff>
    </xdr:from>
    <xdr:to>
      <xdr:col>50</xdr:col>
      <xdr:colOff>165100</xdr:colOff>
      <xdr:row>38</xdr:row>
      <xdr:rowOff>34794</xdr:rowOff>
    </xdr:to>
    <xdr:sp macro="" textlink="">
      <xdr:nvSpPr>
        <xdr:cNvPr id="130" name="楕円 129">
          <a:extLst>
            <a:ext uri="{FF2B5EF4-FFF2-40B4-BE49-F238E27FC236}">
              <a16:creationId xmlns:a16="http://schemas.microsoft.com/office/drawing/2014/main" id="{5A184D5B-A502-4E54-AF48-756A6F4B52AF}"/>
            </a:ext>
          </a:extLst>
        </xdr:cNvPr>
        <xdr:cNvSpPr/>
      </xdr:nvSpPr>
      <xdr:spPr>
        <a:xfrm>
          <a:off x="8632190" y="644638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116765</xdr:rowOff>
    </xdr:from>
    <xdr:to>
      <xdr:col>55</xdr:col>
      <xdr:colOff>0</xdr:colOff>
      <xdr:row>37</xdr:row>
      <xdr:rowOff>155444</xdr:rowOff>
    </xdr:to>
    <xdr:cxnSp macro="">
      <xdr:nvCxnSpPr>
        <xdr:cNvPr id="131" name="直線コネクタ 130">
          <a:extLst>
            <a:ext uri="{FF2B5EF4-FFF2-40B4-BE49-F238E27FC236}">
              <a16:creationId xmlns:a16="http://schemas.microsoft.com/office/drawing/2014/main" id="{152C3D3E-78F8-4049-9C13-3548729875B0}"/>
            </a:ext>
          </a:extLst>
        </xdr:cNvPr>
        <xdr:cNvCxnSpPr/>
      </xdr:nvCxnSpPr>
      <xdr:spPr>
        <a:xfrm flipV="1">
          <a:off x="8686800" y="6460415"/>
          <a:ext cx="742950" cy="3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136438</xdr:rowOff>
    </xdr:from>
    <xdr:to>
      <xdr:col>46</xdr:col>
      <xdr:colOff>38100</xdr:colOff>
      <xdr:row>38</xdr:row>
      <xdr:rowOff>66588</xdr:rowOff>
    </xdr:to>
    <xdr:sp macro="" textlink="">
      <xdr:nvSpPr>
        <xdr:cNvPr id="132" name="楕円 131">
          <a:extLst>
            <a:ext uri="{FF2B5EF4-FFF2-40B4-BE49-F238E27FC236}">
              <a16:creationId xmlns:a16="http://schemas.microsoft.com/office/drawing/2014/main" id="{7D793185-75B6-4BD5-AA7B-B90DBB7426BB}"/>
            </a:ext>
          </a:extLst>
        </xdr:cNvPr>
        <xdr:cNvSpPr/>
      </xdr:nvSpPr>
      <xdr:spPr>
        <a:xfrm>
          <a:off x="7846060" y="647627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155444</xdr:rowOff>
    </xdr:from>
    <xdr:to>
      <xdr:col>50</xdr:col>
      <xdr:colOff>114300</xdr:colOff>
      <xdr:row>38</xdr:row>
      <xdr:rowOff>15788</xdr:rowOff>
    </xdr:to>
    <xdr:cxnSp macro="">
      <xdr:nvCxnSpPr>
        <xdr:cNvPr id="133" name="直線コネクタ 132">
          <a:extLst>
            <a:ext uri="{FF2B5EF4-FFF2-40B4-BE49-F238E27FC236}">
              <a16:creationId xmlns:a16="http://schemas.microsoft.com/office/drawing/2014/main" id="{F929B0B6-0AC1-47D5-B81C-A5FDCFFC1845}"/>
            </a:ext>
          </a:extLst>
        </xdr:cNvPr>
        <xdr:cNvCxnSpPr/>
      </xdr:nvCxnSpPr>
      <xdr:spPr>
        <a:xfrm flipV="1">
          <a:off x="7889240" y="6499094"/>
          <a:ext cx="797560" cy="3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149411</xdr:rowOff>
    </xdr:from>
    <xdr:to>
      <xdr:col>41</xdr:col>
      <xdr:colOff>101600</xdr:colOff>
      <xdr:row>38</xdr:row>
      <xdr:rowOff>79561</xdr:rowOff>
    </xdr:to>
    <xdr:sp macro="" textlink="">
      <xdr:nvSpPr>
        <xdr:cNvPr id="134" name="楕円 133">
          <a:extLst>
            <a:ext uri="{FF2B5EF4-FFF2-40B4-BE49-F238E27FC236}">
              <a16:creationId xmlns:a16="http://schemas.microsoft.com/office/drawing/2014/main" id="{BC48997A-D158-40A4-8E34-F85B63F3E5D5}"/>
            </a:ext>
          </a:extLst>
        </xdr:cNvPr>
        <xdr:cNvSpPr/>
      </xdr:nvSpPr>
      <xdr:spPr>
        <a:xfrm>
          <a:off x="7029450" y="6493061"/>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15788</xdr:rowOff>
    </xdr:from>
    <xdr:to>
      <xdr:col>45</xdr:col>
      <xdr:colOff>177800</xdr:colOff>
      <xdr:row>38</xdr:row>
      <xdr:rowOff>28761</xdr:rowOff>
    </xdr:to>
    <xdr:cxnSp macro="">
      <xdr:nvCxnSpPr>
        <xdr:cNvPr id="135" name="直線コネクタ 134">
          <a:extLst>
            <a:ext uri="{FF2B5EF4-FFF2-40B4-BE49-F238E27FC236}">
              <a16:creationId xmlns:a16="http://schemas.microsoft.com/office/drawing/2014/main" id="{2B1BF7B4-97EA-4452-8E37-62A8FC49274E}"/>
            </a:ext>
          </a:extLst>
        </xdr:cNvPr>
        <xdr:cNvCxnSpPr/>
      </xdr:nvCxnSpPr>
      <xdr:spPr>
        <a:xfrm flipV="1">
          <a:off x="7084060" y="6534698"/>
          <a:ext cx="805180" cy="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164464</xdr:rowOff>
    </xdr:from>
    <xdr:to>
      <xdr:col>36</xdr:col>
      <xdr:colOff>165100</xdr:colOff>
      <xdr:row>38</xdr:row>
      <xdr:rowOff>94614</xdr:rowOff>
    </xdr:to>
    <xdr:sp macro="" textlink="">
      <xdr:nvSpPr>
        <xdr:cNvPr id="136" name="楕円 135">
          <a:extLst>
            <a:ext uri="{FF2B5EF4-FFF2-40B4-BE49-F238E27FC236}">
              <a16:creationId xmlns:a16="http://schemas.microsoft.com/office/drawing/2014/main" id="{427C60E2-851D-4D1B-AF74-8D79D14B3BFD}"/>
            </a:ext>
          </a:extLst>
        </xdr:cNvPr>
        <xdr:cNvSpPr/>
      </xdr:nvSpPr>
      <xdr:spPr>
        <a:xfrm>
          <a:off x="6231890" y="651192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28761</xdr:rowOff>
    </xdr:from>
    <xdr:to>
      <xdr:col>41</xdr:col>
      <xdr:colOff>50800</xdr:colOff>
      <xdr:row>38</xdr:row>
      <xdr:rowOff>43814</xdr:rowOff>
    </xdr:to>
    <xdr:cxnSp macro="">
      <xdr:nvCxnSpPr>
        <xdr:cNvPr id="137" name="直線コネクタ 136">
          <a:extLst>
            <a:ext uri="{FF2B5EF4-FFF2-40B4-BE49-F238E27FC236}">
              <a16:creationId xmlns:a16="http://schemas.microsoft.com/office/drawing/2014/main" id="{86E18149-66D1-4310-9DAF-CF23B12297B5}"/>
            </a:ext>
          </a:extLst>
        </xdr:cNvPr>
        <xdr:cNvCxnSpPr/>
      </xdr:nvCxnSpPr>
      <xdr:spPr>
        <a:xfrm flipV="1">
          <a:off x="6286500" y="6541956"/>
          <a:ext cx="797560" cy="1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20F64734-738C-4EE8-AEAB-39FC08F78728}"/>
            </a:ext>
          </a:extLst>
        </xdr:cNvPr>
        <xdr:cNvSpPr txBox="1"/>
      </xdr:nvSpPr>
      <xdr:spPr>
        <a:xfrm>
          <a:off x="8422151" y="705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48C35AE9-9AC1-4B6B-82B2-FB19805395A7}"/>
            </a:ext>
          </a:extLst>
        </xdr:cNvPr>
        <xdr:cNvSpPr txBox="1"/>
      </xdr:nvSpPr>
      <xdr:spPr>
        <a:xfrm>
          <a:off x="7641101" y="705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BF6D6FE9-3042-4815-8128-09DA2AD41DD2}"/>
            </a:ext>
          </a:extLst>
        </xdr:cNvPr>
        <xdr:cNvSpPr txBox="1"/>
      </xdr:nvSpPr>
      <xdr:spPr>
        <a:xfrm>
          <a:off x="685497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48C1B9AE-6B6D-48D2-BBC9-959033489C5F}"/>
            </a:ext>
          </a:extLst>
        </xdr:cNvPr>
        <xdr:cNvSpPr txBox="1"/>
      </xdr:nvSpPr>
      <xdr:spPr>
        <a:xfrm>
          <a:off x="6038361" y="708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36</xdr:row>
      <xdr:rowOff>51321</xdr:rowOff>
    </xdr:from>
    <xdr:ext cx="599010" cy="259045"/>
    <xdr:sp macro="" textlink="">
      <xdr:nvSpPr>
        <xdr:cNvPr id="142" name="n_1mainValue【道路】&#10;一人当たり延長">
          <a:extLst>
            <a:ext uri="{FF2B5EF4-FFF2-40B4-BE49-F238E27FC236}">
              <a16:creationId xmlns:a16="http://schemas.microsoft.com/office/drawing/2014/main" id="{A27F0194-4B04-44B3-9EDF-553A58F04025}"/>
            </a:ext>
          </a:extLst>
        </xdr:cNvPr>
        <xdr:cNvSpPr txBox="1"/>
      </xdr:nvSpPr>
      <xdr:spPr>
        <a:xfrm>
          <a:off x="8401264" y="6227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36</xdr:row>
      <xdr:rowOff>83115</xdr:rowOff>
    </xdr:from>
    <xdr:ext cx="599010" cy="259045"/>
    <xdr:sp macro="" textlink="">
      <xdr:nvSpPr>
        <xdr:cNvPr id="143" name="n_2mainValue【道路】&#10;一人当たり延長">
          <a:extLst>
            <a:ext uri="{FF2B5EF4-FFF2-40B4-BE49-F238E27FC236}">
              <a16:creationId xmlns:a16="http://schemas.microsoft.com/office/drawing/2014/main" id="{619F0320-22EC-4DF7-94FA-6AEDD5E8709E}"/>
            </a:ext>
          </a:extLst>
        </xdr:cNvPr>
        <xdr:cNvSpPr txBox="1"/>
      </xdr:nvSpPr>
      <xdr:spPr>
        <a:xfrm>
          <a:off x="7610689" y="6257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36</xdr:row>
      <xdr:rowOff>96088</xdr:rowOff>
    </xdr:from>
    <xdr:ext cx="599010" cy="259045"/>
    <xdr:sp macro="" textlink="">
      <xdr:nvSpPr>
        <xdr:cNvPr id="144" name="n_3mainValue【道路】&#10;一人当たり延長">
          <a:extLst>
            <a:ext uri="{FF2B5EF4-FFF2-40B4-BE49-F238E27FC236}">
              <a16:creationId xmlns:a16="http://schemas.microsoft.com/office/drawing/2014/main" id="{8D60DA9E-4130-4B5D-874F-79027CAF85A0}"/>
            </a:ext>
          </a:extLst>
        </xdr:cNvPr>
        <xdr:cNvSpPr txBox="1"/>
      </xdr:nvSpPr>
      <xdr:spPr>
        <a:xfrm>
          <a:off x="6822654" y="6264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36</xdr:row>
      <xdr:rowOff>111141</xdr:rowOff>
    </xdr:from>
    <xdr:ext cx="599010" cy="259045"/>
    <xdr:sp macro="" textlink="">
      <xdr:nvSpPr>
        <xdr:cNvPr id="145" name="n_4mainValue【道路】&#10;一人当たり延長">
          <a:extLst>
            <a:ext uri="{FF2B5EF4-FFF2-40B4-BE49-F238E27FC236}">
              <a16:creationId xmlns:a16="http://schemas.microsoft.com/office/drawing/2014/main" id="{42D67D48-E60C-40BA-B3F2-1B5096669411}"/>
            </a:ext>
          </a:extLst>
        </xdr:cNvPr>
        <xdr:cNvSpPr txBox="1"/>
      </xdr:nvSpPr>
      <xdr:spPr>
        <a:xfrm>
          <a:off x="6007949" y="6283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3E3574C9-0C1E-452D-9973-ADE4E66A451F}"/>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44D8B00-5FA6-4ED7-8C31-E920767ACA0B}"/>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8D6887A-EF5D-4C89-A039-E31D626D2DFE}"/>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AADFC3D-C2DE-4FA6-8049-CF8C5293267B}"/>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113B358-1001-4D0F-BEC7-903AEA308B5D}"/>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5221EF4B-1966-4D34-AC93-CC72198259CB}"/>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047F8B0-2590-412D-8AEF-ECE4D7858F11}"/>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C6C9C67-82DB-4340-A09E-BED5167DE9CA}"/>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80E039E-2828-4F1E-971E-B8A01EEA7F27}"/>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9876E31-959F-4DB3-8E32-B9FA342B843C}"/>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B4572A8E-C90F-4624-87BD-7B31F4B1D4B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6045961B-86E3-4DCF-9C55-CAB59EB70A9E}"/>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B84767AB-49D7-49A1-A24F-F6D862051817}"/>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D18F4774-5EA0-48F9-938C-9E91DF593477}"/>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357379A4-65D7-4E72-9E42-EFE408D586D2}"/>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F6EACB02-E363-41A0-9889-4F6A412F86D1}"/>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3ACE87F1-9A8B-4026-8220-83CF1C6CF6C6}"/>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B7BD4B2B-ACF9-414E-8753-78553EFEC50A}"/>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7CD6A476-9C7D-49D8-8A77-F9E1C7F7AB8B}"/>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79422786-2E57-4E15-8818-2E7C71473659}"/>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D4B4556C-2E2D-45B8-BF91-10DDB3FA345E}"/>
            </a:ext>
          </a:extLst>
        </xdr:cNvPr>
        <xdr:cNvSpPr txBox="1"/>
      </xdr:nvSpPr>
      <xdr:spPr>
        <a:xfrm>
          <a:off x="38686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CAFAD97-5F3C-4F22-AC56-43345C322216}"/>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1024A5A5-FE6F-4A96-9AB7-C6072B2E9F68}"/>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A8BB7E1A-019D-4D25-B30E-E86E80C86C2A}"/>
            </a:ext>
          </a:extLst>
        </xdr:cNvPr>
        <xdr:cNvCxnSpPr/>
      </xdr:nvCxnSpPr>
      <xdr:spPr>
        <a:xfrm flipV="1">
          <a:off x="4173855" y="952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F7202314-4074-4A57-99DB-5D95E4DD3B01}"/>
            </a:ext>
          </a:extLst>
        </xdr:cNvPr>
        <xdr:cNvSpPr txBox="1"/>
      </xdr:nvSpPr>
      <xdr:spPr>
        <a:xfrm>
          <a:off x="4212590"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871771E2-7D62-42FC-8DD7-D9BDDE726E54}"/>
            </a:ext>
          </a:extLst>
        </xdr:cNvPr>
        <xdr:cNvCxnSpPr/>
      </xdr:nvCxnSpPr>
      <xdr:spPr>
        <a:xfrm>
          <a:off x="4112260" y="1079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05CE6C35-D04F-4849-A1CC-34119F26A80C}"/>
            </a:ext>
          </a:extLst>
        </xdr:cNvPr>
        <xdr:cNvSpPr txBox="1"/>
      </xdr:nvSpPr>
      <xdr:spPr>
        <a:xfrm>
          <a:off x="4212590" y="930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25AA0C7E-200C-49A8-B6B8-5E7192508AAB}"/>
            </a:ext>
          </a:extLst>
        </xdr:cNvPr>
        <xdr:cNvCxnSpPr/>
      </xdr:nvCxnSpPr>
      <xdr:spPr>
        <a:xfrm>
          <a:off x="4112260" y="952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53357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FC1F5FC3-40EF-4827-9CE2-B72B6149BB31}"/>
            </a:ext>
          </a:extLst>
        </xdr:cNvPr>
        <xdr:cNvSpPr txBox="1"/>
      </xdr:nvSpPr>
      <xdr:spPr>
        <a:xfrm>
          <a:off x="4212590" y="10172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385B2328-CCD1-4A1C-858A-AB2688E0BA17}"/>
            </a:ext>
          </a:extLst>
        </xdr:cNvPr>
        <xdr:cNvSpPr/>
      </xdr:nvSpPr>
      <xdr:spPr>
        <a:xfrm>
          <a:off x="4131310" y="103155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1D639825-F4D7-44FD-AFC6-D790A20A8FE9}"/>
            </a:ext>
          </a:extLst>
        </xdr:cNvPr>
        <xdr:cNvSpPr/>
      </xdr:nvSpPr>
      <xdr:spPr>
        <a:xfrm>
          <a:off x="3388360" y="1031430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6EEE4EA3-369E-45AF-9C40-40CC3A58FE2D}"/>
            </a:ext>
          </a:extLst>
        </xdr:cNvPr>
        <xdr:cNvSpPr/>
      </xdr:nvSpPr>
      <xdr:spPr>
        <a:xfrm>
          <a:off x="2571750" y="1030351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74A23D39-82BC-4CA9-82A7-B13464C9BDCC}"/>
            </a:ext>
          </a:extLst>
        </xdr:cNvPr>
        <xdr:cNvSpPr/>
      </xdr:nvSpPr>
      <xdr:spPr>
        <a:xfrm>
          <a:off x="1774190" y="102870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DB38356B-E424-4728-A0E1-1C524598F792}"/>
            </a:ext>
          </a:extLst>
        </xdr:cNvPr>
        <xdr:cNvSpPr/>
      </xdr:nvSpPr>
      <xdr:spPr>
        <a:xfrm>
          <a:off x="988060" y="103085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5DFF60D8-21E1-4B4D-85F9-E0C70577A29C}"/>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2A7E100C-6C86-4D31-BAB3-C698EFC00509}"/>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9D80EAB-D8C3-43D4-898E-F8201BA7FFF4}"/>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0DA8EE2-FDDC-4E41-AC3E-9CC78603C861}"/>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B1C8F43-F1F8-4D57-A502-121FEB3CE4CB}"/>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124460</xdr:rowOff>
    </xdr:from>
    <xdr:to>
      <xdr:col>24</xdr:col>
      <xdr:colOff>114300</xdr:colOff>
      <xdr:row>61</xdr:row>
      <xdr:rowOff>54610</xdr:rowOff>
    </xdr:to>
    <xdr:sp macro="" textlink="">
      <xdr:nvSpPr>
        <xdr:cNvPr id="185" name="楕円 184">
          <a:extLst>
            <a:ext uri="{FF2B5EF4-FFF2-40B4-BE49-F238E27FC236}">
              <a16:creationId xmlns:a16="http://schemas.microsoft.com/office/drawing/2014/main" id="{F1BED8CE-779E-40C2-9431-017D20E75C20}"/>
            </a:ext>
          </a:extLst>
        </xdr:cNvPr>
        <xdr:cNvSpPr/>
      </xdr:nvSpPr>
      <xdr:spPr>
        <a:xfrm>
          <a:off x="4131310" y="104133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102887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E461AB08-91A4-4798-BA54-53D01E45ED23}"/>
            </a:ext>
          </a:extLst>
        </xdr:cNvPr>
        <xdr:cNvSpPr txBox="1"/>
      </xdr:nvSpPr>
      <xdr:spPr>
        <a:xfrm>
          <a:off x="4212590"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111760</xdr:rowOff>
    </xdr:from>
    <xdr:to>
      <xdr:col>20</xdr:col>
      <xdr:colOff>38100</xdr:colOff>
      <xdr:row>61</xdr:row>
      <xdr:rowOff>41910</xdr:rowOff>
    </xdr:to>
    <xdr:sp macro="" textlink="">
      <xdr:nvSpPr>
        <xdr:cNvPr id="187" name="楕円 186">
          <a:extLst>
            <a:ext uri="{FF2B5EF4-FFF2-40B4-BE49-F238E27FC236}">
              <a16:creationId xmlns:a16="http://schemas.microsoft.com/office/drawing/2014/main" id="{DF96C21F-8529-4D9E-902D-DB6CD4C77AC0}"/>
            </a:ext>
          </a:extLst>
        </xdr:cNvPr>
        <xdr:cNvSpPr/>
      </xdr:nvSpPr>
      <xdr:spPr>
        <a:xfrm>
          <a:off x="3388360" y="1039876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162560</xdr:rowOff>
    </xdr:from>
    <xdr:to>
      <xdr:col>24</xdr:col>
      <xdr:colOff>63500</xdr:colOff>
      <xdr:row>61</xdr:row>
      <xdr:rowOff>3810</xdr:rowOff>
    </xdr:to>
    <xdr:cxnSp macro="">
      <xdr:nvCxnSpPr>
        <xdr:cNvPr id="188" name="直線コネクタ 187">
          <a:extLst>
            <a:ext uri="{FF2B5EF4-FFF2-40B4-BE49-F238E27FC236}">
              <a16:creationId xmlns:a16="http://schemas.microsoft.com/office/drawing/2014/main" id="{4C680CD9-3131-4A72-8A05-0CF6F070B021}"/>
            </a:ext>
          </a:extLst>
        </xdr:cNvPr>
        <xdr:cNvCxnSpPr/>
      </xdr:nvCxnSpPr>
      <xdr:spPr>
        <a:xfrm>
          <a:off x="3431540" y="10451465"/>
          <a:ext cx="7429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118110</xdr:rowOff>
    </xdr:from>
    <xdr:to>
      <xdr:col>15</xdr:col>
      <xdr:colOff>101600</xdr:colOff>
      <xdr:row>61</xdr:row>
      <xdr:rowOff>48260</xdr:rowOff>
    </xdr:to>
    <xdr:sp macro="" textlink="">
      <xdr:nvSpPr>
        <xdr:cNvPr id="189" name="楕円 188">
          <a:extLst>
            <a:ext uri="{FF2B5EF4-FFF2-40B4-BE49-F238E27FC236}">
              <a16:creationId xmlns:a16="http://schemas.microsoft.com/office/drawing/2014/main" id="{7D7B8728-70DE-4AB8-A5D2-7B3869DAED47}"/>
            </a:ext>
          </a:extLst>
        </xdr:cNvPr>
        <xdr:cNvSpPr/>
      </xdr:nvSpPr>
      <xdr:spPr>
        <a:xfrm>
          <a:off x="2571750" y="1040701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162560</xdr:rowOff>
    </xdr:from>
    <xdr:to>
      <xdr:col>19</xdr:col>
      <xdr:colOff>177800</xdr:colOff>
      <xdr:row>60</xdr:row>
      <xdr:rowOff>168910</xdr:rowOff>
    </xdr:to>
    <xdr:cxnSp macro="">
      <xdr:nvCxnSpPr>
        <xdr:cNvPr id="190" name="直線コネクタ 189">
          <a:extLst>
            <a:ext uri="{FF2B5EF4-FFF2-40B4-BE49-F238E27FC236}">
              <a16:creationId xmlns:a16="http://schemas.microsoft.com/office/drawing/2014/main" id="{DF34399B-7860-4294-BE4B-492346938B6C}"/>
            </a:ext>
          </a:extLst>
        </xdr:cNvPr>
        <xdr:cNvCxnSpPr/>
      </xdr:nvCxnSpPr>
      <xdr:spPr>
        <a:xfrm flipV="1">
          <a:off x="2626360" y="10451465"/>
          <a:ext cx="80518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116840</xdr:rowOff>
    </xdr:from>
    <xdr:to>
      <xdr:col>10</xdr:col>
      <xdr:colOff>165100</xdr:colOff>
      <xdr:row>61</xdr:row>
      <xdr:rowOff>46990</xdr:rowOff>
    </xdr:to>
    <xdr:sp macro="" textlink="">
      <xdr:nvSpPr>
        <xdr:cNvPr id="191" name="楕円 190">
          <a:extLst>
            <a:ext uri="{FF2B5EF4-FFF2-40B4-BE49-F238E27FC236}">
              <a16:creationId xmlns:a16="http://schemas.microsoft.com/office/drawing/2014/main" id="{13FDD7DC-B8BC-4C1F-AE2F-75540FA427C0}"/>
            </a:ext>
          </a:extLst>
        </xdr:cNvPr>
        <xdr:cNvSpPr/>
      </xdr:nvSpPr>
      <xdr:spPr>
        <a:xfrm>
          <a:off x="1774190" y="10403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167640</xdr:rowOff>
    </xdr:from>
    <xdr:to>
      <xdr:col>15</xdr:col>
      <xdr:colOff>50800</xdr:colOff>
      <xdr:row>60</xdr:row>
      <xdr:rowOff>168910</xdr:rowOff>
    </xdr:to>
    <xdr:cxnSp macro="">
      <xdr:nvCxnSpPr>
        <xdr:cNvPr id="192" name="直線コネクタ 191">
          <a:extLst>
            <a:ext uri="{FF2B5EF4-FFF2-40B4-BE49-F238E27FC236}">
              <a16:creationId xmlns:a16="http://schemas.microsoft.com/office/drawing/2014/main" id="{F74AAE17-9610-4A8E-9164-EBC5C0F62E36}"/>
            </a:ext>
          </a:extLst>
        </xdr:cNvPr>
        <xdr:cNvCxnSpPr/>
      </xdr:nvCxnSpPr>
      <xdr:spPr>
        <a:xfrm>
          <a:off x="1828800" y="10458450"/>
          <a:ext cx="79756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100330</xdr:rowOff>
    </xdr:from>
    <xdr:to>
      <xdr:col>6</xdr:col>
      <xdr:colOff>38100</xdr:colOff>
      <xdr:row>61</xdr:row>
      <xdr:rowOff>30480</xdr:rowOff>
    </xdr:to>
    <xdr:sp macro="" textlink="">
      <xdr:nvSpPr>
        <xdr:cNvPr id="193" name="楕円 192">
          <a:extLst>
            <a:ext uri="{FF2B5EF4-FFF2-40B4-BE49-F238E27FC236}">
              <a16:creationId xmlns:a16="http://schemas.microsoft.com/office/drawing/2014/main" id="{65B7EE97-75B7-4CE1-A93C-5CC867AF04A3}"/>
            </a:ext>
          </a:extLst>
        </xdr:cNvPr>
        <xdr:cNvSpPr/>
      </xdr:nvSpPr>
      <xdr:spPr>
        <a:xfrm>
          <a:off x="988060" y="1038352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151130</xdr:rowOff>
    </xdr:from>
    <xdr:to>
      <xdr:col>10</xdr:col>
      <xdr:colOff>114300</xdr:colOff>
      <xdr:row>60</xdr:row>
      <xdr:rowOff>167640</xdr:rowOff>
    </xdr:to>
    <xdr:cxnSp macro="">
      <xdr:nvCxnSpPr>
        <xdr:cNvPr id="194" name="直線コネクタ 193">
          <a:extLst>
            <a:ext uri="{FF2B5EF4-FFF2-40B4-BE49-F238E27FC236}">
              <a16:creationId xmlns:a16="http://schemas.microsoft.com/office/drawing/2014/main" id="{D880FB42-2DA7-469E-84E6-572BD2CC3874}"/>
            </a:ext>
          </a:extLst>
        </xdr:cNvPr>
        <xdr:cNvCxnSpPr/>
      </xdr:nvCxnSpPr>
      <xdr:spPr>
        <a:xfrm>
          <a:off x="1031240" y="10438130"/>
          <a:ext cx="79756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147337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9E5D956B-00C3-43C9-95AB-148051A5EB7D}"/>
            </a:ext>
          </a:extLst>
        </xdr:cNvPr>
        <xdr:cNvSpPr txBox="1"/>
      </xdr:nvSpPr>
      <xdr:spPr>
        <a:xfrm>
          <a:off x="32391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130827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032818A7-FFE1-49CE-AB0E-2ADFF67EA261}"/>
            </a:ext>
          </a:extLst>
        </xdr:cNvPr>
        <xdr:cNvSpPr txBox="1"/>
      </xdr:nvSpPr>
      <xdr:spPr>
        <a:xfrm>
          <a:off x="2439044" y="10078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118127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976B84B7-CFEA-4C74-95B9-4AF24C34E67B}"/>
            </a:ext>
          </a:extLst>
        </xdr:cNvPr>
        <xdr:cNvSpPr txBox="1"/>
      </xdr:nvSpPr>
      <xdr:spPr>
        <a:xfrm>
          <a:off x="1641484" y="10064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9EE36EDB-CFAC-419D-8D3D-FE10C6FC1654}"/>
            </a:ext>
          </a:extLst>
        </xdr:cNvPr>
        <xdr:cNvSpPr txBox="1"/>
      </xdr:nvSpPr>
      <xdr:spPr>
        <a:xfrm>
          <a:off x="85535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33037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766EC36C-8586-47C6-9994-EFD589FAA6D5}"/>
            </a:ext>
          </a:extLst>
        </xdr:cNvPr>
        <xdr:cNvSpPr txBox="1"/>
      </xdr:nvSpPr>
      <xdr:spPr>
        <a:xfrm>
          <a:off x="3239144" y="1048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39387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EAC53DCF-0E82-4A0F-810F-60F165C09B43}"/>
            </a:ext>
          </a:extLst>
        </xdr:cNvPr>
        <xdr:cNvSpPr txBox="1"/>
      </xdr:nvSpPr>
      <xdr:spPr>
        <a:xfrm>
          <a:off x="2439044" y="1049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38117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6AEB0D28-268D-4243-8577-123268529B24}"/>
            </a:ext>
          </a:extLst>
        </xdr:cNvPr>
        <xdr:cNvSpPr txBox="1"/>
      </xdr:nvSpPr>
      <xdr:spPr>
        <a:xfrm>
          <a:off x="164148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21607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E1F1985F-48B0-42D8-BC8B-3F93EC27B960}"/>
            </a:ext>
          </a:extLst>
        </xdr:cNvPr>
        <xdr:cNvSpPr txBox="1"/>
      </xdr:nvSpPr>
      <xdr:spPr>
        <a:xfrm>
          <a:off x="855354" y="1047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151A73E-7A42-42C5-8CA7-E265DE5A6613}"/>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132F419D-E188-496D-B9D7-480046A03064}"/>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2BF05FA-EFD0-4967-914F-6D0B13039AEE}"/>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49D0453C-A174-48E7-8C18-28ADC1E2F7A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B264CAD6-F35B-4276-A4C9-096BF347563C}"/>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58FD3A2B-64E0-4AA4-9437-1F0284C02B5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8B1A0B0-6F63-4988-832B-7720179F519A}"/>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81BAFB44-6AF6-4BEE-8301-512ECEDAF762}"/>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9DE6E737-172E-449C-B553-16427D848704}"/>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2360E5A9-E39A-45A4-9DC8-3476E1D07FC7}"/>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DC72A940-A69A-4877-9E78-D2CBC8578159}"/>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E3DC9AF4-B551-411F-AE53-65BE7036588B}"/>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0899EB97-66E3-40A8-B4ED-290D745D96B0}"/>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DAD214F4-61B2-44D7-AD5F-6285ECCF6158}"/>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3846F2C7-1334-4D47-BC1C-7D738D1B405E}"/>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243B53B3-47E4-4A5D-B99D-6E0093D12183}"/>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720D89E6-0EFA-4260-B211-4F8604931868}"/>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540D69F4-9F7C-415A-AE65-9F3D2BDB0C4D}"/>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8B697460-7ED6-4AEE-9194-71FC66035D3C}"/>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DF1D37A9-D4E2-45A6-9FE3-8C91B8140737}"/>
            </a:ext>
          </a:extLst>
        </xdr:cNvPr>
        <xdr:cNvSpPr txBox="1"/>
      </xdr:nvSpPr>
      <xdr:spPr>
        <a:xfrm>
          <a:off x="5278998" y="938468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80E4F964-EA2B-4FB8-8817-76A104CA8BEE}"/>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9F4AEB08-7E59-4276-96BE-EB029CEC383A}"/>
            </a:ext>
          </a:extLst>
        </xdr:cNvPr>
        <xdr:cNvSpPr txBox="1"/>
      </xdr:nvSpPr>
      <xdr:spPr>
        <a:xfrm>
          <a:off x="5278998" y="900368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50D52CE5-A270-4508-B7A1-2A10CF9958B4}"/>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A8A72D3B-5087-4A27-B0AF-9B18322977A9}"/>
            </a:ext>
          </a:extLst>
        </xdr:cNvPr>
        <xdr:cNvCxnSpPr/>
      </xdr:nvCxnSpPr>
      <xdr:spPr>
        <a:xfrm flipV="1">
          <a:off x="9429115" y="9484906"/>
          <a:ext cx="0" cy="1564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02926516-E43F-43CB-B04E-3620644DA5A0}"/>
            </a:ext>
          </a:extLst>
        </xdr:cNvPr>
        <xdr:cNvSpPr txBox="1"/>
      </xdr:nvSpPr>
      <xdr:spPr>
        <a:xfrm>
          <a:off x="9467850" y="110547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70463DE2-4369-4CCE-8A4B-A4BD27C092BD}"/>
            </a:ext>
          </a:extLst>
        </xdr:cNvPr>
        <xdr:cNvCxnSpPr/>
      </xdr:nvCxnSpPr>
      <xdr:spPr>
        <a:xfrm>
          <a:off x="9356090" y="110490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860FBE1B-AD1F-4E30-BBA3-177BC298633D}"/>
            </a:ext>
          </a:extLst>
        </xdr:cNvPr>
        <xdr:cNvSpPr txBox="1"/>
      </xdr:nvSpPr>
      <xdr:spPr>
        <a:xfrm>
          <a:off x="9467850" y="926013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5FCCD3FC-3818-43BD-9D3A-721C8A54F72C}"/>
            </a:ext>
          </a:extLst>
        </xdr:cNvPr>
        <xdr:cNvCxnSpPr/>
      </xdr:nvCxnSpPr>
      <xdr:spPr>
        <a:xfrm>
          <a:off x="9356090" y="948490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164940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83B32765-D591-4BD7-89AC-4E238200F6A6}"/>
            </a:ext>
          </a:extLst>
        </xdr:cNvPr>
        <xdr:cNvSpPr txBox="1"/>
      </xdr:nvSpPr>
      <xdr:spPr>
        <a:xfrm>
          <a:off x="9467850" y="1079865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FAF1D2CD-982E-47CE-A218-8996635B1DBC}"/>
            </a:ext>
          </a:extLst>
        </xdr:cNvPr>
        <xdr:cNvSpPr/>
      </xdr:nvSpPr>
      <xdr:spPr>
        <a:xfrm>
          <a:off x="9394190" y="10820223"/>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235F5069-E87B-42B0-B4DB-C43D5309E369}"/>
            </a:ext>
          </a:extLst>
        </xdr:cNvPr>
        <xdr:cNvSpPr/>
      </xdr:nvSpPr>
      <xdr:spPr>
        <a:xfrm>
          <a:off x="8632190" y="1082329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59E65135-D7C0-45AA-865D-2D201080CB29}"/>
            </a:ext>
          </a:extLst>
        </xdr:cNvPr>
        <xdr:cNvSpPr/>
      </xdr:nvSpPr>
      <xdr:spPr>
        <a:xfrm>
          <a:off x="7846060" y="10832575"/>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3E93AB71-C61F-4EC7-9E84-1B8E14006229}"/>
            </a:ext>
          </a:extLst>
        </xdr:cNvPr>
        <xdr:cNvSpPr/>
      </xdr:nvSpPr>
      <xdr:spPr>
        <a:xfrm>
          <a:off x="7029450" y="10846789"/>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AAA158DD-4B7D-401B-83D4-78BEE90B977E}"/>
            </a:ext>
          </a:extLst>
        </xdr:cNvPr>
        <xdr:cNvSpPr/>
      </xdr:nvSpPr>
      <xdr:spPr>
        <a:xfrm>
          <a:off x="6231890" y="10817998"/>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6CE2EF8-8499-4072-9654-95F7DFF5FAA5}"/>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19F1DC11-D317-4C0A-87FE-5482BFDB9E21}"/>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3BA9E3D-E813-441F-B857-D51EDA8778CA}"/>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55DD05E4-C9CD-47DF-ACA0-573894DD55D0}"/>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2C760C5-ABDE-4487-8566-917116DD2392}"/>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171074</xdr:rowOff>
    </xdr:from>
    <xdr:to>
      <xdr:col>55</xdr:col>
      <xdr:colOff>50800</xdr:colOff>
      <xdr:row>60</xdr:row>
      <xdr:rowOff>101224</xdr:rowOff>
    </xdr:to>
    <xdr:sp macro="" textlink="">
      <xdr:nvSpPr>
        <xdr:cNvPr id="242" name="楕円 241">
          <a:extLst>
            <a:ext uri="{FF2B5EF4-FFF2-40B4-BE49-F238E27FC236}">
              <a16:creationId xmlns:a16="http://schemas.microsoft.com/office/drawing/2014/main" id="{45DFE437-50C3-42C5-98B5-9C661DFBF051}"/>
            </a:ext>
          </a:extLst>
        </xdr:cNvPr>
        <xdr:cNvSpPr/>
      </xdr:nvSpPr>
      <xdr:spPr>
        <a:xfrm>
          <a:off x="9394190" y="10290434"/>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22501</xdr:rowOff>
    </xdr:from>
    <xdr:ext cx="690189" cy="259045"/>
    <xdr:sp macro="" textlink="">
      <xdr:nvSpPr>
        <xdr:cNvPr id="243" name="【橋りょう・トンネル】&#10;一人当たり有形固定資産（償却資産）額該当値テキスト">
          <a:extLst>
            <a:ext uri="{FF2B5EF4-FFF2-40B4-BE49-F238E27FC236}">
              <a16:creationId xmlns:a16="http://schemas.microsoft.com/office/drawing/2014/main" id="{7C04E728-78F4-4138-B1DD-8660887AB707}"/>
            </a:ext>
          </a:extLst>
        </xdr:cNvPr>
        <xdr:cNvSpPr txBox="1"/>
      </xdr:nvSpPr>
      <xdr:spPr>
        <a:xfrm>
          <a:off x="9467850" y="10134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5,602,958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43945</xdr:rowOff>
    </xdr:from>
    <xdr:to>
      <xdr:col>50</xdr:col>
      <xdr:colOff>165100</xdr:colOff>
      <xdr:row>60</xdr:row>
      <xdr:rowOff>145545</xdr:rowOff>
    </xdr:to>
    <xdr:sp macro="" textlink="">
      <xdr:nvSpPr>
        <xdr:cNvPr id="244" name="楕円 243">
          <a:extLst>
            <a:ext uri="{FF2B5EF4-FFF2-40B4-BE49-F238E27FC236}">
              <a16:creationId xmlns:a16="http://schemas.microsoft.com/office/drawing/2014/main" id="{5E624416-18B0-436C-9BF7-4E30ACC98973}"/>
            </a:ext>
          </a:extLst>
        </xdr:cNvPr>
        <xdr:cNvSpPr/>
      </xdr:nvSpPr>
      <xdr:spPr>
        <a:xfrm>
          <a:off x="8632190" y="1033285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50424</xdr:rowOff>
    </xdr:from>
    <xdr:to>
      <xdr:col>55</xdr:col>
      <xdr:colOff>0</xdr:colOff>
      <xdr:row>60</xdr:row>
      <xdr:rowOff>94745</xdr:rowOff>
    </xdr:to>
    <xdr:cxnSp macro="">
      <xdr:nvCxnSpPr>
        <xdr:cNvPr id="245" name="直線コネクタ 244">
          <a:extLst>
            <a:ext uri="{FF2B5EF4-FFF2-40B4-BE49-F238E27FC236}">
              <a16:creationId xmlns:a16="http://schemas.microsoft.com/office/drawing/2014/main" id="{0F054F6C-C2EB-40CA-B8A9-32A2D3997C8C}"/>
            </a:ext>
          </a:extLst>
        </xdr:cNvPr>
        <xdr:cNvCxnSpPr/>
      </xdr:nvCxnSpPr>
      <xdr:spPr>
        <a:xfrm flipV="1">
          <a:off x="8686800" y="10341234"/>
          <a:ext cx="742950" cy="4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94690</xdr:rowOff>
    </xdr:from>
    <xdr:to>
      <xdr:col>46</xdr:col>
      <xdr:colOff>38100</xdr:colOff>
      <xdr:row>61</xdr:row>
      <xdr:rowOff>24840</xdr:rowOff>
    </xdr:to>
    <xdr:sp macro="" textlink="">
      <xdr:nvSpPr>
        <xdr:cNvPr id="246" name="楕円 245">
          <a:extLst>
            <a:ext uri="{FF2B5EF4-FFF2-40B4-BE49-F238E27FC236}">
              <a16:creationId xmlns:a16="http://schemas.microsoft.com/office/drawing/2014/main" id="{04A545C5-9051-4952-B4F2-692EECF1F884}"/>
            </a:ext>
          </a:extLst>
        </xdr:cNvPr>
        <xdr:cNvSpPr/>
      </xdr:nvSpPr>
      <xdr:spPr>
        <a:xfrm>
          <a:off x="7846060" y="1038550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94745</xdr:rowOff>
    </xdr:from>
    <xdr:to>
      <xdr:col>50</xdr:col>
      <xdr:colOff>114300</xdr:colOff>
      <xdr:row>60</xdr:row>
      <xdr:rowOff>145490</xdr:rowOff>
    </xdr:to>
    <xdr:cxnSp macro="">
      <xdr:nvCxnSpPr>
        <xdr:cNvPr id="247" name="直線コネクタ 246">
          <a:extLst>
            <a:ext uri="{FF2B5EF4-FFF2-40B4-BE49-F238E27FC236}">
              <a16:creationId xmlns:a16="http://schemas.microsoft.com/office/drawing/2014/main" id="{728C0D46-074D-4863-9882-0850B47AB662}"/>
            </a:ext>
          </a:extLst>
        </xdr:cNvPr>
        <xdr:cNvCxnSpPr/>
      </xdr:nvCxnSpPr>
      <xdr:spPr>
        <a:xfrm flipV="1">
          <a:off x="7889240" y="10385555"/>
          <a:ext cx="797560" cy="4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119779</xdr:rowOff>
    </xdr:from>
    <xdr:to>
      <xdr:col>41</xdr:col>
      <xdr:colOff>101600</xdr:colOff>
      <xdr:row>61</xdr:row>
      <xdr:rowOff>49929</xdr:rowOff>
    </xdr:to>
    <xdr:sp macro="" textlink="">
      <xdr:nvSpPr>
        <xdr:cNvPr id="248" name="楕円 247">
          <a:extLst>
            <a:ext uri="{FF2B5EF4-FFF2-40B4-BE49-F238E27FC236}">
              <a16:creationId xmlns:a16="http://schemas.microsoft.com/office/drawing/2014/main" id="{C63604DC-1D0A-4EB5-9DAD-FC2FBEEADBC5}"/>
            </a:ext>
          </a:extLst>
        </xdr:cNvPr>
        <xdr:cNvSpPr/>
      </xdr:nvSpPr>
      <xdr:spPr>
        <a:xfrm>
          <a:off x="7029450" y="104086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145490</xdr:rowOff>
    </xdr:from>
    <xdr:to>
      <xdr:col>45</xdr:col>
      <xdr:colOff>177800</xdr:colOff>
      <xdr:row>60</xdr:row>
      <xdr:rowOff>170579</xdr:rowOff>
    </xdr:to>
    <xdr:cxnSp macro="">
      <xdr:nvCxnSpPr>
        <xdr:cNvPr id="249" name="直線コネクタ 248">
          <a:extLst>
            <a:ext uri="{FF2B5EF4-FFF2-40B4-BE49-F238E27FC236}">
              <a16:creationId xmlns:a16="http://schemas.microsoft.com/office/drawing/2014/main" id="{8C25F875-1774-4119-994C-FEE5553242C8}"/>
            </a:ext>
          </a:extLst>
        </xdr:cNvPr>
        <xdr:cNvCxnSpPr/>
      </xdr:nvCxnSpPr>
      <xdr:spPr>
        <a:xfrm flipV="1">
          <a:off x="7084060" y="10430585"/>
          <a:ext cx="805180" cy="30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137120</xdr:rowOff>
    </xdr:from>
    <xdr:to>
      <xdr:col>36</xdr:col>
      <xdr:colOff>165100</xdr:colOff>
      <xdr:row>61</xdr:row>
      <xdr:rowOff>67270</xdr:rowOff>
    </xdr:to>
    <xdr:sp macro="" textlink="">
      <xdr:nvSpPr>
        <xdr:cNvPr id="250" name="楕円 249">
          <a:extLst>
            <a:ext uri="{FF2B5EF4-FFF2-40B4-BE49-F238E27FC236}">
              <a16:creationId xmlns:a16="http://schemas.microsoft.com/office/drawing/2014/main" id="{DA8D6FB0-AD79-45D7-AE0C-1198053197A1}"/>
            </a:ext>
          </a:extLst>
        </xdr:cNvPr>
        <xdr:cNvSpPr/>
      </xdr:nvSpPr>
      <xdr:spPr>
        <a:xfrm>
          <a:off x="6231890" y="104203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170579</xdr:rowOff>
    </xdr:from>
    <xdr:to>
      <xdr:col>41</xdr:col>
      <xdr:colOff>50800</xdr:colOff>
      <xdr:row>61</xdr:row>
      <xdr:rowOff>16470</xdr:rowOff>
    </xdr:to>
    <xdr:cxnSp macro="">
      <xdr:nvCxnSpPr>
        <xdr:cNvPr id="251" name="直線コネクタ 250">
          <a:extLst>
            <a:ext uri="{FF2B5EF4-FFF2-40B4-BE49-F238E27FC236}">
              <a16:creationId xmlns:a16="http://schemas.microsoft.com/office/drawing/2014/main" id="{C105C3DD-D4D6-488B-AB28-B9F07E3D2A19}"/>
            </a:ext>
          </a:extLst>
        </xdr:cNvPr>
        <xdr:cNvCxnSpPr/>
      </xdr:nvCxnSpPr>
      <xdr:spPr>
        <a:xfrm flipV="1">
          <a:off x="6286500" y="10461389"/>
          <a:ext cx="797560" cy="1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110863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FC47FE24-338C-47A3-B2DA-6EE6191D0F52}"/>
            </a:ext>
          </a:extLst>
        </xdr:cNvPr>
        <xdr:cNvSpPr txBox="1"/>
      </xdr:nvSpPr>
      <xdr:spPr>
        <a:xfrm>
          <a:off x="8363295" y="109122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125857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DB878BD0-0D6E-4E08-A21E-987AFC2023F6}"/>
            </a:ext>
          </a:extLst>
        </xdr:cNvPr>
        <xdr:cNvSpPr txBox="1"/>
      </xdr:nvSpPr>
      <xdr:spPr>
        <a:xfrm>
          <a:off x="7563195" y="109310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136261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D9D47DFF-FB37-4F82-8D54-FD197C5D9B19}"/>
            </a:ext>
          </a:extLst>
        </xdr:cNvPr>
        <xdr:cNvSpPr txBox="1"/>
      </xdr:nvSpPr>
      <xdr:spPr>
        <a:xfrm>
          <a:off x="6775160" y="109338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113185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42BD7F97-41C5-4355-A2DB-40C0B0450764}"/>
            </a:ext>
          </a:extLst>
        </xdr:cNvPr>
        <xdr:cNvSpPr txBox="1"/>
      </xdr:nvSpPr>
      <xdr:spPr>
        <a:xfrm>
          <a:off x="5979505" y="109145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162072</xdr:rowOff>
    </xdr:from>
    <xdr:ext cx="690189" cy="259045"/>
    <xdr:sp macro="" textlink="">
      <xdr:nvSpPr>
        <xdr:cNvPr id="256" name="n_1mainValue【橋りょう・トンネル】&#10;一人当たり有形固定資産（償却資産）額">
          <a:extLst>
            <a:ext uri="{FF2B5EF4-FFF2-40B4-BE49-F238E27FC236}">
              <a16:creationId xmlns:a16="http://schemas.microsoft.com/office/drawing/2014/main" id="{69679F01-E7D2-4431-97AE-C76FC94F7D55}"/>
            </a:ext>
          </a:extLst>
        </xdr:cNvPr>
        <xdr:cNvSpPr txBox="1"/>
      </xdr:nvSpPr>
      <xdr:spPr>
        <a:xfrm>
          <a:off x="8363295" y="101080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41367</xdr:rowOff>
    </xdr:from>
    <xdr:ext cx="690189" cy="259045"/>
    <xdr:sp macro="" textlink="">
      <xdr:nvSpPr>
        <xdr:cNvPr id="257" name="n_2mainValue【橋りょう・トンネル】&#10;一人当たり有形固定資産（償却資産）額">
          <a:extLst>
            <a:ext uri="{FF2B5EF4-FFF2-40B4-BE49-F238E27FC236}">
              <a16:creationId xmlns:a16="http://schemas.microsoft.com/office/drawing/2014/main" id="{EAD27CC7-749A-4E04-AE25-E0436241C050}"/>
            </a:ext>
          </a:extLst>
        </xdr:cNvPr>
        <xdr:cNvSpPr txBox="1"/>
      </xdr:nvSpPr>
      <xdr:spPr>
        <a:xfrm>
          <a:off x="7563195" y="101569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4,854,413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66456</xdr:rowOff>
    </xdr:from>
    <xdr:ext cx="690189" cy="259045"/>
    <xdr:sp macro="" textlink="">
      <xdr:nvSpPr>
        <xdr:cNvPr id="258" name="n_3mainValue【橋りょう・トンネル】&#10;一人当たり有形固定資産（償却資産）額">
          <a:extLst>
            <a:ext uri="{FF2B5EF4-FFF2-40B4-BE49-F238E27FC236}">
              <a16:creationId xmlns:a16="http://schemas.microsoft.com/office/drawing/2014/main" id="{01682CFD-419D-4E2B-B4BD-F78E68550DF4}"/>
            </a:ext>
          </a:extLst>
        </xdr:cNvPr>
        <xdr:cNvSpPr txBox="1"/>
      </xdr:nvSpPr>
      <xdr:spPr>
        <a:xfrm>
          <a:off x="6775160" y="101801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59</xdr:row>
      <xdr:rowOff>83797</xdr:rowOff>
    </xdr:from>
    <xdr:ext cx="690189" cy="259045"/>
    <xdr:sp macro="" textlink="">
      <xdr:nvSpPr>
        <xdr:cNvPr id="259" name="n_4mainValue【橋りょう・トンネル】&#10;一人当たり有形固定資産（償却資産）額">
          <a:extLst>
            <a:ext uri="{FF2B5EF4-FFF2-40B4-BE49-F238E27FC236}">
              <a16:creationId xmlns:a16="http://schemas.microsoft.com/office/drawing/2014/main" id="{E4C6049F-3C69-4E35-BA76-DA4C37C12B5D}"/>
            </a:ext>
          </a:extLst>
        </xdr:cNvPr>
        <xdr:cNvSpPr txBox="1"/>
      </xdr:nvSpPr>
      <xdr:spPr>
        <a:xfrm>
          <a:off x="5979505" y="102012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15DC7812-19EC-475C-9734-FCDEFAB5C44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BE7ECB7C-08F6-41BF-976F-9A9131983873}"/>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3180102C-320F-4822-AAE8-A994D7F79F02}"/>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40747807-BE67-49AF-BF3F-A4D068D533C7}"/>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8CB7099A-261F-4335-ACB8-CD4ED94BDCA9}"/>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5AB92594-8404-4D49-A39B-13478221587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489D8BAF-6E12-4942-8A27-D30040B6BCA9}"/>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8F93C54-4B2C-45B2-B875-8D1ACAADCE14}"/>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EE9794E8-CF78-46D5-8F14-A5A3E19DF3FA}"/>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1509A52D-7F7D-48F0-901C-87D0345B53B3}"/>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B411793B-EFE6-483E-A2B2-734600DF11CB}"/>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5EBC98D6-B4EE-4F7A-A246-77E29989E316}"/>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29AAAF11-1A8F-4345-A65E-25D8D6DD5EDA}"/>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957696FE-540D-40CB-A353-3F5C33B35BFA}"/>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220FFF62-6989-447E-AB3F-88BADD39802C}"/>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DE3FDB34-BAEF-463C-9509-290BEF3034FC}"/>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B44B7528-0D40-4013-8A75-C20AC395BE66}"/>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D6322C25-D331-454F-875F-D0B5604AA42E}"/>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6C5A3EA-0F69-4D27-ABE7-978AADB97DFB}"/>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36EE809B-E198-42FF-9AB4-9820FDB91434}"/>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6FA6E4B5-6260-493F-8440-5CDD79C2B834}"/>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A279EA6A-392F-4478-9258-522FC6A08819}"/>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2C4B656F-09BA-4200-A9E4-6D9F8735A22B}"/>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CBE2C64B-DB8F-4B43-A089-4911AA2B9E37}"/>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EFE1E65A-22BA-441F-BFE6-02745A189FC2}"/>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4A1B33CF-E10E-4640-AA93-8FAF69B5E39B}"/>
            </a:ext>
          </a:extLst>
        </xdr:cNvPr>
        <xdr:cNvCxnSpPr/>
      </xdr:nvCxnSpPr>
      <xdr:spPr>
        <a:xfrm flipV="1">
          <a:off x="4173855" y="13316494"/>
          <a:ext cx="0" cy="160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A98DC18E-802E-4CF6-9FDF-1A152580CF57}"/>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91F3F9A0-66F0-4A2F-B733-F9F8D7E82351}"/>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D96DCBB6-B3B0-4974-B8F6-985E5F4E0364}"/>
            </a:ext>
          </a:extLst>
        </xdr:cNvPr>
        <xdr:cNvSpPr txBox="1"/>
      </xdr:nvSpPr>
      <xdr:spPr>
        <a:xfrm>
          <a:off x="4212590" y="130879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DACB6FA3-1A2F-428B-A93C-261127ED00A2}"/>
            </a:ext>
          </a:extLst>
        </xdr:cNvPr>
        <xdr:cNvCxnSpPr/>
      </xdr:nvCxnSpPr>
      <xdr:spPr>
        <a:xfrm>
          <a:off x="4112260" y="1331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1A0E285-A80F-41D5-AE9B-9418D2817891}"/>
            </a:ext>
          </a:extLst>
        </xdr:cNvPr>
        <xdr:cNvSpPr txBox="1"/>
      </xdr:nvSpPr>
      <xdr:spPr>
        <a:xfrm>
          <a:off x="4212590" y="142472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3FE4F921-5771-4B61-8FE6-63CAABD326F6}"/>
            </a:ext>
          </a:extLst>
        </xdr:cNvPr>
        <xdr:cNvSpPr/>
      </xdr:nvSpPr>
      <xdr:spPr>
        <a:xfrm>
          <a:off x="4131310" y="1426500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0215563C-1651-494B-94F3-C15797B022D2}"/>
            </a:ext>
          </a:extLst>
        </xdr:cNvPr>
        <xdr:cNvSpPr/>
      </xdr:nvSpPr>
      <xdr:spPr>
        <a:xfrm>
          <a:off x="3388360" y="1429412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6C5FAFF4-D714-463A-AD0A-3953A76B33E3}"/>
            </a:ext>
          </a:extLst>
        </xdr:cNvPr>
        <xdr:cNvSpPr/>
      </xdr:nvSpPr>
      <xdr:spPr>
        <a:xfrm>
          <a:off x="2571750" y="14253028"/>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6851BA95-0017-48BB-B68C-FB9B2BA6108D}"/>
            </a:ext>
          </a:extLst>
        </xdr:cNvPr>
        <xdr:cNvSpPr/>
      </xdr:nvSpPr>
      <xdr:spPr>
        <a:xfrm>
          <a:off x="1774190" y="1422118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36EDCD35-2F1A-40E6-8358-53C8FE25872D}"/>
            </a:ext>
          </a:extLst>
        </xdr:cNvPr>
        <xdr:cNvSpPr/>
      </xdr:nvSpPr>
      <xdr:spPr>
        <a:xfrm>
          <a:off x="988060" y="1423125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E929F417-33C4-481A-B963-34BB9BF0B65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08B29DD-E5C0-4E36-A111-BCACC355256E}"/>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DED40B0-5CF8-4B6C-BE4D-9FB601A5EF3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794AF4D-1730-41DE-A326-DADF3842AE54}"/>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1CFF6FD-4CD2-46E7-BE33-BAF815890929}"/>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168548</xdr:rowOff>
    </xdr:from>
    <xdr:to>
      <xdr:col>24</xdr:col>
      <xdr:colOff>114300</xdr:colOff>
      <xdr:row>82</xdr:row>
      <xdr:rowOff>98698</xdr:rowOff>
    </xdr:to>
    <xdr:sp macro="" textlink="">
      <xdr:nvSpPr>
        <xdr:cNvPr id="301" name="楕円 300">
          <a:extLst>
            <a:ext uri="{FF2B5EF4-FFF2-40B4-BE49-F238E27FC236}">
              <a16:creationId xmlns:a16="http://schemas.microsoft.com/office/drawing/2014/main" id="{14414656-DF54-4D4A-AD58-668E47CF0DD4}"/>
            </a:ext>
          </a:extLst>
        </xdr:cNvPr>
        <xdr:cNvSpPr/>
      </xdr:nvSpPr>
      <xdr:spPr>
        <a:xfrm>
          <a:off x="4131310" y="14059808"/>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19975</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5C7BEA65-D118-4E87-974A-653DE24CBDFE}"/>
            </a:ext>
          </a:extLst>
        </xdr:cNvPr>
        <xdr:cNvSpPr txBox="1"/>
      </xdr:nvSpPr>
      <xdr:spPr>
        <a:xfrm>
          <a:off x="4212590" y="13903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121194</xdr:rowOff>
    </xdr:from>
    <xdr:to>
      <xdr:col>20</xdr:col>
      <xdr:colOff>38100</xdr:colOff>
      <xdr:row>82</xdr:row>
      <xdr:rowOff>51344</xdr:rowOff>
    </xdr:to>
    <xdr:sp macro="" textlink="">
      <xdr:nvSpPr>
        <xdr:cNvPr id="303" name="楕円 302">
          <a:extLst>
            <a:ext uri="{FF2B5EF4-FFF2-40B4-BE49-F238E27FC236}">
              <a16:creationId xmlns:a16="http://schemas.microsoft.com/office/drawing/2014/main" id="{B459C4AC-8134-4C46-89B1-F73279CA9E2A}"/>
            </a:ext>
          </a:extLst>
        </xdr:cNvPr>
        <xdr:cNvSpPr/>
      </xdr:nvSpPr>
      <xdr:spPr>
        <a:xfrm>
          <a:off x="3388360" y="1401054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544</xdr:rowOff>
    </xdr:from>
    <xdr:to>
      <xdr:col>24</xdr:col>
      <xdr:colOff>63500</xdr:colOff>
      <xdr:row>82</xdr:row>
      <xdr:rowOff>47898</xdr:rowOff>
    </xdr:to>
    <xdr:cxnSp macro="">
      <xdr:nvCxnSpPr>
        <xdr:cNvPr id="304" name="直線コネクタ 303">
          <a:extLst>
            <a:ext uri="{FF2B5EF4-FFF2-40B4-BE49-F238E27FC236}">
              <a16:creationId xmlns:a16="http://schemas.microsoft.com/office/drawing/2014/main" id="{7B4DF172-27D2-4625-B873-E23DECC8CF37}"/>
            </a:ext>
          </a:extLst>
        </xdr:cNvPr>
        <xdr:cNvCxnSpPr/>
      </xdr:nvCxnSpPr>
      <xdr:spPr>
        <a:xfrm>
          <a:off x="3431540" y="14059444"/>
          <a:ext cx="742950" cy="4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73842</xdr:rowOff>
    </xdr:from>
    <xdr:to>
      <xdr:col>15</xdr:col>
      <xdr:colOff>101600</xdr:colOff>
      <xdr:row>82</xdr:row>
      <xdr:rowOff>3992</xdr:rowOff>
    </xdr:to>
    <xdr:sp macro="" textlink="">
      <xdr:nvSpPr>
        <xdr:cNvPr id="305" name="楕円 304">
          <a:extLst>
            <a:ext uri="{FF2B5EF4-FFF2-40B4-BE49-F238E27FC236}">
              <a16:creationId xmlns:a16="http://schemas.microsoft.com/office/drawing/2014/main" id="{36E84014-9812-46F6-8138-6BA42836AE33}"/>
            </a:ext>
          </a:extLst>
        </xdr:cNvPr>
        <xdr:cNvSpPr/>
      </xdr:nvSpPr>
      <xdr:spPr>
        <a:xfrm>
          <a:off x="2571750" y="139612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124642</xdr:rowOff>
    </xdr:from>
    <xdr:to>
      <xdr:col>19</xdr:col>
      <xdr:colOff>177800</xdr:colOff>
      <xdr:row>82</xdr:row>
      <xdr:rowOff>544</xdr:rowOff>
    </xdr:to>
    <xdr:cxnSp macro="">
      <xdr:nvCxnSpPr>
        <xdr:cNvPr id="306" name="直線コネクタ 305">
          <a:extLst>
            <a:ext uri="{FF2B5EF4-FFF2-40B4-BE49-F238E27FC236}">
              <a16:creationId xmlns:a16="http://schemas.microsoft.com/office/drawing/2014/main" id="{DC04E8CD-ABB5-464E-B35C-61B0391E8EDF}"/>
            </a:ext>
          </a:extLst>
        </xdr:cNvPr>
        <xdr:cNvCxnSpPr/>
      </xdr:nvCxnSpPr>
      <xdr:spPr>
        <a:xfrm>
          <a:off x="2626360" y="14013997"/>
          <a:ext cx="805180" cy="4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26488</xdr:rowOff>
    </xdr:from>
    <xdr:to>
      <xdr:col>10</xdr:col>
      <xdr:colOff>165100</xdr:colOff>
      <xdr:row>81</xdr:row>
      <xdr:rowOff>128088</xdr:rowOff>
    </xdr:to>
    <xdr:sp macro="" textlink="">
      <xdr:nvSpPr>
        <xdr:cNvPr id="307" name="楕円 306">
          <a:extLst>
            <a:ext uri="{FF2B5EF4-FFF2-40B4-BE49-F238E27FC236}">
              <a16:creationId xmlns:a16="http://schemas.microsoft.com/office/drawing/2014/main" id="{0693B8C5-EB64-4FD8-BDAF-BD8CF8FEC20A}"/>
            </a:ext>
          </a:extLst>
        </xdr:cNvPr>
        <xdr:cNvSpPr/>
      </xdr:nvSpPr>
      <xdr:spPr>
        <a:xfrm>
          <a:off x="1774190" y="13910128"/>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77288</xdr:rowOff>
    </xdr:from>
    <xdr:to>
      <xdr:col>15</xdr:col>
      <xdr:colOff>50800</xdr:colOff>
      <xdr:row>81</xdr:row>
      <xdr:rowOff>124642</xdr:rowOff>
    </xdr:to>
    <xdr:cxnSp macro="">
      <xdr:nvCxnSpPr>
        <xdr:cNvPr id="308" name="直線コネクタ 307">
          <a:extLst>
            <a:ext uri="{FF2B5EF4-FFF2-40B4-BE49-F238E27FC236}">
              <a16:creationId xmlns:a16="http://schemas.microsoft.com/office/drawing/2014/main" id="{F1CDD1D6-7F87-40FC-B251-80A431F11879}"/>
            </a:ext>
          </a:extLst>
        </xdr:cNvPr>
        <xdr:cNvCxnSpPr/>
      </xdr:nvCxnSpPr>
      <xdr:spPr>
        <a:xfrm>
          <a:off x="1828800" y="13964738"/>
          <a:ext cx="797560" cy="4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150586</xdr:rowOff>
    </xdr:from>
    <xdr:to>
      <xdr:col>6</xdr:col>
      <xdr:colOff>38100</xdr:colOff>
      <xdr:row>81</xdr:row>
      <xdr:rowOff>80736</xdr:rowOff>
    </xdr:to>
    <xdr:sp macro="" textlink="">
      <xdr:nvSpPr>
        <xdr:cNvPr id="309" name="楕円 308">
          <a:extLst>
            <a:ext uri="{FF2B5EF4-FFF2-40B4-BE49-F238E27FC236}">
              <a16:creationId xmlns:a16="http://schemas.microsoft.com/office/drawing/2014/main" id="{38851981-2D9D-446B-91E9-00D478DB62AB}"/>
            </a:ext>
          </a:extLst>
        </xdr:cNvPr>
        <xdr:cNvSpPr/>
      </xdr:nvSpPr>
      <xdr:spPr>
        <a:xfrm>
          <a:off x="988060" y="1386658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29936</xdr:rowOff>
    </xdr:from>
    <xdr:to>
      <xdr:col>10</xdr:col>
      <xdr:colOff>114300</xdr:colOff>
      <xdr:row>81</xdr:row>
      <xdr:rowOff>77288</xdr:rowOff>
    </xdr:to>
    <xdr:cxnSp macro="">
      <xdr:nvCxnSpPr>
        <xdr:cNvPr id="310" name="直線コネクタ 309">
          <a:extLst>
            <a:ext uri="{FF2B5EF4-FFF2-40B4-BE49-F238E27FC236}">
              <a16:creationId xmlns:a16="http://schemas.microsoft.com/office/drawing/2014/main" id="{D9EE636B-75C8-4DF0-91B1-26598B4D35A9}"/>
            </a:ext>
          </a:extLst>
        </xdr:cNvPr>
        <xdr:cNvCxnSpPr/>
      </xdr:nvCxnSpPr>
      <xdr:spPr>
        <a:xfrm>
          <a:off x="1031240" y="13915481"/>
          <a:ext cx="797560" cy="49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76A6AF57-40F1-47F0-9F9F-F19BAB57754B}"/>
            </a:ext>
          </a:extLst>
        </xdr:cNvPr>
        <xdr:cNvSpPr txBox="1"/>
      </xdr:nvSpPr>
      <xdr:spPr>
        <a:xfrm>
          <a:off x="3239144" y="1439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A18857FF-18E8-465E-8E9B-596643DD4F94}"/>
            </a:ext>
          </a:extLst>
        </xdr:cNvPr>
        <xdr:cNvSpPr txBox="1"/>
      </xdr:nvSpPr>
      <xdr:spPr>
        <a:xfrm>
          <a:off x="2439044" y="14351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4F55529E-4674-453F-B46E-8284FF59F583}"/>
            </a:ext>
          </a:extLst>
        </xdr:cNvPr>
        <xdr:cNvSpPr txBox="1"/>
      </xdr:nvSpPr>
      <xdr:spPr>
        <a:xfrm>
          <a:off x="1641484" y="14313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4" name="n_4aveValue【公営住宅】&#10;有形固定資産減価償却率">
          <a:extLst>
            <a:ext uri="{FF2B5EF4-FFF2-40B4-BE49-F238E27FC236}">
              <a16:creationId xmlns:a16="http://schemas.microsoft.com/office/drawing/2014/main" id="{375244D8-4916-4CB8-B3BE-F44F05D718E8}"/>
            </a:ext>
          </a:extLst>
        </xdr:cNvPr>
        <xdr:cNvSpPr txBox="1"/>
      </xdr:nvSpPr>
      <xdr:spPr>
        <a:xfrm>
          <a:off x="855354" y="14323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67871</xdr:rowOff>
    </xdr:from>
    <xdr:ext cx="405111" cy="259045"/>
    <xdr:sp macro="" textlink="">
      <xdr:nvSpPr>
        <xdr:cNvPr id="315" name="n_1mainValue【公営住宅】&#10;有形固定資産減価償却率">
          <a:extLst>
            <a:ext uri="{FF2B5EF4-FFF2-40B4-BE49-F238E27FC236}">
              <a16:creationId xmlns:a16="http://schemas.microsoft.com/office/drawing/2014/main" id="{347C669B-3347-4E45-9B24-DA75E29FCF7E}"/>
            </a:ext>
          </a:extLst>
        </xdr:cNvPr>
        <xdr:cNvSpPr txBox="1"/>
      </xdr:nvSpPr>
      <xdr:spPr>
        <a:xfrm>
          <a:off x="3239144" y="1378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20519</xdr:rowOff>
    </xdr:from>
    <xdr:ext cx="405111" cy="259045"/>
    <xdr:sp macro="" textlink="">
      <xdr:nvSpPr>
        <xdr:cNvPr id="316" name="n_2mainValue【公営住宅】&#10;有形固定資産減価償却率">
          <a:extLst>
            <a:ext uri="{FF2B5EF4-FFF2-40B4-BE49-F238E27FC236}">
              <a16:creationId xmlns:a16="http://schemas.microsoft.com/office/drawing/2014/main" id="{76444F85-5178-4411-92AF-F9BDA2703818}"/>
            </a:ext>
          </a:extLst>
        </xdr:cNvPr>
        <xdr:cNvSpPr txBox="1"/>
      </xdr:nvSpPr>
      <xdr:spPr>
        <a:xfrm>
          <a:off x="2439044" y="13732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144615</xdr:rowOff>
    </xdr:from>
    <xdr:ext cx="405111" cy="259045"/>
    <xdr:sp macro="" textlink="">
      <xdr:nvSpPr>
        <xdr:cNvPr id="317" name="n_3mainValue【公営住宅】&#10;有形固定資産減価償却率">
          <a:extLst>
            <a:ext uri="{FF2B5EF4-FFF2-40B4-BE49-F238E27FC236}">
              <a16:creationId xmlns:a16="http://schemas.microsoft.com/office/drawing/2014/main" id="{A8BCFCDB-8576-4FCA-8B18-BEA519780837}"/>
            </a:ext>
          </a:extLst>
        </xdr:cNvPr>
        <xdr:cNvSpPr txBox="1"/>
      </xdr:nvSpPr>
      <xdr:spPr>
        <a:xfrm>
          <a:off x="1641484" y="13687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97263</xdr:rowOff>
    </xdr:from>
    <xdr:ext cx="405111" cy="259045"/>
    <xdr:sp macro="" textlink="">
      <xdr:nvSpPr>
        <xdr:cNvPr id="318" name="n_4mainValue【公営住宅】&#10;有形固定資産減価償却率">
          <a:extLst>
            <a:ext uri="{FF2B5EF4-FFF2-40B4-BE49-F238E27FC236}">
              <a16:creationId xmlns:a16="http://schemas.microsoft.com/office/drawing/2014/main" id="{DDE7B802-444D-4AAE-A22E-289AA204464F}"/>
            </a:ext>
          </a:extLst>
        </xdr:cNvPr>
        <xdr:cNvSpPr txBox="1"/>
      </xdr:nvSpPr>
      <xdr:spPr>
        <a:xfrm>
          <a:off x="855354" y="13638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350CEAA-DDFF-430A-A49D-51CB06B56DD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1D326E6E-F254-487D-9931-06DB5519A8C8}"/>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83FFC580-C857-43F1-9FE3-6FAD23870FC6}"/>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9FFA6ED-D239-4838-A4E9-06D970A50A63}"/>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72202EE7-222D-48E7-B0E8-3309400FE7A4}"/>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6CC8E477-A109-4EE0-B72A-4EA49681FCD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2DCBB393-B84E-4C94-9B37-2AB6419FF865}"/>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6336EAD8-C48F-447C-B7D4-481138C7979D}"/>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74D8EF8D-CCC3-4E6F-835F-8E9CF43F55AC}"/>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8B88ACB0-B9AE-4783-BD6E-868A47EE3DCB}"/>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4CFD6AD7-FE0E-4370-899C-2F97E5E4FC12}"/>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B7AEAB88-0BF8-4E07-AA34-4267D2455831}"/>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7D971278-2E00-4F42-A64F-20AEDCA453AE}"/>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BF7C8E39-4E51-4E0A-885C-29DCD73A7586}"/>
            </a:ext>
          </a:extLst>
        </xdr:cNvPr>
        <xdr:cNvSpPr txBox="1"/>
      </xdr:nvSpPr>
      <xdr:spPr>
        <a:xfrm>
          <a:off x="5485961" y="1433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93F09563-225F-4448-9318-94D81FCC5AC2}"/>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A0F8C11E-EE54-4B45-82EC-15F3CC4A0861}"/>
            </a:ext>
          </a:extLst>
        </xdr:cNvPr>
        <xdr:cNvSpPr txBox="1"/>
      </xdr:nvSpPr>
      <xdr:spPr>
        <a:xfrm>
          <a:off x="5485961" y="1395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4F32E15F-7865-40DC-B01D-4E0FB955A16A}"/>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374F9D30-7F1B-4585-883E-45F53244D8FA}"/>
            </a:ext>
          </a:extLst>
        </xdr:cNvPr>
        <xdr:cNvSpPr txBox="1"/>
      </xdr:nvSpPr>
      <xdr:spPr>
        <a:xfrm>
          <a:off x="5485961" y="13571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E28C4384-45F7-49B4-8337-FE3AB6457AF4}"/>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EEE7EDD2-2CE9-40CD-B5F3-31EE315C3E10}"/>
            </a:ext>
          </a:extLst>
        </xdr:cNvPr>
        <xdr:cNvSpPr txBox="1"/>
      </xdr:nvSpPr>
      <xdr:spPr>
        <a:xfrm>
          <a:off x="5485961" y="1319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BC880B93-79F1-4C36-B3DF-3583678F263A}"/>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87F61803-ADE6-42B8-B0A2-153B60C25FCA}"/>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01085B4-FF1A-4652-8EDC-61A86A15E7D9}"/>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B34E989E-AD3B-4790-B066-0146AF38492A}"/>
            </a:ext>
          </a:extLst>
        </xdr:cNvPr>
        <xdr:cNvCxnSpPr/>
      </xdr:nvCxnSpPr>
      <xdr:spPr>
        <a:xfrm flipV="1">
          <a:off x="9429115" y="13561162"/>
          <a:ext cx="0" cy="1295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2697F4CC-2507-43B8-9BD8-D1328B824FBC}"/>
            </a:ext>
          </a:extLst>
        </xdr:cNvPr>
        <xdr:cNvSpPr txBox="1"/>
      </xdr:nvSpPr>
      <xdr:spPr>
        <a:xfrm>
          <a:off x="946785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4EACAEF2-37D1-489A-BC7E-F84740492098}"/>
            </a:ext>
          </a:extLst>
        </xdr:cNvPr>
        <xdr:cNvCxnSpPr/>
      </xdr:nvCxnSpPr>
      <xdr:spPr>
        <a:xfrm>
          <a:off x="9356090" y="148562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85921DCD-7335-46AC-B059-05BFD7567F09}"/>
            </a:ext>
          </a:extLst>
        </xdr:cNvPr>
        <xdr:cNvSpPr txBox="1"/>
      </xdr:nvSpPr>
      <xdr:spPr>
        <a:xfrm>
          <a:off x="9467850" y="1333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A0E10945-9878-4440-B768-39C76588CBC9}"/>
            </a:ext>
          </a:extLst>
        </xdr:cNvPr>
        <xdr:cNvCxnSpPr/>
      </xdr:nvCxnSpPr>
      <xdr:spPr>
        <a:xfrm>
          <a:off x="9356090" y="1356116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347" name="【公営住宅】&#10;一人当たり面積平均値テキスト">
          <a:extLst>
            <a:ext uri="{FF2B5EF4-FFF2-40B4-BE49-F238E27FC236}">
              <a16:creationId xmlns:a16="http://schemas.microsoft.com/office/drawing/2014/main" id="{E715D0F2-70B8-4352-9449-918455BAFD0F}"/>
            </a:ext>
          </a:extLst>
        </xdr:cNvPr>
        <xdr:cNvSpPr txBox="1"/>
      </xdr:nvSpPr>
      <xdr:spPr>
        <a:xfrm>
          <a:off x="9467850" y="146220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BCE78BFF-77BE-4038-9C5F-61C1660DB1DE}"/>
            </a:ext>
          </a:extLst>
        </xdr:cNvPr>
        <xdr:cNvSpPr/>
      </xdr:nvSpPr>
      <xdr:spPr>
        <a:xfrm>
          <a:off x="9394190" y="14639798"/>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873C293A-9750-4699-B627-C5729C723CB7}"/>
            </a:ext>
          </a:extLst>
        </xdr:cNvPr>
        <xdr:cNvSpPr/>
      </xdr:nvSpPr>
      <xdr:spPr>
        <a:xfrm>
          <a:off x="8632190" y="1464273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438BB886-4406-4347-96A8-A7C5A6D49B8C}"/>
            </a:ext>
          </a:extLst>
        </xdr:cNvPr>
        <xdr:cNvSpPr/>
      </xdr:nvSpPr>
      <xdr:spPr>
        <a:xfrm>
          <a:off x="7846060" y="1465976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7B08444C-2642-476E-A99B-69FE0B83B6A2}"/>
            </a:ext>
          </a:extLst>
        </xdr:cNvPr>
        <xdr:cNvSpPr/>
      </xdr:nvSpPr>
      <xdr:spPr>
        <a:xfrm>
          <a:off x="7029450" y="1465865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47E9E661-8365-40F4-98A5-29058985C586}"/>
            </a:ext>
          </a:extLst>
        </xdr:cNvPr>
        <xdr:cNvSpPr/>
      </xdr:nvSpPr>
      <xdr:spPr>
        <a:xfrm>
          <a:off x="6231890" y="146583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2C462ED-761E-4864-B081-19345CDE7DA2}"/>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A53E562-4673-4877-B24A-35A4B5271E5C}"/>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17CB435-D142-48F8-B368-DC59541B1D78}"/>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74FCF72-9BF7-4DB3-93A8-AED1FFFACD1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B4C41B6-0C13-4997-8C4E-004A6E393069}"/>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116039</xdr:rowOff>
    </xdr:from>
    <xdr:to>
      <xdr:col>55</xdr:col>
      <xdr:colOff>50800</xdr:colOff>
      <xdr:row>85</xdr:row>
      <xdr:rowOff>46189</xdr:rowOff>
    </xdr:to>
    <xdr:sp macro="" textlink="">
      <xdr:nvSpPr>
        <xdr:cNvPr id="358" name="楕円 357">
          <a:extLst>
            <a:ext uri="{FF2B5EF4-FFF2-40B4-BE49-F238E27FC236}">
              <a16:creationId xmlns:a16="http://schemas.microsoft.com/office/drawing/2014/main" id="{0AE1AB5D-5AF9-4280-A29C-87C22287CCAF}"/>
            </a:ext>
          </a:extLst>
        </xdr:cNvPr>
        <xdr:cNvSpPr/>
      </xdr:nvSpPr>
      <xdr:spPr>
        <a:xfrm>
          <a:off x="9394190" y="14517839"/>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138916</xdr:rowOff>
    </xdr:from>
    <xdr:ext cx="469744" cy="259045"/>
    <xdr:sp macro="" textlink="">
      <xdr:nvSpPr>
        <xdr:cNvPr id="359" name="【公営住宅】&#10;一人当たり面積該当値テキスト">
          <a:extLst>
            <a:ext uri="{FF2B5EF4-FFF2-40B4-BE49-F238E27FC236}">
              <a16:creationId xmlns:a16="http://schemas.microsoft.com/office/drawing/2014/main" id="{AFAA814A-E1ED-4672-9BD0-F857EF14106D}"/>
            </a:ext>
          </a:extLst>
        </xdr:cNvPr>
        <xdr:cNvSpPr txBox="1"/>
      </xdr:nvSpPr>
      <xdr:spPr>
        <a:xfrm>
          <a:off x="9467850" y="1436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132042</xdr:rowOff>
    </xdr:from>
    <xdr:to>
      <xdr:col>50</xdr:col>
      <xdr:colOff>165100</xdr:colOff>
      <xdr:row>85</xdr:row>
      <xdr:rowOff>62192</xdr:rowOff>
    </xdr:to>
    <xdr:sp macro="" textlink="">
      <xdr:nvSpPr>
        <xdr:cNvPr id="360" name="楕円 359">
          <a:extLst>
            <a:ext uri="{FF2B5EF4-FFF2-40B4-BE49-F238E27FC236}">
              <a16:creationId xmlns:a16="http://schemas.microsoft.com/office/drawing/2014/main" id="{17727D9B-2FFB-44F0-87FC-F12FD16DC622}"/>
            </a:ext>
          </a:extLst>
        </xdr:cNvPr>
        <xdr:cNvSpPr/>
      </xdr:nvSpPr>
      <xdr:spPr>
        <a:xfrm>
          <a:off x="8632190" y="1453765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166839</xdr:rowOff>
    </xdr:from>
    <xdr:to>
      <xdr:col>55</xdr:col>
      <xdr:colOff>0</xdr:colOff>
      <xdr:row>85</xdr:row>
      <xdr:rowOff>11392</xdr:rowOff>
    </xdr:to>
    <xdr:cxnSp macro="">
      <xdr:nvCxnSpPr>
        <xdr:cNvPr id="361" name="直線コネクタ 360">
          <a:extLst>
            <a:ext uri="{FF2B5EF4-FFF2-40B4-BE49-F238E27FC236}">
              <a16:creationId xmlns:a16="http://schemas.microsoft.com/office/drawing/2014/main" id="{971822C0-ED9D-4EAA-8240-77B950AD762F}"/>
            </a:ext>
          </a:extLst>
        </xdr:cNvPr>
        <xdr:cNvCxnSpPr/>
      </xdr:nvCxnSpPr>
      <xdr:spPr>
        <a:xfrm flipV="1">
          <a:off x="8686800" y="14572449"/>
          <a:ext cx="742950" cy="1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145186</xdr:rowOff>
    </xdr:from>
    <xdr:to>
      <xdr:col>46</xdr:col>
      <xdr:colOff>38100</xdr:colOff>
      <xdr:row>85</xdr:row>
      <xdr:rowOff>75336</xdr:rowOff>
    </xdr:to>
    <xdr:sp macro="" textlink="">
      <xdr:nvSpPr>
        <xdr:cNvPr id="362" name="楕円 361">
          <a:extLst>
            <a:ext uri="{FF2B5EF4-FFF2-40B4-BE49-F238E27FC236}">
              <a16:creationId xmlns:a16="http://schemas.microsoft.com/office/drawing/2014/main" id="{D9B38C76-0339-4530-BFE6-49F3BA188A0B}"/>
            </a:ext>
          </a:extLst>
        </xdr:cNvPr>
        <xdr:cNvSpPr/>
      </xdr:nvSpPr>
      <xdr:spPr>
        <a:xfrm>
          <a:off x="7846060" y="1454508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11392</xdr:rowOff>
    </xdr:from>
    <xdr:to>
      <xdr:col>50</xdr:col>
      <xdr:colOff>114300</xdr:colOff>
      <xdr:row>85</xdr:row>
      <xdr:rowOff>24536</xdr:rowOff>
    </xdr:to>
    <xdr:cxnSp macro="">
      <xdr:nvCxnSpPr>
        <xdr:cNvPr id="363" name="直線コネクタ 362">
          <a:extLst>
            <a:ext uri="{FF2B5EF4-FFF2-40B4-BE49-F238E27FC236}">
              <a16:creationId xmlns:a16="http://schemas.microsoft.com/office/drawing/2014/main" id="{900F8E63-C578-4AD8-9A23-94D2AB78F9A7}"/>
            </a:ext>
          </a:extLst>
        </xdr:cNvPr>
        <xdr:cNvCxnSpPr/>
      </xdr:nvCxnSpPr>
      <xdr:spPr>
        <a:xfrm flipV="1">
          <a:off x="7889240" y="14586547"/>
          <a:ext cx="79756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150521</xdr:rowOff>
    </xdr:from>
    <xdr:to>
      <xdr:col>41</xdr:col>
      <xdr:colOff>101600</xdr:colOff>
      <xdr:row>85</xdr:row>
      <xdr:rowOff>80671</xdr:rowOff>
    </xdr:to>
    <xdr:sp macro="" textlink="">
      <xdr:nvSpPr>
        <xdr:cNvPr id="364" name="楕円 363">
          <a:extLst>
            <a:ext uri="{FF2B5EF4-FFF2-40B4-BE49-F238E27FC236}">
              <a16:creationId xmlns:a16="http://schemas.microsoft.com/office/drawing/2014/main" id="{62F235A9-B772-494D-8AAA-47A38CE2851E}"/>
            </a:ext>
          </a:extLst>
        </xdr:cNvPr>
        <xdr:cNvSpPr/>
      </xdr:nvSpPr>
      <xdr:spPr>
        <a:xfrm>
          <a:off x="7029450" y="1455232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24536</xdr:rowOff>
    </xdr:from>
    <xdr:to>
      <xdr:col>45</xdr:col>
      <xdr:colOff>177800</xdr:colOff>
      <xdr:row>85</xdr:row>
      <xdr:rowOff>29871</xdr:rowOff>
    </xdr:to>
    <xdr:cxnSp macro="">
      <xdr:nvCxnSpPr>
        <xdr:cNvPr id="365" name="直線コネクタ 364">
          <a:extLst>
            <a:ext uri="{FF2B5EF4-FFF2-40B4-BE49-F238E27FC236}">
              <a16:creationId xmlns:a16="http://schemas.microsoft.com/office/drawing/2014/main" id="{12969CFB-0AC1-44F7-A33E-530B3C32FD98}"/>
            </a:ext>
          </a:extLst>
        </xdr:cNvPr>
        <xdr:cNvCxnSpPr/>
      </xdr:nvCxnSpPr>
      <xdr:spPr>
        <a:xfrm flipV="1">
          <a:off x="7084060" y="14593976"/>
          <a:ext cx="80518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156769</xdr:rowOff>
    </xdr:from>
    <xdr:to>
      <xdr:col>36</xdr:col>
      <xdr:colOff>165100</xdr:colOff>
      <xdr:row>85</xdr:row>
      <xdr:rowOff>86919</xdr:rowOff>
    </xdr:to>
    <xdr:sp macro="" textlink="">
      <xdr:nvSpPr>
        <xdr:cNvPr id="366" name="楕円 365">
          <a:extLst>
            <a:ext uri="{FF2B5EF4-FFF2-40B4-BE49-F238E27FC236}">
              <a16:creationId xmlns:a16="http://schemas.microsoft.com/office/drawing/2014/main" id="{7569784F-239F-4A2A-AF19-8A21EC6ED576}"/>
            </a:ext>
          </a:extLst>
        </xdr:cNvPr>
        <xdr:cNvSpPr/>
      </xdr:nvSpPr>
      <xdr:spPr>
        <a:xfrm>
          <a:off x="6231890" y="14560474"/>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29871</xdr:rowOff>
    </xdr:from>
    <xdr:to>
      <xdr:col>41</xdr:col>
      <xdr:colOff>50800</xdr:colOff>
      <xdr:row>85</xdr:row>
      <xdr:rowOff>36119</xdr:rowOff>
    </xdr:to>
    <xdr:cxnSp macro="">
      <xdr:nvCxnSpPr>
        <xdr:cNvPr id="367" name="直線コネクタ 366">
          <a:extLst>
            <a:ext uri="{FF2B5EF4-FFF2-40B4-BE49-F238E27FC236}">
              <a16:creationId xmlns:a16="http://schemas.microsoft.com/office/drawing/2014/main" id="{9F737A73-9123-47CD-B789-C6A7545129D6}"/>
            </a:ext>
          </a:extLst>
        </xdr:cNvPr>
        <xdr:cNvCxnSpPr/>
      </xdr:nvCxnSpPr>
      <xdr:spPr>
        <a:xfrm flipV="1">
          <a:off x="6286500" y="14601216"/>
          <a:ext cx="797560" cy="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368" name="n_1aveValue【公営住宅】&#10;一人当たり面積">
          <a:extLst>
            <a:ext uri="{FF2B5EF4-FFF2-40B4-BE49-F238E27FC236}">
              <a16:creationId xmlns:a16="http://schemas.microsoft.com/office/drawing/2014/main" id="{C460918B-3686-4250-852A-EC658C5D9E7D}"/>
            </a:ext>
          </a:extLst>
        </xdr:cNvPr>
        <xdr:cNvSpPr txBox="1"/>
      </xdr:nvSpPr>
      <xdr:spPr>
        <a:xfrm>
          <a:off x="8454467" y="1474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369" name="n_2aveValue【公営住宅】&#10;一人当たり面積">
          <a:extLst>
            <a:ext uri="{FF2B5EF4-FFF2-40B4-BE49-F238E27FC236}">
              <a16:creationId xmlns:a16="http://schemas.microsoft.com/office/drawing/2014/main" id="{5B6DA9A7-A7FA-43B1-9846-4F6E131F6310}"/>
            </a:ext>
          </a:extLst>
        </xdr:cNvPr>
        <xdr:cNvSpPr txBox="1"/>
      </xdr:nvSpPr>
      <xdr:spPr>
        <a:xfrm>
          <a:off x="7673417" y="14752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370" name="n_3aveValue【公営住宅】&#10;一人当たり面積">
          <a:extLst>
            <a:ext uri="{FF2B5EF4-FFF2-40B4-BE49-F238E27FC236}">
              <a16:creationId xmlns:a16="http://schemas.microsoft.com/office/drawing/2014/main" id="{1A0AFEFB-A6EE-4CF2-8265-3AD4D7D60E46}"/>
            </a:ext>
          </a:extLst>
        </xdr:cNvPr>
        <xdr:cNvSpPr txBox="1"/>
      </xdr:nvSpPr>
      <xdr:spPr>
        <a:xfrm>
          <a:off x="6866332" y="14751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4475</xdr:rowOff>
    </xdr:from>
    <xdr:ext cx="469744" cy="259045"/>
    <xdr:sp macro="" textlink="">
      <xdr:nvSpPr>
        <xdr:cNvPr id="371" name="n_4aveValue【公営住宅】&#10;一人当たり面積">
          <a:extLst>
            <a:ext uri="{FF2B5EF4-FFF2-40B4-BE49-F238E27FC236}">
              <a16:creationId xmlns:a16="http://schemas.microsoft.com/office/drawing/2014/main" id="{8C140812-3588-4207-A4FC-079EF87AF2E6}"/>
            </a:ext>
          </a:extLst>
        </xdr:cNvPr>
        <xdr:cNvSpPr txBox="1"/>
      </xdr:nvSpPr>
      <xdr:spPr>
        <a:xfrm>
          <a:off x="6068772" y="14751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78719</xdr:rowOff>
    </xdr:from>
    <xdr:ext cx="469744" cy="259045"/>
    <xdr:sp macro="" textlink="">
      <xdr:nvSpPr>
        <xdr:cNvPr id="372" name="n_1mainValue【公営住宅】&#10;一人当たり面積">
          <a:extLst>
            <a:ext uri="{FF2B5EF4-FFF2-40B4-BE49-F238E27FC236}">
              <a16:creationId xmlns:a16="http://schemas.microsoft.com/office/drawing/2014/main" id="{05D71914-F698-4F46-AD67-A2222FA40916}"/>
            </a:ext>
          </a:extLst>
        </xdr:cNvPr>
        <xdr:cNvSpPr txBox="1"/>
      </xdr:nvSpPr>
      <xdr:spPr>
        <a:xfrm>
          <a:off x="8454467" y="1430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91863</xdr:rowOff>
    </xdr:from>
    <xdr:ext cx="469744" cy="259045"/>
    <xdr:sp macro="" textlink="">
      <xdr:nvSpPr>
        <xdr:cNvPr id="373" name="n_2mainValue【公営住宅】&#10;一人当たり面積">
          <a:extLst>
            <a:ext uri="{FF2B5EF4-FFF2-40B4-BE49-F238E27FC236}">
              <a16:creationId xmlns:a16="http://schemas.microsoft.com/office/drawing/2014/main" id="{067547FD-4B34-4C76-B165-45BD6E5474AB}"/>
            </a:ext>
          </a:extLst>
        </xdr:cNvPr>
        <xdr:cNvSpPr txBox="1"/>
      </xdr:nvSpPr>
      <xdr:spPr>
        <a:xfrm>
          <a:off x="7673417" y="1432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97198</xdr:rowOff>
    </xdr:from>
    <xdr:ext cx="469744" cy="259045"/>
    <xdr:sp macro="" textlink="">
      <xdr:nvSpPr>
        <xdr:cNvPr id="374" name="n_3mainValue【公営住宅】&#10;一人当たり面積">
          <a:extLst>
            <a:ext uri="{FF2B5EF4-FFF2-40B4-BE49-F238E27FC236}">
              <a16:creationId xmlns:a16="http://schemas.microsoft.com/office/drawing/2014/main" id="{F197C6FD-5C2B-4CB6-A555-9FD96042B551}"/>
            </a:ext>
          </a:extLst>
        </xdr:cNvPr>
        <xdr:cNvSpPr txBox="1"/>
      </xdr:nvSpPr>
      <xdr:spPr>
        <a:xfrm>
          <a:off x="6866332" y="1432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103446</xdr:rowOff>
    </xdr:from>
    <xdr:ext cx="469744" cy="259045"/>
    <xdr:sp macro="" textlink="">
      <xdr:nvSpPr>
        <xdr:cNvPr id="375" name="n_4mainValue【公営住宅】&#10;一人当たり面積">
          <a:extLst>
            <a:ext uri="{FF2B5EF4-FFF2-40B4-BE49-F238E27FC236}">
              <a16:creationId xmlns:a16="http://schemas.microsoft.com/office/drawing/2014/main" id="{3FD1930C-BE0A-4522-8D2E-55F24B690DE0}"/>
            </a:ext>
          </a:extLst>
        </xdr:cNvPr>
        <xdr:cNvSpPr txBox="1"/>
      </xdr:nvSpPr>
      <xdr:spPr>
        <a:xfrm>
          <a:off x="6068772" y="1433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EAFA6C6A-A847-4F01-945E-9B17CA8C78F6}"/>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1215F9F-742A-4763-A32A-B2D16D8A49EC}"/>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31A1FF9-C05D-4068-8813-E45C824B5F36}"/>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5D01D1AF-3524-4A45-989C-38A8F346E89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2CA98509-D1F4-40AE-BC05-FC8D9572B94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D0A7FA78-449E-46B5-B5AB-BC3DB4EAB25F}"/>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F824CEB-8AAD-48F0-A1A0-79B4262A1CE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B2C129E7-1BDA-4F87-8C43-1FEACD2679C7}"/>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E400EA95-6A8E-426A-9255-880E6480AE2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198D5F73-F55F-47A9-9328-65211ED3985D}"/>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299456B4-6F79-443D-8D63-F50CA63136DF}"/>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1A574880-6554-4436-A560-9755CA3A8792}"/>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6FD81D1B-40AD-4E4C-A635-5F6A7A1E387C}"/>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E595BEAF-AEE0-4E49-A5FD-047541143F3D}"/>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EA511AC3-CEAD-4BD4-A3A3-151C03C968D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9B226EFF-3FCC-4F5A-84EF-FF5907935F0C}"/>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8D8ECABD-EB4D-4C1B-8216-17BF5D715DC0}"/>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BD202057-A68A-43BC-A4B9-48B9E272EE4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6A5D4E5-1A1D-4EC1-B784-AB6B5E56EDB6}"/>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EB242563-DC8B-46D4-88BF-A4899EBDE48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7275679-569A-4196-87C7-A611EC152118}"/>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B9565377-FADF-4204-807A-DC454B50B12D}"/>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86289987-4233-402C-9F95-69EC72DBB685}"/>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2ED948-54FE-4C19-8362-6187F1635383}"/>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E32FBFC1-2A74-45A0-AEC8-9E25F86632EB}"/>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C5FB101B-1F66-4828-A799-48E0F7D9FB97}"/>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88D7BC63-5AF7-4123-9DC8-5758E869C448}"/>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8519BF2E-D376-49E9-ADFA-B67F96FBE4DD}"/>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7855FBFE-A34B-4A74-9752-3336E619FAEB}"/>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145BCC82-3E54-4E5D-92F4-18F6D3E41FDD}"/>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EEF6FA76-07CD-488B-9632-E94778F426C5}"/>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2E94308E-A218-48D4-A076-092A860F20EE}"/>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97044891-BE03-4C25-9A2D-32D165CF8F6A}"/>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6BC68021-A8C2-442D-B848-374D7F1C090E}"/>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2FFA913B-917F-4D94-8B6A-E2125651BF2E}"/>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414E083-F629-45CC-9B4C-97F71457BF9A}"/>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256252C0-5310-4F9F-90BC-335DB2F040C8}"/>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DE19F78D-15CD-4400-A3B3-C06C51C9365A}"/>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13B4DD6D-3820-472B-86FF-6C27898DAAAB}"/>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97ACB26C-CEAD-4C76-8EBD-313C8D3C1ED5}"/>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C5DEE639-829A-4ACB-9430-1428A873F596}"/>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FF4B123F-DA10-4D5B-A7BC-CBF945D42423}"/>
            </a:ext>
          </a:extLst>
        </xdr:cNvPr>
        <xdr:cNvCxnSpPr/>
      </xdr:nvCxnSpPr>
      <xdr:spPr>
        <a:xfrm flipV="1">
          <a:off x="14703424" y="5701665"/>
          <a:ext cx="0" cy="1595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8900787A-2F8F-493F-972C-86897D3F0B8C}"/>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58C25297-9677-4F1F-9FF4-CD5E3966EB59}"/>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65E75791-B237-44E2-ABDF-C627FF6F8C5F}"/>
            </a:ext>
          </a:extLst>
        </xdr:cNvPr>
        <xdr:cNvSpPr txBox="1"/>
      </xdr:nvSpPr>
      <xdr:spPr>
        <a:xfrm>
          <a:off x="14742160" y="547689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421" name="直線コネクタ 420">
          <a:extLst>
            <a:ext uri="{FF2B5EF4-FFF2-40B4-BE49-F238E27FC236}">
              <a16:creationId xmlns:a16="http://schemas.microsoft.com/office/drawing/2014/main" id="{CC6D8650-E230-4CB2-AC7A-D5B3A49977FF}"/>
            </a:ext>
          </a:extLst>
        </xdr:cNvPr>
        <xdr:cNvCxnSpPr/>
      </xdr:nvCxnSpPr>
      <xdr:spPr>
        <a:xfrm>
          <a:off x="14611350" y="5701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EF00535A-B977-4A1C-BA3E-E4750BEC337D}"/>
            </a:ext>
          </a:extLst>
        </xdr:cNvPr>
        <xdr:cNvSpPr txBox="1"/>
      </xdr:nvSpPr>
      <xdr:spPr>
        <a:xfrm>
          <a:off x="14742160" y="62740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423" name="フローチャート: 判断 422">
          <a:extLst>
            <a:ext uri="{FF2B5EF4-FFF2-40B4-BE49-F238E27FC236}">
              <a16:creationId xmlns:a16="http://schemas.microsoft.com/office/drawing/2014/main" id="{7CB19424-7240-4FEF-9B45-60C126EB1216}"/>
            </a:ext>
          </a:extLst>
        </xdr:cNvPr>
        <xdr:cNvSpPr/>
      </xdr:nvSpPr>
      <xdr:spPr>
        <a:xfrm>
          <a:off x="14649450" y="6426472"/>
          <a:ext cx="9779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424" name="フローチャート: 判断 423">
          <a:extLst>
            <a:ext uri="{FF2B5EF4-FFF2-40B4-BE49-F238E27FC236}">
              <a16:creationId xmlns:a16="http://schemas.microsoft.com/office/drawing/2014/main" id="{7BF83934-DB5A-426D-8DDD-8F87205DD82F}"/>
            </a:ext>
          </a:extLst>
        </xdr:cNvPr>
        <xdr:cNvSpPr/>
      </xdr:nvSpPr>
      <xdr:spPr>
        <a:xfrm>
          <a:off x="13887450" y="640388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425" name="フローチャート: 判断 424">
          <a:extLst>
            <a:ext uri="{FF2B5EF4-FFF2-40B4-BE49-F238E27FC236}">
              <a16:creationId xmlns:a16="http://schemas.microsoft.com/office/drawing/2014/main" id="{6C602620-3AD8-4E02-8EC1-395632A60F1B}"/>
            </a:ext>
          </a:extLst>
        </xdr:cNvPr>
        <xdr:cNvSpPr/>
      </xdr:nvSpPr>
      <xdr:spPr>
        <a:xfrm>
          <a:off x="13089890" y="6388916"/>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26" name="フローチャート: 判断 425">
          <a:extLst>
            <a:ext uri="{FF2B5EF4-FFF2-40B4-BE49-F238E27FC236}">
              <a16:creationId xmlns:a16="http://schemas.microsoft.com/office/drawing/2014/main" id="{B470B108-89D5-4450-826B-DC23B91B6336}"/>
            </a:ext>
          </a:extLst>
        </xdr:cNvPr>
        <xdr:cNvSpPr/>
      </xdr:nvSpPr>
      <xdr:spPr>
        <a:xfrm>
          <a:off x="12303760" y="63804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27" name="フローチャート: 判断 426">
          <a:extLst>
            <a:ext uri="{FF2B5EF4-FFF2-40B4-BE49-F238E27FC236}">
              <a16:creationId xmlns:a16="http://schemas.microsoft.com/office/drawing/2014/main" id="{B55A88BF-B445-4CE7-8B52-57E6D20DDD5C}"/>
            </a:ext>
          </a:extLst>
        </xdr:cNvPr>
        <xdr:cNvSpPr/>
      </xdr:nvSpPr>
      <xdr:spPr>
        <a:xfrm>
          <a:off x="11487150" y="637530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E291C99-96DE-40FB-8AF8-25A81D0AF239}"/>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42A2F7C-D05A-4208-8438-7E3DCFF3B135}"/>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9911A49F-0078-49EF-A37E-EAD6D8F85F7D}"/>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95CC95B-46C8-4CFE-A4BE-8AC626D1E293}"/>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03B79E3-C0CB-4EC9-BD47-32854E44FC6E}"/>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31931</xdr:rowOff>
    </xdr:from>
    <xdr:to>
      <xdr:col>85</xdr:col>
      <xdr:colOff>177800</xdr:colOff>
      <xdr:row>42</xdr:row>
      <xdr:rowOff>133531</xdr:rowOff>
    </xdr:to>
    <xdr:sp macro="" textlink="">
      <xdr:nvSpPr>
        <xdr:cNvPr id="433" name="楕円 432">
          <a:extLst>
            <a:ext uri="{FF2B5EF4-FFF2-40B4-BE49-F238E27FC236}">
              <a16:creationId xmlns:a16="http://schemas.microsoft.com/office/drawing/2014/main" id="{2EC241A2-82F2-40AA-9AAE-9B011B159C46}"/>
            </a:ext>
          </a:extLst>
        </xdr:cNvPr>
        <xdr:cNvSpPr/>
      </xdr:nvSpPr>
      <xdr:spPr>
        <a:xfrm>
          <a:off x="14649450" y="723092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118308</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61E17DFE-7762-4F9E-9270-4F7D22C29110}"/>
            </a:ext>
          </a:extLst>
        </xdr:cNvPr>
        <xdr:cNvSpPr txBox="1"/>
      </xdr:nvSpPr>
      <xdr:spPr>
        <a:xfrm>
          <a:off x="14742160" y="7149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30299</xdr:rowOff>
    </xdr:from>
    <xdr:to>
      <xdr:col>81</xdr:col>
      <xdr:colOff>101600</xdr:colOff>
      <xdr:row>42</xdr:row>
      <xdr:rowOff>131899</xdr:rowOff>
    </xdr:to>
    <xdr:sp macro="" textlink="">
      <xdr:nvSpPr>
        <xdr:cNvPr id="435" name="楕円 434">
          <a:extLst>
            <a:ext uri="{FF2B5EF4-FFF2-40B4-BE49-F238E27FC236}">
              <a16:creationId xmlns:a16="http://schemas.microsoft.com/office/drawing/2014/main" id="{CE2C8C30-170C-4CD0-879B-818FADC62F31}"/>
            </a:ext>
          </a:extLst>
        </xdr:cNvPr>
        <xdr:cNvSpPr/>
      </xdr:nvSpPr>
      <xdr:spPr>
        <a:xfrm>
          <a:off x="13887450" y="7229294"/>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81099</xdr:rowOff>
    </xdr:from>
    <xdr:to>
      <xdr:col>85</xdr:col>
      <xdr:colOff>127000</xdr:colOff>
      <xdr:row>42</xdr:row>
      <xdr:rowOff>82731</xdr:rowOff>
    </xdr:to>
    <xdr:cxnSp macro="">
      <xdr:nvCxnSpPr>
        <xdr:cNvPr id="436" name="直線コネクタ 435">
          <a:extLst>
            <a:ext uri="{FF2B5EF4-FFF2-40B4-BE49-F238E27FC236}">
              <a16:creationId xmlns:a16="http://schemas.microsoft.com/office/drawing/2014/main" id="{CAD2B6B3-BBB5-4410-9B5F-64D1FB7699E8}"/>
            </a:ext>
          </a:extLst>
        </xdr:cNvPr>
        <xdr:cNvCxnSpPr/>
      </xdr:nvCxnSpPr>
      <xdr:spPr>
        <a:xfrm>
          <a:off x="13942060" y="7283904"/>
          <a:ext cx="762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30299</xdr:rowOff>
    </xdr:from>
    <xdr:to>
      <xdr:col>76</xdr:col>
      <xdr:colOff>165100</xdr:colOff>
      <xdr:row>42</xdr:row>
      <xdr:rowOff>131899</xdr:rowOff>
    </xdr:to>
    <xdr:sp macro="" textlink="">
      <xdr:nvSpPr>
        <xdr:cNvPr id="437" name="楕円 436">
          <a:extLst>
            <a:ext uri="{FF2B5EF4-FFF2-40B4-BE49-F238E27FC236}">
              <a16:creationId xmlns:a16="http://schemas.microsoft.com/office/drawing/2014/main" id="{9C256B7A-E2EB-4FFB-AAAF-A409F0D70F51}"/>
            </a:ext>
          </a:extLst>
        </xdr:cNvPr>
        <xdr:cNvSpPr/>
      </xdr:nvSpPr>
      <xdr:spPr>
        <a:xfrm>
          <a:off x="13089890" y="722929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81099</xdr:rowOff>
    </xdr:from>
    <xdr:to>
      <xdr:col>81</xdr:col>
      <xdr:colOff>50800</xdr:colOff>
      <xdr:row>42</xdr:row>
      <xdr:rowOff>81099</xdr:rowOff>
    </xdr:to>
    <xdr:cxnSp macro="">
      <xdr:nvCxnSpPr>
        <xdr:cNvPr id="438" name="直線コネクタ 437">
          <a:extLst>
            <a:ext uri="{FF2B5EF4-FFF2-40B4-BE49-F238E27FC236}">
              <a16:creationId xmlns:a16="http://schemas.microsoft.com/office/drawing/2014/main" id="{8B80E919-0217-46B9-B1E3-7C673B3565FF}"/>
            </a:ext>
          </a:extLst>
        </xdr:cNvPr>
        <xdr:cNvCxnSpPr/>
      </xdr:nvCxnSpPr>
      <xdr:spPr>
        <a:xfrm>
          <a:off x="13144500" y="728390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28666</xdr:rowOff>
    </xdr:from>
    <xdr:to>
      <xdr:col>72</xdr:col>
      <xdr:colOff>38100</xdr:colOff>
      <xdr:row>42</xdr:row>
      <xdr:rowOff>130266</xdr:rowOff>
    </xdr:to>
    <xdr:sp macro="" textlink="">
      <xdr:nvSpPr>
        <xdr:cNvPr id="439" name="楕円 438">
          <a:extLst>
            <a:ext uri="{FF2B5EF4-FFF2-40B4-BE49-F238E27FC236}">
              <a16:creationId xmlns:a16="http://schemas.microsoft.com/office/drawing/2014/main" id="{3D265D7A-2AED-412F-992C-E50C1073E452}"/>
            </a:ext>
          </a:extLst>
        </xdr:cNvPr>
        <xdr:cNvSpPr/>
      </xdr:nvSpPr>
      <xdr:spPr>
        <a:xfrm>
          <a:off x="12303760" y="722766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79466</xdr:rowOff>
    </xdr:from>
    <xdr:to>
      <xdr:col>76</xdr:col>
      <xdr:colOff>114300</xdr:colOff>
      <xdr:row>42</xdr:row>
      <xdr:rowOff>81099</xdr:rowOff>
    </xdr:to>
    <xdr:cxnSp macro="">
      <xdr:nvCxnSpPr>
        <xdr:cNvPr id="440" name="直線コネクタ 439">
          <a:extLst>
            <a:ext uri="{FF2B5EF4-FFF2-40B4-BE49-F238E27FC236}">
              <a16:creationId xmlns:a16="http://schemas.microsoft.com/office/drawing/2014/main" id="{9C2E5C3F-6612-4D20-877E-1C49C6C0C7F2}"/>
            </a:ext>
          </a:extLst>
        </xdr:cNvPr>
        <xdr:cNvCxnSpPr/>
      </xdr:nvCxnSpPr>
      <xdr:spPr>
        <a:xfrm>
          <a:off x="12346940" y="7280366"/>
          <a:ext cx="797560" cy="3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41728</xdr:rowOff>
    </xdr:from>
    <xdr:to>
      <xdr:col>67</xdr:col>
      <xdr:colOff>101600</xdr:colOff>
      <xdr:row>42</xdr:row>
      <xdr:rowOff>143328</xdr:rowOff>
    </xdr:to>
    <xdr:sp macro="" textlink="">
      <xdr:nvSpPr>
        <xdr:cNvPr id="441" name="楕円 440">
          <a:extLst>
            <a:ext uri="{FF2B5EF4-FFF2-40B4-BE49-F238E27FC236}">
              <a16:creationId xmlns:a16="http://schemas.microsoft.com/office/drawing/2014/main" id="{5A341012-ACB1-4A5E-92A3-8185A7E496AA}"/>
            </a:ext>
          </a:extLst>
        </xdr:cNvPr>
        <xdr:cNvSpPr/>
      </xdr:nvSpPr>
      <xdr:spPr>
        <a:xfrm>
          <a:off x="11487150" y="7242628"/>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79466</xdr:rowOff>
    </xdr:from>
    <xdr:to>
      <xdr:col>71</xdr:col>
      <xdr:colOff>177800</xdr:colOff>
      <xdr:row>42</xdr:row>
      <xdr:rowOff>92528</xdr:rowOff>
    </xdr:to>
    <xdr:cxnSp macro="">
      <xdr:nvCxnSpPr>
        <xdr:cNvPr id="442" name="直線コネクタ 441">
          <a:extLst>
            <a:ext uri="{FF2B5EF4-FFF2-40B4-BE49-F238E27FC236}">
              <a16:creationId xmlns:a16="http://schemas.microsoft.com/office/drawing/2014/main" id="{03236B8B-8444-477E-8652-75EAD89C2C73}"/>
            </a:ext>
          </a:extLst>
        </xdr:cNvPr>
        <xdr:cNvCxnSpPr/>
      </xdr:nvCxnSpPr>
      <xdr:spPr>
        <a:xfrm flipV="1">
          <a:off x="11541760" y="7280366"/>
          <a:ext cx="805180" cy="1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BF53557C-1328-4AC7-B83C-87699EA1A511}"/>
            </a:ext>
          </a:extLst>
        </xdr:cNvPr>
        <xdr:cNvSpPr txBox="1"/>
      </xdr:nvSpPr>
      <xdr:spPr>
        <a:xfrm>
          <a:off x="1373823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74334DD3-FF44-4E83-A757-39927FA966B8}"/>
            </a:ext>
          </a:extLst>
        </xdr:cNvPr>
        <xdr:cNvSpPr txBox="1"/>
      </xdr:nvSpPr>
      <xdr:spPr>
        <a:xfrm>
          <a:off x="12957184" y="6164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454E640B-69FB-4AF7-9C2A-20A8CBF47882}"/>
            </a:ext>
          </a:extLst>
        </xdr:cNvPr>
        <xdr:cNvSpPr txBox="1"/>
      </xdr:nvSpPr>
      <xdr:spPr>
        <a:xfrm>
          <a:off x="1217105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E4F81659-073F-4583-805F-2F7DEEF12668}"/>
            </a:ext>
          </a:extLst>
        </xdr:cNvPr>
        <xdr:cNvSpPr txBox="1"/>
      </xdr:nvSpPr>
      <xdr:spPr>
        <a:xfrm>
          <a:off x="113544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123026</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628833CE-CCB9-41A4-A64F-56B2F78B1EAF}"/>
            </a:ext>
          </a:extLst>
        </xdr:cNvPr>
        <xdr:cNvSpPr txBox="1"/>
      </xdr:nvSpPr>
      <xdr:spPr>
        <a:xfrm>
          <a:off x="13738234" y="7325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123026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DF37E80C-EEB2-4877-A216-B7283DF41AEE}"/>
            </a:ext>
          </a:extLst>
        </xdr:cNvPr>
        <xdr:cNvSpPr txBox="1"/>
      </xdr:nvSpPr>
      <xdr:spPr>
        <a:xfrm>
          <a:off x="12957184" y="7325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121393</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DB1B1B59-E6E2-4DD0-AA81-6E21F203922B}"/>
            </a:ext>
          </a:extLst>
        </xdr:cNvPr>
        <xdr:cNvSpPr txBox="1"/>
      </xdr:nvSpPr>
      <xdr:spPr>
        <a:xfrm>
          <a:off x="12171054" y="7324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42</xdr:row>
      <xdr:rowOff>134455</xdr:rowOff>
    </xdr:from>
    <xdr:ext cx="469744" cy="259045"/>
    <xdr:sp macro="" textlink="">
      <xdr:nvSpPr>
        <xdr:cNvPr id="450" name="n_4mainValue【認定こども園・幼稚園・保育所】&#10;有形固定資産減価償却率">
          <a:extLst>
            <a:ext uri="{FF2B5EF4-FFF2-40B4-BE49-F238E27FC236}">
              <a16:creationId xmlns:a16="http://schemas.microsoft.com/office/drawing/2014/main" id="{5254369E-A1EC-417C-847C-5878782708A5}"/>
            </a:ext>
          </a:extLst>
        </xdr:cNvPr>
        <xdr:cNvSpPr txBox="1"/>
      </xdr:nvSpPr>
      <xdr:spPr>
        <a:xfrm>
          <a:off x="11324032" y="733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C5F3B99A-A47B-4376-9475-16FAFF76DB7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B4F6445F-B8B1-456A-AEAE-71F57556FEDA}"/>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497FC316-46BD-4474-8775-892838CD380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EB87F4A6-3339-49A8-A64A-E74343D62971}"/>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A25CAACD-B835-466B-9D54-13904D106168}"/>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FE627972-6F4A-427A-ACE6-FA1602EE5BC7}"/>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D5DE0D64-E263-49EC-A5BE-83255434140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E29624E7-D46A-4B99-B4A7-69EABE6AF1E0}"/>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F5B5AF2E-7BD7-495E-8CA3-5E7B3DB532C8}"/>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838096F4-0A1C-4FD0-9B13-AB6AFD46E0C0}"/>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61" name="直線コネクタ 460">
          <a:extLst>
            <a:ext uri="{FF2B5EF4-FFF2-40B4-BE49-F238E27FC236}">
              <a16:creationId xmlns:a16="http://schemas.microsoft.com/office/drawing/2014/main" id="{2B29DD0E-698D-465A-B5F3-0A1603C31E4F}"/>
            </a:ext>
          </a:extLst>
        </xdr:cNvPr>
        <xdr:cNvCxnSpPr/>
      </xdr:nvCxnSpPr>
      <xdr:spPr>
        <a:xfrm>
          <a:off x="16459200" y="704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462" name="テキスト ボックス 461">
          <a:extLst>
            <a:ext uri="{FF2B5EF4-FFF2-40B4-BE49-F238E27FC236}">
              <a16:creationId xmlns:a16="http://schemas.microsoft.com/office/drawing/2014/main" id="{F12CDA17-E45B-45F5-A1FD-762E0DC87646}"/>
            </a:ext>
          </a:extLst>
        </xdr:cNvPr>
        <xdr:cNvSpPr txBox="1"/>
      </xdr:nvSpPr>
      <xdr:spPr>
        <a:xfrm>
          <a:off x="16047266" y="690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70670F3A-EA5A-4F63-AB9A-B5D9F95004F5}"/>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7D2087DB-18D5-4F08-A0CF-62D6E318E64D}"/>
            </a:ext>
          </a:extLst>
        </xdr:cNvPr>
        <xdr:cNvSpPr txBox="1"/>
      </xdr:nvSpPr>
      <xdr:spPr>
        <a:xfrm>
          <a:off x="16047266"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65" name="直線コネクタ 464">
          <a:extLst>
            <a:ext uri="{FF2B5EF4-FFF2-40B4-BE49-F238E27FC236}">
              <a16:creationId xmlns:a16="http://schemas.microsoft.com/office/drawing/2014/main" id="{3A4E998D-3786-4FEB-B301-4D1E736DFD8A}"/>
            </a:ext>
          </a:extLst>
        </xdr:cNvPr>
        <xdr:cNvCxnSpPr/>
      </xdr:nvCxnSpPr>
      <xdr:spPr>
        <a:xfrm>
          <a:off x="16459200" y="590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466" name="テキスト ボックス 465">
          <a:extLst>
            <a:ext uri="{FF2B5EF4-FFF2-40B4-BE49-F238E27FC236}">
              <a16:creationId xmlns:a16="http://schemas.microsoft.com/office/drawing/2014/main" id="{14822281-4E9F-47E3-86C3-F5A9C0825358}"/>
            </a:ext>
          </a:extLst>
        </xdr:cNvPr>
        <xdr:cNvSpPr txBox="1"/>
      </xdr:nvSpPr>
      <xdr:spPr>
        <a:xfrm>
          <a:off x="16047266" y="5761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176A92E2-1A4C-40C9-A51C-3C01013499E9}"/>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D6904ABF-83AC-420E-8543-45E5347C9C1D}"/>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8FDE3EBC-EFD9-4B03-9F33-061DB0A6E1E8}"/>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470" name="直線コネクタ 469">
          <a:extLst>
            <a:ext uri="{FF2B5EF4-FFF2-40B4-BE49-F238E27FC236}">
              <a16:creationId xmlns:a16="http://schemas.microsoft.com/office/drawing/2014/main" id="{A7B5CA33-E0AA-4CB1-AB2E-1725E01A4ED1}"/>
            </a:ext>
          </a:extLst>
        </xdr:cNvPr>
        <xdr:cNvCxnSpPr/>
      </xdr:nvCxnSpPr>
      <xdr:spPr>
        <a:xfrm flipV="1">
          <a:off x="19947254" y="5839396"/>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4B6F36E5-5482-4FE1-AEBE-986FA4CC1135}"/>
            </a:ext>
          </a:extLst>
        </xdr:cNvPr>
        <xdr:cNvSpPr txBox="1"/>
      </xdr:nvSpPr>
      <xdr:spPr>
        <a:xfrm>
          <a:off x="19985990" y="702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472" name="直線コネクタ 471">
          <a:extLst>
            <a:ext uri="{FF2B5EF4-FFF2-40B4-BE49-F238E27FC236}">
              <a16:creationId xmlns:a16="http://schemas.microsoft.com/office/drawing/2014/main" id="{827699B9-B254-4160-9028-8992CBDEEB2D}"/>
            </a:ext>
          </a:extLst>
        </xdr:cNvPr>
        <xdr:cNvCxnSpPr/>
      </xdr:nvCxnSpPr>
      <xdr:spPr>
        <a:xfrm>
          <a:off x="19885660" y="7017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46429C24-8F69-4925-908D-866D8440BF9C}"/>
            </a:ext>
          </a:extLst>
        </xdr:cNvPr>
        <xdr:cNvSpPr txBox="1"/>
      </xdr:nvSpPr>
      <xdr:spPr>
        <a:xfrm>
          <a:off x="19985990" y="561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474" name="直線コネクタ 473">
          <a:extLst>
            <a:ext uri="{FF2B5EF4-FFF2-40B4-BE49-F238E27FC236}">
              <a16:creationId xmlns:a16="http://schemas.microsoft.com/office/drawing/2014/main" id="{32ADB039-712E-47B2-866C-BA681ADB6E70}"/>
            </a:ext>
          </a:extLst>
        </xdr:cNvPr>
        <xdr:cNvCxnSpPr/>
      </xdr:nvCxnSpPr>
      <xdr:spPr>
        <a:xfrm>
          <a:off x="19885660" y="58393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11EEEE5D-1511-4E0B-BE4A-801984969D38}"/>
            </a:ext>
          </a:extLst>
        </xdr:cNvPr>
        <xdr:cNvSpPr txBox="1"/>
      </xdr:nvSpPr>
      <xdr:spPr>
        <a:xfrm>
          <a:off x="19985990" y="66991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6" name="フローチャート: 判断 475">
          <a:extLst>
            <a:ext uri="{FF2B5EF4-FFF2-40B4-BE49-F238E27FC236}">
              <a16:creationId xmlns:a16="http://schemas.microsoft.com/office/drawing/2014/main" id="{703C6628-4163-43BE-8FA1-810FE06C5DE8}"/>
            </a:ext>
          </a:extLst>
        </xdr:cNvPr>
        <xdr:cNvSpPr/>
      </xdr:nvSpPr>
      <xdr:spPr>
        <a:xfrm>
          <a:off x="19904710" y="6716903"/>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477" name="フローチャート: 判断 476">
          <a:extLst>
            <a:ext uri="{FF2B5EF4-FFF2-40B4-BE49-F238E27FC236}">
              <a16:creationId xmlns:a16="http://schemas.microsoft.com/office/drawing/2014/main" id="{551E7E31-87CB-4A41-BD44-06CF355B9D24}"/>
            </a:ext>
          </a:extLst>
        </xdr:cNvPr>
        <xdr:cNvSpPr/>
      </xdr:nvSpPr>
      <xdr:spPr>
        <a:xfrm>
          <a:off x="19161760" y="671347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478" name="フローチャート: 判断 477">
          <a:extLst>
            <a:ext uri="{FF2B5EF4-FFF2-40B4-BE49-F238E27FC236}">
              <a16:creationId xmlns:a16="http://schemas.microsoft.com/office/drawing/2014/main" id="{B22A7A83-F6D2-466C-B0C6-3AA7FE7CA737}"/>
            </a:ext>
          </a:extLst>
        </xdr:cNvPr>
        <xdr:cNvSpPr/>
      </xdr:nvSpPr>
      <xdr:spPr>
        <a:xfrm>
          <a:off x="18345150" y="6746431"/>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479" name="フローチャート: 判断 478">
          <a:extLst>
            <a:ext uri="{FF2B5EF4-FFF2-40B4-BE49-F238E27FC236}">
              <a16:creationId xmlns:a16="http://schemas.microsoft.com/office/drawing/2014/main" id="{4CE0C75C-A6F3-47B3-B84B-466BCF722F0C}"/>
            </a:ext>
          </a:extLst>
        </xdr:cNvPr>
        <xdr:cNvSpPr/>
      </xdr:nvSpPr>
      <xdr:spPr>
        <a:xfrm>
          <a:off x="17547590" y="6747002"/>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480" name="フローチャート: 判断 479">
          <a:extLst>
            <a:ext uri="{FF2B5EF4-FFF2-40B4-BE49-F238E27FC236}">
              <a16:creationId xmlns:a16="http://schemas.microsoft.com/office/drawing/2014/main" id="{4BA50FEA-CF25-4BEB-AA30-CA65D817F03B}"/>
            </a:ext>
          </a:extLst>
        </xdr:cNvPr>
        <xdr:cNvSpPr/>
      </xdr:nvSpPr>
      <xdr:spPr>
        <a:xfrm>
          <a:off x="16761460" y="67715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A6719542-4B40-4813-BA05-FD39B6379784}"/>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88FCC63F-3162-43C9-968D-51F0D83B07BD}"/>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F979B693-9ECE-4AFB-ACB3-F0FF9A1B03B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ED329A9-E0EB-4D60-BB34-AFCAA93EC5D7}"/>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39053B4-A352-40A1-BA18-A39403D8087B}"/>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32258</xdr:rowOff>
    </xdr:from>
    <xdr:to>
      <xdr:col>116</xdr:col>
      <xdr:colOff>114300</xdr:colOff>
      <xdr:row>37</xdr:row>
      <xdr:rowOff>133858</xdr:rowOff>
    </xdr:to>
    <xdr:sp macro="" textlink="">
      <xdr:nvSpPr>
        <xdr:cNvPr id="486" name="楕円 485">
          <a:extLst>
            <a:ext uri="{FF2B5EF4-FFF2-40B4-BE49-F238E27FC236}">
              <a16:creationId xmlns:a16="http://schemas.microsoft.com/office/drawing/2014/main" id="{E7BEF207-4EAC-4DA0-82DC-7F3208C739BD}"/>
            </a:ext>
          </a:extLst>
        </xdr:cNvPr>
        <xdr:cNvSpPr/>
      </xdr:nvSpPr>
      <xdr:spPr>
        <a:xfrm>
          <a:off x="19904710" y="6374003"/>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55135</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9B0638D1-D2AD-47B2-BC09-D4A02B8F6E31}"/>
            </a:ext>
          </a:extLst>
        </xdr:cNvPr>
        <xdr:cNvSpPr txBox="1"/>
      </xdr:nvSpPr>
      <xdr:spPr>
        <a:xfrm>
          <a:off x="19985990" y="623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66548</xdr:rowOff>
    </xdr:from>
    <xdr:to>
      <xdr:col>112</xdr:col>
      <xdr:colOff>38100</xdr:colOff>
      <xdr:row>37</xdr:row>
      <xdr:rowOff>168148</xdr:rowOff>
    </xdr:to>
    <xdr:sp macro="" textlink="">
      <xdr:nvSpPr>
        <xdr:cNvPr id="488" name="楕円 487">
          <a:extLst>
            <a:ext uri="{FF2B5EF4-FFF2-40B4-BE49-F238E27FC236}">
              <a16:creationId xmlns:a16="http://schemas.microsoft.com/office/drawing/2014/main" id="{FA671507-E834-48F1-9059-CB18637E7D63}"/>
            </a:ext>
          </a:extLst>
        </xdr:cNvPr>
        <xdr:cNvSpPr/>
      </xdr:nvSpPr>
      <xdr:spPr>
        <a:xfrm>
          <a:off x="19161760" y="6408293"/>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83058</xdr:rowOff>
    </xdr:from>
    <xdr:to>
      <xdr:col>116</xdr:col>
      <xdr:colOff>63500</xdr:colOff>
      <xdr:row>37</xdr:row>
      <xdr:rowOff>117348</xdr:rowOff>
    </xdr:to>
    <xdr:cxnSp macro="">
      <xdr:nvCxnSpPr>
        <xdr:cNvPr id="489" name="直線コネクタ 488">
          <a:extLst>
            <a:ext uri="{FF2B5EF4-FFF2-40B4-BE49-F238E27FC236}">
              <a16:creationId xmlns:a16="http://schemas.microsoft.com/office/drawing/2014/main" id="{577439DB-B078-4458-80CA-DF8D74F41AA4}"/>
            </a:ext>
          </a:extLst>
        </xdr:cNvPr>
        <xdr:cNvCxnSpPr/>
      </xdr:nvCxnSpPr>
      <xdr:spPr>
        <a:xfrm flipV="1">
          <a:off x="19204940" y="6428613"/>
          <a:ext cx="74295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94552</xdr:rowOff>
    </xdr:from>
    <xdr:to>
      <xdr:col>107</xdr:col>
      <xdr:colOff>101600</xdr:colOff>
      <xdr:row>38</xdr:row>
      <xdr:rowOff>24702</xdr:rowOff>
    </xdr:to>
    <xdr:sp macro="" textlink="">
      <xdr:nvSpPr>
        <xdr:cNvPr id="490" name="楕円 489">
          <a:extLst>
            <a:ext uri="{FF2B5EF4-FFF2-40B4-BE49-F238E27FC236}">
              <a16:creationId xmlns:a16="http://schemas.microsoft.com/office/drawing/2014/main" id="{2E41AA6D-77C7-4724-842F-157BBD325F0C}"/>
            </a:ext>
          </a:extLst>
        </xdr:cNvPr>
        <xdr:cNvSpPr/>
      </xdr:nvSpPr>
      <xdr:spPr>
        <a:xfrm>
          <a:off x="18345150" y="644201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117348</xdr:rowOff>
    </xdr:from>
    <xdr:to>
      <xdr:col>111</xdr:col>
      <xdr:colOff>177800</xdr:colOff>
      <xdr:row>37</xdr:row>
      <xdr:rowOff>145352</xdr:rowOff>
    </xdr:to>
    <xdr:cxnSp macro="">
      <xdr:nvCxnSpPr>
        <xdr:cNvPr id="491" name="直線コネクタ 490">
          <a:extLst>
            <a:ext uri="{FF2B5EF4-FFF2-40B4-BE49-F238E27FC236}">
              <a16:creationId xmlns:a16="http://schemas.microsoft.com/office/drawing/2014/main" id="{F36CC19F-43D8-46BD-9643-B3EEAC46F2C1}"/>
            </a:ext>
          </a:extLst>
        </xdr:cNvPr>
        <xdr:cNvCxnSpPr/>
      </xdr:nvCxnSpPr>
      <xdr:spPr>
        <a:xfrm flipV="1">
          <a:off x="18399760" y="6460998"/>
          <a:ext cx="805180" cy="2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105982</xdr:rowOff>
    </xdr:from>
    <xdr:to>
      <xdr:col>102</xdr:col>
      <xdr:colOff>165100</xdr:colOff>
      <xdr:row>38</xdr:row>
      <xdr:rowOff>36131</xdr:rowOff>
    </xdr:to>
    <xdr:sp macro="" textlink="">
      <xdr:nvSpPr>
        <xdr:cNvPr id="492" name="楕円 491">
          <a:extLst>
            <a:ext uri="{FF2B5EF4-FFF2-40B4-BE49-F238E27FC236}">
              <a16:creationId xmlns:a16="http://schemas.microsoft.com/office/drawing/2014/main" id="{E17BBA15-A239-418F-848C-16838BF01C60}"/>
            </a:ext>
          </a:extLst>
        </xdr:cNvPr>
        <xdr:cNvSpPr/>
      </xdr:nvSpPr>
      <xdr:spPr>
        <a:xfrm>
          <a:off x="17547590" y="6447727"/>
          <a:ext cx="109220" cy="103504"/>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145352</xdr:rowOff>
    </xdr:from>
    <xdr:to>
      <xdr:col>107</xdr:col>
      <xdr:colOff>50800</xdr:colOff>
      <xdr:row>37</xdr:row>
      <xdr:rowOff>156782</xdr:rowOff>
    </xdr:to>
    <xdr:cxnSp macro="">
      <xdr:nvCxnSpPr>
        <xdr:cNvPr id="493" name="直線コネクタ 492">
          <a:extLst>
            <a:ext uri="{FF2B5EF4-FFF2-40B4-BE49-F238E27FC236}">
              <a16:creationId xmlns:a16="http://schemas.microsoft.com/office/drawing/2014/main" id="{11947DB7-BDBD-4F14-A8F1-B8D750EE7339}"/>
            </a:ext>
          </a:extLst>
        </xdr:cNvPr>
        <xdr:cNvCxnSpPr/>
      </xdr:nvCxnSpPr>
      <xdr:spPr>
        <a:xfrm flipV="1">
          <a:off x="17602200" y="6487097"/>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119126</xdr:rowOff>
    </xdr:from>
    <xdr:to>
      <xdr:col>98</xdr:col>
      <xdr:colOff>38100</xdr:colOff>
      <xdr:row>38</xdr:row>
      <xdr:rowOff>49276</xdr:rowOff>
    </xdr:to>
    <xdr:sp macro="" textlink="">
      <xdr:nvSpPr>
        <xdr:cNvPr id="494" name="楕円 493">
          <a:extLst>
            <a:ext uri="{FF2B5EF4-FFF2-40B4-BE49-F238E27FC236}">
              <a16:creationId xmlns:a16="http://schemas.microsoft.com/office/drawing/2014/main" id="{7CB6E48D-D5B8-460A-8BB6-D367FB7B0DCE}"/>
            </a:ext>
          </a:extLst>
        </xdr:cNvPr>
        <xdr:cNvSpPr/>
      </xdr:nvSpPr>
      <xdr:spPr>
        <a:xfrm>
          <a:off x="16761460" y="64646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156782</xdr:rowOff>
    </xdr:from>
    <xdr:to>
      <xdr:col>102</xdr:col>
      <xdr:colOff>114300</xdr:colOff>
      <xdr:row>37</xdr:row>
      <xdr:rowOff>169926</xdr:rowOff>
    </xdr:to>
    <xdr:cxnSp macro="">
      <xdr:nvCxnSpPr>
        <xdr:cNvPr id="495" name="直線コネクタ 494">
          <a:extLst>
            <a:ext uri="{FF2B5EF4-FFF2-40B4-BE49-F238E27FC236}">
              <a16:creationId xmlns:a16="http://schemas.microsoft.com/office/drawing/2014/main" id="{2B3A9FFB-A241-4566-8D00-00DDD2D1F1AE}"/>
            </a:ext>
          </a:extLst>
        </xdr:cNvPr>
        <xdr:cNvCxnSpPr/>
      </xdr:nvCxnSpPr>
      <xdr:spPr>
        <a:xfrm flipV="1">
          <a:off x="16804640" y="6502337"/>
          <a:ext cx="797560" cy="1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9E97F063-F6D6-484D-B850-B2C8B3FFD171}"/>
            </a:ext>
          </a:extLst>
        </xdr:cNvPr>
        <xdr:cNvSpPr txBox="1"/>
      </xdr:nvSpPr>
      <xdr:spPr>
        <a:xfrm>
          <a:off x="18982132" y="6810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137DC02C-E394-4716-A4EF-3B6DBA055F70}"/>
            </a:ext>
          </a:extLst>
        </xdr:cNvPr>
        <xdr:cNvSpPr txBox="1"/>
      </xdr:nvSpPr>
      <xdr:spPr>
        <a:xfrm>
          <a:off x="18182032" y="684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3D137717-AD65-4429-A4D8-EF3F10035204}"/>
            </a:ext>
          </a:extLst>
        </xdr:cNvPr>
        <xdr:cNvSpPr txBox="1"/>
      </xdr:nvSpPr>
      <xdr:spPr>
        <a:xfrm>
          <a:off x="17384472" y="6845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4398</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5249E078-CAFC-479F-BF5F-0E8AB08D9B28}"/>
            </a:ext>
          </a:extLst>
        </xdr:cNvPr>
        <xdr:cNvSpPr txBox="1"/>
      </xdr:nvSpPr>
      <xdr:spPr>
        <a:xfrm>
          <a:off x="16588817" y="686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13225</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781A635D-FCC9-466D-92B1-55F0E132B5E3}"/>
            </a:ext>
          </a:extLst>
        </xdr:cNvPr>
        <xdr:cNvSpPr txBox="1"/>
      </xdr:nvSpPr>
      <xdr:spPr>
        <a:xfrm>
          <a:off x="18982132" y="618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41229</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76690E60-77EF-4B18-B744-8BAA420BEF54}"/>
            </a:ext>
          </a:extLst>
        </xdr:cNvPr>
        <xdr:cNvSpPr txBox="1"/>
      </xdr:nvSpPr>
      <xdr:spPr>
        <a:xfrm>
          <a:off x="18182032" y="621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52659</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5CC033CA-D4A4-4184-8AEA-7C059BF46995}"/>
            </a:ext>
          </a:extLst>
        </xdr:cNvPr>
        <xdr:cNvSpPr txBox="1"/>
      </xdr:nvSpPr>
      <xdr:spPr>
        <a:xfrm>
          <a:off x="17384472" y="622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65803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77EEBB90-DA50-486E-AE26-EE487CE67E4D}"/>
            </a:ext>
          </a:extLst>
        </xdr:cNvPr>
        <xdr:cNvSpPr txBox="1"/>
      </xdr:nvSpPr>
      <xdr:spPr>
        <a:xfrm>
          <a:off x="16588817" y="623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9EFDAF74-12CE-44CE-AAE8-583C1E85D0BC}"/>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252F3732-D58A-462C-BDF8-08713FE78DF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9EDF8929-723C-465F-97B6-124729571BE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54DBCABB-DD3A-445B-B96A-6D9322530558}"/>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89DADD9E-0F1A-43FB-A3BD-EF07BFAF4FFF}"/>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A0A3DB55-E9BE-4170-A969-24D55CA28916}"/>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A76211EE-5316-46E4-94AB-DFBB85395A8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27F54A06-06A4-4784-877C-64FBFB221376}"/>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1CB836DF-29E0-4144-A17D-191F7C0D3875}"/>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763BF3C9-36D2-4153-80BA-C2CF1F3EFAE7}"/>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BB6BDFB2-AD2E-4C34-8CB9-3879B96DECAC}"/>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338084E7-12B4-4B1B-867F-382438DA6990}"/>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6" name="テキスト ボックス 515">
          <a:extLst>
            <a:ext uri="{FF2B5EF4-FFF2-40B4-BE49-F238E27FC236}">
              <a16:creationId xmlns:a16="http://schemas.microsoft.com/office/drawing/2014/main" id="{FCD5FE24-E701-4235-8022-EDFA0747E84A}"/>
            </a:ext>
          </a:extLst>
        </xdr:cNvPr>
        <xdr:cNvSpPr txBox="1"/>
      </xdr:nvSpPr>
      <xdr:spPr>
        <a:xfrm>
          <a:off x="1080153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A8812019-EFE5-4A52-9066-760618EE5D40}"/>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1D50F354-F79F-4E90-8B7E-F9E7EA0CF41E}"/>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B3900FD2-2A1D-4244-8AEB-72BA4A8D0244}"/>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2D2326EE-A811-4389-8B18-1AF710A88E61}"/>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25AB249F-E0FD-4059-B0CD-58547944CA5D}"/>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94F744A7-C131-4FC7-89E7-AEB051806A89}"/>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98194C48-62F9-497B-A028-0C62012285CE}"/>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52683D9D-0141-481D-A4E5-B0B3F2ABA95A}"/>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F9C1FAC6-B419-4BB4-AC5C-21BC4FBAE443}"/>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6" name="テキスト ボックス 525">
          <a:extLst>
            <a:ext uri="{FF2B5EF4-FFF2-40B4-BE49-F238E27FC236}">
              <a16:creationId xmlns:a16="http://schemas.microsoft.com/office/drawing/2014/main" id="{B29F1BA4-6327-407F-94EF-96535A8AA1CF}"/>
            </a:ext>
          </a:extLst>
        </xdr:cNvPr>
        <xdr:cNvSpPr txBox="1"/>
      </xdr:nvSpPr>
      <xdr:spPr>
        <a:xfrm>
          <a:off x="1090500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A41BF3C2-F733-435D-8D8C-CF4E63F06421}"/>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FA990F5A-F64E-4654-AB8F-AA980A36EA21}"/>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529" name="直線コネクタ 528">
          <a:extLst>
            <a:ext uri="{FF2B5EF4-FFF2-40B4-BE49-F238E27FC236}">
              <a16:creationId xmlns:a16="http://schemas.microsoft.com/office/drawing/2014/main" id="{43C919CE-A8C7-4182-A407-E333BB308D91}"/>
            </a:ext>
          </a:extLst>
        </xdr:cNvPr>
        <xdr:cNvCxnSpPr/>
      </xdr:nvCxnSpPr>
      <xdr:spPr>
        <a:xfrm flipV="1">
          <a:off x="14703424" y="9688014"/>
          <a:ext cx="0" cy="1419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0" name="【学校施設】&#10;有形固定資産減価償却率最小値テキスト">
          <a:extLst>
            <a:ext uri="{FF2B5EF4-FFF2-40B4-BE49-F238E27FC236}">
              <a16:creationId xmlns:a16="http://schemas.microsoft.com/office/drawing/2014/main" id="{2B7B5134-EB85-427E-AF6E-C1508DA08163}"/>
            </a:ext>
          </a:extLst>
        </xdr:cNvPr>
        <xdr:cNvSpPr txBox="1"/>
      </xdr:nvSpPr>
      <xdr:spPr>
        <a:xfrm>
          <a:off x="1474216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1" name="直線コネクタ 530">
          <a:extLst>
            <a:ext uri="{FF2B5EF4-FFF2-40B4-BE49-F238E27FC236}">
              <a16:creationId xmlns:a16="http://schemas.microsoft.com/office/drawing/2014/main" id="{9B45AEBE-FF01-4640-90EB-056F1090C91C}"/>
            </a:ext>
          </a:extLst>
        </xdr:cNvPr>
        <xdr:cNvCxnSpPr/>
      </xdr:nvCxnSpPr>
      <xdr:spPr>
        <a:xfrm>
          <a:off x="1461135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7813AB64-34A8-40E0-9A25-7ACFE2EC0A51}"/>
            </a:ext>
          </a:extLst>
        </xdr:cNvPr>
        <xdr:cNvSpPr txBox="1"/>
      </xdr:nvSpPr>
      <xdr:spPr>
        <a:xfrm>
          <a:off x="14742160" y="9459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533" name="直線コネクタ 532">
          <a:extLst>
            <a:ext uri="{FF2B5EF4-FFF2-40B4-BE49-F238E27FC236}">
              <a16:creationId xmlns:a16="http://schemas.microsoft.com/office/drawing/2014/main" id="{293CBBBC-D5F9-45A6-ADF5-1A7CA4EF6985}"/>
            </a:ext>
          </a:extLst>
        </xdr:cNvPr>
        <xdr:cNvCxnSpPr/>
      </xdr:nvCxnSpPr>
      <xdr:spPr>
        <a:xfrm>
          <a:off x="14611350" y="96880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203F445C-EF56-4AFA-856A-EA6CE2B3A7D1}"/>
            </a:ext>
          </a:extLst>
        </xdr:cNvPr>
        <xdr:cNvSpPr txBox="1"/>
      </xdr:nvSpPr>
      <xdr:spPr>
        <a:xfrm>
          <a:off x="14742160" y="10308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535" name="フローチャート: 判断 534">
          <a:extLst>
            <a:ext uri="{FF2B5EF4-FFF2-40B4-BE49-F238E27FC236}">
              <a16:creationId xmlns:a16="http://schemas.microsoft.com/office/drawing/2014/main" id="{B628D6B1-2C22-4741-8DD3-294F05A67328}"/>
            </a:ext>
          </a:extLst>
        </xdr:cNvPr>
        <xdr:cNvSpPr/>
      </xdr:nvSpPr>
      <xdr:spPr>
        <a:xfrm>
          <a:off x="14649450" y="1045718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536" name="フローチャート: 判断 535">
          <a:extLst>
            <a:ext uri="{FF2B5EF4-FFF2-40B4-BE49-F238E27FC236}">
              <a16:creationId xmlns:a16="http://schemas.microsoft.com/office/drawing/2014/main" id="{4526919B-8D54-40B8-A9AD-CA15031EE033}"/>
            </a:ext>
          </a:extLst>
        </xdr:cNvPr>
        <xdr:cNvSpPr/>
      </xdr:nvSpPr>
      <xdr:spPr>
        <a:xfrm>
          <a:off x="13887450" y="104503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537" name="フローチャート: 判断 536">
          <a:extLst>
            <a:ext uri="{FF2B5EF4-FFF2-40B4-BE49-F238E27FC236}">
              <a16:creationId xmlns:a16="http://schemas.microsoft.com/office/drawing/2014/main" id="{DEF4296E-7465-4481-B237-35D0C12690DE}"/>
            </a:ext>
          </a:extLst>
        </xdr:cNvPr>
        <xdr:cNvSpPr/>
      </xdr:nvSpPr>
      <xdr:spPr>
        <a:xfrm>
          <a:off x="13089890" y="104571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538" name="フローチャート: 判断 537">
          <a:extLst>
            <a:ext uri="{FF2B5EF4-FFF2-40B4-BE49-F238E27FC236}">
              <a16:creationId xmlns:a16="http://schemas.microsoft.com/office/drawing/2014/main" id="{3E7E2675-0DAD-4A06-A9F5-9C94419CFD32}"/>
            </a:ext>
          </a:extLst>
        </xdr:cNvPr>
        <xdr:cNvSpPr/>
      </xdr:nvSpPr>
      <xdr:spPr>
        <a:xfrm>
          <a:off x="12303760" y="10417991"/>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539" name="フローチャート: 判断 538">
          <a:extLst>
            <a:ext uri="{FF2B5EF4-FFF2-40B4-BE49-F238E27FC236}">
              <a16:creationId xmlns:a16="http://schemas.microsoft.com/office/drawing/2014/main" id="{E50875A4-FC9B-4FFA-B2BA-E0D6B21C6512}"/>
            </a:ext>
          </a:extLst>
        </xdr:cNvPr>
        <xdr:cNvSpPr/>
      </xdr:nvSpPr>
      <xdr:spPr>
        <a:xfrm>
          <a:off x="11487150" y="103926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39D7A008-E29E-4951-A6DC-B875A6DC320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D5A80EC9-425F-4362-B143-155F93FF8C8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DEEF74C-DDFA-4DCA-BB02-1343DDBBDE31}"/>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CD9A908-1147-4648-BD8C-D68F3C1527F6}"/>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70DF242-1501-4AC4-AF7E-8A5A7C6C579C}"/>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4717</xdr:rowOff>
    </xdr:from>
    <xdr:to>
      <xdr:col>85</xdr:col>
      <xdr:colOff>177800</xdr:colOff>
      <xdr:row>61</xdr:row>
      <xdr:rowOff>106317</xdr:rowOff>
    </xdr:to>
    <xdr:sp macro="" textlink="">
      <xdr:nvSpPr>
        <xdr:cNvPr id="545" name="楕円 544">
          <a:extLst>
            <a:ext uri="{FF2B5EF4-FFF2-40B4-BE49-F238E27FC236}">
              <a16:creationId xmlns:a16="http://schemas.microsoft.com/office/drawing/2014/main" id="{53859970-F4EB-41DD-9D2A-F1102B0670CA}"/>
            </a:ext>
          </a:extLst>
        </xdr:cNvPr>
        <xdr:cNvSpPr/>
      </xdr:nvSpPr>
      <xdr:spPr>
        <a:xfrm>
          <a:off x="14649450" y="1046507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154594</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56A327D3-2642-4E50-85AA-A6F842C54CCA}"/>
            </a:ext>
          </a:extLst>
        </xdr:cNvPr>
        <xdr:cNvSpPr txBox="1"/>
      </xdr:nvSpPr>
      <xdr:spPr>
        <a:xfrm>
          <a:off x="14742160"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138612</xdr:rowOff>
    </xdr:from>
    <xdr:to>
      <xdr:col>81</xdr:col>
      <xdr:colOff>101600</xdr:colOff>
      <xdr:row>61</xdr:row>
      <xdr:rowOff>68762</xdr:rowOff>
    </xdr:to>
    <xdr:sp macro="" textlink="">
      <xdr:nvSpPr>
        <xdr:cNvPr id="547" name="楕円 546">
          <a:extLst>
            <a:ext uri="{FF2B5EF4-FFF2-40B4-BE49-F238E27FC236}">
              <a16:creationId xmlns:a16="http://schemas.microsoft.com/office/drawing/2014/main" id="{4D605BD9-1012-4C80-B4CD-AC702C1D3EEB}"/>
            </a:ext>
          </a:extLst>
        </xdr:cNvPr>
        <xdr:cNvSpPr/>
      </xdr:nvSpPr>
      <xdr:spPr>
        <a:xfrm>
          <a:off x="13887450" y="1042180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17962</xdr:rowOff>
    </xdr:from>
    <xdr:to>
      <xdr:col>85</xdr:col>
      <xdr:colOff>127000</xdr:colOff>
      <xdr:row>61</xdr:row>
      <xdr:rowOff>55517</xdr:rowOff>
    </xdr:to>
    <xdr:cxnSp macro="">
      <xdr:nvCxnSpPr>
        <xdr:cNvPr id="548" name="直線コネクタ 547">
          <a:extLst>
            <a:ext uri="{FF2B5EF4-FFF2-40B4-BE49-F238E27FC236}">
              <a16:creationId xmlns:a16="http://schemas.microsoft.com/office/drawing/2014/main" id="{33DC3F2E-210D-4647-8CE9-1D0706E2356D}"/>
            </a:ext>
          </a:extLst>
        </xdr:cNvPr>
        <xdr:cNvCxnSpPr/>
      </xdr:nvCxnSpPr>
      <xdr:spPr>
        <a:xfrm>
          <a:off x="13942060" y="10480222"/>
          <a:ext cx="762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96157</xdr:rowOff>
    </xdr:from>
    <xdr:to>
      <xdr:col>76</xdr:col>
      <xdr:colOff>165100</xdr:colOff>
      <xdr:row>61</xdr:row>
      <xdr:rowOff>26307</xdr:rowOff>
    </xdr:to>
    <xdr:sp macro="" textlink="">
      <xdr:nvSpPr>
        <xdr:cNvPr id="549" name="楕円 548">
          <a:extLst>
            <a:ext uri="{FF2B5EF4-FFF2-40B4-BE49-F238E27FC236}">
              <a16:creationId xmlns:a16="http://schemas.microsoft.com/office/drawing/2014/main" id="{1C980A80-0A7D-49B7-8236-AAA15F88605D}"/>
            </a:ext>
          </a:extLst>
        </xdr:cNvPr>
        <xdr:cNvSpPr/>
      </xdr:nvSpPr>
      <xdr:spPr>
        <a:xfrm>
          <a:off x="13089890" y="10379347"/>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146957</xdr:rowOff>
    </xdr:from>
    <xdr:to>
      <xdr:col>81</xdr:col>
      <xdr:colOff>50800</xdr:colOff>
      <xdr:row>61</xdr:row>
      <xdr:rowOff>17962</xdr:rowOff>
    </xdr:to>
    <xdr:cxnSp macro="">
      <xdr:nvCxnSpPr>
        <xdr:cNvPr id="550" name="直線コネクタ 549">
          <a:extLst>
            <a:ext uri="{FF2B5EF4-FFF2-40B4-BE49-F238E27FC236}">
              <a16:creationId xmlns:a16="http://schemas.microsoft.com/office/drawing/2014/main" id="{7D2F5795-B49B-405B-940C-E7483B391850}"/>
            </a:ext>
          </a:extLst>
        </xdr:cNvPr>
        <xdr:cNvCxnSpPr/>
      </xdr:nvCxnSpPr>
      <xdr:spPr>
        <a:xfrm>
          <a:off x="13144500" y="10432052"/>
          <a:ext cx="797560" cy="48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52070</xdr:rowOff>
    </xdr:from>
    <xdr:to>
      <xdr:col>72</xdr:col>
      <xdr:colOff>38100</xdr:colOff>
      <xdr:row>60</xdr:row>
      <xdr:rowOff>153670</xdr:rowOff>
    </xdr:to>
    <xdr:sp macro="" textlink="">
      <xdr:nvSpPr>
        <xdr:cNvPr id="551" name="楕円 550">
          <a:extLst>
            <a:ext uri="{FF2B5EF4-FFF2-40B4-BE49-F238E27FC236}">
              <a16:creationId xmlns:a16="http://schemas.microsoft.com/office/drawing/2014/main" id="{95090FC1-BDF4-4F43-8F97-3A8518712302}"/>
            </a:ext>
          </a:extLst>
        </xdr:cNvPr>
        <xdr:cNvSpPr/>
      </xdr:nvSpPr>
      <xdr:spPr>
        <a:xfrm>
          <a:off x="12303760" y="10342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102870</xdr:rowOff>
    </xdr:from>
    <xdr:to>
      <xdr:col>76</xdr:col>
      <xdr:colOff>114300</xdr:colOff>
      <xdr:row>60</xdr:row>
      <xdr:rowOff>146957</xdr:rowOff>
    </xdr:to>
    <xdr:cxnSp macro="">
      <xdr:nvCxnSpPr>
        <xdr:cNvPr id="552" name="直線コネクタ 551">
          <a:extLst>
            <a:ext uri="{FF2B5EF4-FFF2-40B4-BE49-F238E27FC236}">
              <a16:creationId xmlns:a16="http://schemas.microsoft.com/office/drawing/2014/main" id="{FE9BFB5C-57B0-47C5-990F-39B29865DD47}"/>
            </a:ext>
          </a:extLst>
        </xdr:cNvPr>
        <xdr:cNvCxnSpPr/>
      </xdr:nvCxnSpPr>
      <xdr:spPr>
        <a:xfrm>
          <a:off x="12346940" y="10387965"/>
          <a:ext cx="79756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9616</xdr:rowOff>
    </xdr:from>
    <xdr:to>
      <xdr:col>67</xdr:col>
      <xdr:colOff>101600</xdr:colOff>
      <xdr:row>60</xdr:row>
      <xdr:rowOff>111216</xdr:rowOff>
    </xdr:to>
    <xdr:sp macro="" textlink="">
      <xdr:nvSpPr>
        <xdr:cNvPr id="553" name="楕円 552">
          <a:extLst>
            <a:ext uri="{FF2B5EF4-FFF2-40B4-BE49-F238E27FC236}">
              <a16:creationId xmlns:a16="http://schemas.microsoft.com/office/drawing/2014/main" id="{4725D2DA-3C1E-4416-A3E1-63CAFAE01A6B}"/>
            </a:ext>
          </a:extLst>
        </xdr:cNvPr>
        <xdr:cNvSpPr/>
      </xdr:nvSpPr>
      <xdr:spPr>
        <a:xfrm>
          <a:off x="11487150" y="1029852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60416</xdr:rowOff>
    </xdr:from>
    <xdr:to>
      <xdr:col>71</xdr:col>
      <xdr:colOff>177800</xdr:colOff>
      <xdr:row>60</xdr:row>
      <xdr:rowOff>102870</xdr:rowOff>
    </xdr:to>
    <xdr:cxnSp macro="">
      <xdr:nvCxnSpPr>
        <xdr:cNvPr id="554" name="直線コネクタ 553">
          <a:extLst>
            <a:ext uri="{FF2B5EF4-FFF2-40B4-BE49-F238E27FC236}">
              <a16:creationId xmlns:a16="http://schemas.microsoft.com/office/drawing/2014/main" id="{01924CE2-78A6-40B1-B6E1-14358F6A2062}"/>
            </a:ext>
          </a:extLst>
        </xdr:cNvPr>
        <xdr:cNvCxnSpPr/>
      </xdr:nvCxnSpPr>
      <xdr:spPr>
        <a:xfrm>
          <a:off x="11541760" y="10343606"/>
          <a:ext cx="80518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555" name="n_1aveValue【学校施設】&#10;有形固定資産減価償却率">
          <a:extLst>
            <a:ext uri="{FF2B5EF4-FFF2-40B4-BE49-F238E27FC236}">
              <a16:creationId xmlns:a16="http://schemas.microsoft.com/office/drawing/2014/main" id="{8079006F-4215-4862-B571-0AED7FEE5EAC}"/>
            </a:ext>
          </a:extLst>
        </xdr:cNvPr>
        <xdr:cNvSpPr txBox="1"/>
      </xdr:nvSpPr>
      <xdr:spPr>
        <a:xfrm>
          <a:off x="13738234" y="1054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556" name="n_2aveValue【学校施設】&#10;有形固定資産減価償却率">
          <a:extLst>
            <a:ext uri="{FF2B5EF4-FFF2-40B4-BE49-F238E27FC236}">
              <a16:creationId xmlns:a16="http://schemas.microsoft.com/office/drawing/2014/main" id="{D88AD19C-873D-4697-8409-CD6DA1E1AA30}"/>
            </a:ext>
          </a:extLst>
        </xdr:cNvPr>
        <xdr:cNvSpPr txBox="1"/>
      </xdr:nvSpPr>
      <xdr:spPr>
        <a:xfrm>
          <a:off x="1295718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557" name="n_3aveValue【学校施設】&#10;有形固定資産減価償却率">
          <a:extLst>
            <a:ext uri="{FF2B5EF4-FFF2-40B4-BE49-F238E27FC236}">
              <a16:creationId xmlns:a16="http://schemas.microsoft.com/office/drawing/2014/main" id="{D04D439B-A5FB-482A-92DF-464EED0C995C}"/>
            </a:ext>
          </a:extLst>
        </xdr:cNvPr>
        <xdr:cNvSpPr txBox="1"/>
      </xdr:nvSpPr>
      <xdr:spPr>
        <a:xfrm>
          <a:off x="12171054" y="1050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558" name="n_4aveValue【学校施設】&#10;有形固定資産減価償却率">
          <a:extLst>
            <a:ext uri="{FF2B5EF4-FFF2-40B4-BE49-F238E27FC236}">
              <a16:creationId xmlns:a16="http://schemas.microsoft.com/office/drawing/2014/main" id="{3D498D07-F883-478D-89A5-BE3F04E782E9}"/>
            </a:ext>
          </a:extLst>
        </xdr:cNvPr>
        <xdr:cNvSpPr txBox="1"/>
      </xdr:nvSpPr>
      <xdr:spPr>
        <a:xfrm>
          <a:off x="11354444" y="10485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85289</xdr:rowOff>
    </xdr:from>
    <xdr:ext cx="405111" cy="259045"/>
    <xdr:sp macro="" textlink="">
      <xdr:nvSpPr>
        <xdr:cNvPr id="559" name="n_1mainValue【学校施設】&#10;有形固定資産減価償却率">
          <a:extLst>
            <a:ext uri="{FF2B5EF4-FFF2-40B4-BE49-F238E27FC236}">
              <a16:creationId xmlns:a16="http://schemas.microsoft.com/office/drawing/2014/main" id="{0ABF47E8-BFA1-41A2-BDC4-CC0DDD2BA301}"/>
            </a:ext>
          </a:extLst>
        </xdr:cNvPr>
        <xdr:cNvSpPr txBox="1"/>
      </xdr:nvSpPr>
      <xdr:spPr>
        <a:xfrm>
          <a:off x="13738234" y="10202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42834</xdr:rowOff>
    </xdr:from>
    <xdr:ext cx="405111" cy="259045"/>
    <xdr:sp macro="" textlink="">
      <xdr:nvSpPr>
        <xdr:cNvPr id="560" name="n_2mainValue【学校施設】&#10;有形固定資産減価償却率">
          <a:extLst>
            <a:ext uri="{FF2B5EF4-FFF2-40B4-BE49-F238E27FC236}">
              <a16:creationId xmlns:a16="http://schemas.microsoft.com/office/drawing/2014/main" id="{F40E25CF-6C8D-400E-B405-A1A5BB163AE5}"/>
            </a:ext>
          </a:extLst>
        </xdr:cNvPr>
        <xdr:cNvSpPr txBox="1"/>
      </xdr:nvSpPr>
      <xdr:spPr>
        <a:xfrm>
          <a:off x="12957184" y="101602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170197</xdr:rowOff>
    </xdr:from>
    <xdr:ext cx="405111" cy="259045"/>
    <xdr:sp macro="" textlink="">
      <xdr:nvSpPr>
        <xdr:cNvPr id="561" name="n_3mainValue【学校施設】&#10;有形固定資産減価償却率">
          <a:extLst>
            <a:ext uri="{FF2B5EF4-FFF2-40B4-BE49-F238E27FC236}">
              <a16:creationId xmlns:a16="http://schemas.microsoft.com/office/drawing/2014/main" id="{723F2E6B-A20E-43E7-BC18-F4E4C88A579B}"/>
            </a:ext>
          </a:extLst>
        </xdr:cNvPr>
        <xdr:cNvSpPr txBox="1"/>
      </xdr:nvSpPr>
      <xdr:spPr>
        <a:xfrm>
          <a:off x="1217105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562" name="n_4mainValue【学校施設】&#10;有形固定資産減価償却率">
          <a:extLst>
            <a:ext uri="{FF2B5EF4-FFF2-40B4-BE49-F238E27FC236}">
              <a16:creationId xmlns:a16="http://schemas.microsoft.com/office/drawing/2014/main" id="{1E8975C6-197A-473F-9D61-ECC8EDC118D9}"/>
            </a:ext>
          </a:extLst>
        </xdr:cNvPr>
        <xdr:cNvSpPr txBox="1"/>
      </xdr:nvSpPr>
      <xdr:spPr>
        <a:xfrm>
          <a:off x="11354444" y="1007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9E643365-CDC8-4754-8224-45801872686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37F8BFEB-3601-49B0-B014-483BF72A03F2}"/>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F147E8-9527-40A3-ACFC-7D6EED360E2E}"/>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63A88328-B77E-429A-9BD4-A03CCD1496BC}"/>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52920215-29D3-4A40-9EBC-C83B938E49F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39083CA8-A781-48BF-ABA0-0D9F1723E39F}"/>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3C9E5FE-45A2-4F74-A4F5-2E43871A6625}"/>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982C34D0-0108-43A1-A0AF-0D2D7728363B}"/>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6BC5E0A3-EAA8-467A-9122-76EEA4137C7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F18512EC-BD25-4632-A3C5-DBCA8024A3B6}"/>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CE55E345-F5EC-4EBC-AD20-48F7929613DE}"/>
            </a:ext>
          </a:extLst>
        </xdr:cNvPr>
        <xdr:cNvCxnSpPr/>
      </xdr:nvCxnSpPr>
      <xdr:spPr>
        <a:xfrm>
          <a:off x="16459200" y="108546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95793CAD-CB8C-43EE-AA41-E5CF64D4C763}"/>
            </a:ext>
          </a:extLst>
        </xdr:cNvPr>
        <xdr:cNvSpPr txBox="1"/>
      </xdr:nvSpPr>
      <xdr:spPr>
        <a:xfrm>
          <a:off x="16047266" y="107181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66E1A7F3-BCC0-487E-8944-B4A674F4855C}"/>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6" name="テキスト ボックス 575">
          <a:extLst>
            <a:ext uri="{FF2B5EF4-FFF2-40B4-BE49-F238E27FC236}">
              <a16:creationId xmlns:a16="http://schemas.microsoft.com/office/drawing/2014/main" id="{F4769F82-D398-4E22-BDDF-90CDE9525CDF}"/>
            </a:ext>
          </a:extLst>
        </xdr:cNvPr>
        <xdr:cNvSpPr txBox="1"/>
      </xdr:nvSpPr>
      <xdr:spPr>
        <a:xfrm>
          <a:off x="15985051" y="10142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FDD8EA62-F5D0-4C5F-805F-1736F86FF770}"/>
            </a:ext>
          </a:extLst>
        </xdr:cNvPr>
        <xdr:cNvCxnSpPr/>
      </xdr:nvCxnSpPr>
      <xdr:spPr>
        <a:xfrm>
          <a:off x="16459200" y="971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578" name="テキスト ボックス 577">
          <a:extLst>
            <a:ext uri="{FF2B5EF4-FFF2-40B4-BE49-F238E27FC236}">
              <a16:creationId xmlns:a16="http://schemas.microsoft.com/office/drawing/2014/main" id="{7CA1476E-75BB-4225-AC64-9A31FFC64C7F}"/>
            </a:ext>
          </a:extLst>
        </xdr:cNvPr>
        <xdr:cNvSpPr txBox="1"/>
      </xdr:nvSpPr>
      <xdr:spPr>
        <a:xfrm>
          <a:off x="15985051" y="95713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4B0A7A4B-B205-44DA-AF93-C2E7B2D4538D}"/>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0" name="テキスト ボックス 579">
          <a:extLst>
            <a:ext uri="{FF2B5EF4-FFF2-40B4-BE49-F238E27FC236}">
              <a16:creationId xmlns:a16="http://schemas.microsoft.com/office/drawing/2014/main" id="{9E1AD9FC-6A06-46A8-9299-C6235C6296B1}"/>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4CC4D6D1-33B9-48D0-BFEF-C8B2FA383A88}"/>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582" name="直線コネクタ 581">
          <a:extLst>
            <a:ext uri="{FF2B5EF4-FFF2-40B4-BE49-F238E27FC236}">
              <a16:creationId xmlns:a16="http://schemas.microsoft.com/office/drawing/2014/main" id="{4AE27AE2-944D-4067-9794-9D86EB649AB1}"/>
            </a:ext>
          </a:extLst>
        </xdr:cNvPr>
        <xdr:cNvCxnSpPr/>
      </xdr:nvCxnSpPr>
      <xdr:spPr>
        <a:xfrm flipV="1">
          <a:off x="19947254" y="9573406"/>
          <a:ext cx="0" cy="1208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583" name="【学校施設】&#10;一人当たり面積最小値テキスト">
          <a:extLst>
            <a:ext uri="{FF2B5EF4-FFF2-40B4-BE49-F238E27FC236}">
              <a16:creationId xmlns:a16="http://schemas.microsoft.com/office/drawing/2014/main" id="{587DEFC1-45F3-48F5-87B6-3958927187BF}"/>
            </a:ext>
          </a:extLst>
        </xdr:cNvPr>
        <xdr:cNvSpPr txBox="1"/>
      </xdr:nvSpPr>
      <xdr:spPr>
        <a:xfrm>
          <a:off x="1998599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584" name="直線コネクタ 583">
          <a:extLst>
            <a:ext uri="{FF2B5EF4-FFF2-40B4-BE49-F238E27FC236}">
              <a16:creationId xmlns:a16="http://schemas.microsoft.com/office/drawing/2014/main" id="{D241D32E-0E78-4BB4-AF85-2573F6068449}"/>
            </a:ext>
          </a:extLst>
        </xdr:cNvPr>
        <xdr:cNvCxnSpPr/>
      </xdr:nvCxnSpPr>
      <xdr:spPr>
        <a:xfrm>
          <a:off x="19885660" y="107815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585" name="【学校施設】&#10;一人当たり面積最大値テキスト">
          <a:extLst>
            <a:ext uri="{FF2B5EF4-FFF2-40B4-BE49-F238E27FC236}">
              <a16:creationId xmlns:a16="http://schemas.microsoft.com/office/drawing/2014/main" id="{BB8BA6D9-88F4-4CC4-89A1-981AB4D039F7}"/>
            </a:ext>
          </a:extLst>
        </xdr:cNvPr>
        <xdr:cNvSpPr txBox="1"/>
      </xdr:nvSpPr>
      <xdr:spPr>
        <a:xfrm>
          <a:off x="19985990" y="9354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586" name="直線コネクタ 585">
          <a:extLst>
            <a:ext uri="{FF2B5EF4-FFF2-40B4-BE49-F238E27FC236}">
              <a16:creationId xmlns:a16="http://schemas.microsoft.com/office/drawing/2014/main" id="{0279C164-3B5A-47A7-8D2B-C7D33193815D}"/>
            </a:ext>
          </a:extLst>
        </xdr:cNvPr>
        <xdr:cNvCxnSpPr/>
      </xdr:nvCxnSpPr>
      <xdr:spPr>
        <a:xfrm>
          <a:off x="19885660" y="95734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587" name="【学校施設】&#10;一人当たり面積平均値テキスト">
          <a:extLst>
            <a:ext uri="{FF2B5EF4-FFF2-40B4-BE49-F238E27FC236}">
              <a16:creationId xmlns:a16="http://schemas.microsoft.com/office/drawing/2014/main" id="{145F8C1E-094E-4590-AF11-D668E44D311F}"/>
            </a:ext>
          </a:extLst>
        </xdr:cNvPr>
        <xdr:cNvSpPr txBox="1"/>
      </xdr:nvSpPr>
      <xdr:spPr>
        <a:xfrm>
          <a:off x="19985990" y="105171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588" name="フローチャート: 判断 587">
          <a:extLst>
            <a:ext uri="{FF2B5EF4-FFF2-40B4-BE49-F238E27FC236}">
              <a16:creationId xmlns:a16="http://schemas.microsoft.com/office/drawing/2014/main" id="{3B91A4BA-D5F5-4C31-8D7E-1913333AF5C2}"/>
            </a:ext>
          </a:extLst>
        </xdr:cNvPr>
        <xdr:cNvSpPr/>
      </xdr:nvSpPr>
      <xdr:spPr>
        <a:xfrm>
          <a:off x="19904710" y="105348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589" name="フローチャート: 判断 588">
          <a:extLst>
            <a:ext uri="{FF2B5EF4-FFF2-40B4-BE49-F238E27FC236}">
              <a16:creationId xmlns:a16="http://schemas.microsoft.com/office/drawing/2014/main" id="{F0D0BC02-57D8-4BBD-AE68-A33C3ADC0284}"/>
            </a:ext>
          </a:extLst>
        </xdr:cNvPr>
        <xdr:cNvSpPr/>
      </xdr:nvSpPr>
      <xdr:spPr>
        <a:xfrm>
          <a:off x="19161760" y="105404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590" name="フローチャート: 判断 589">
          <a:extLst>
            <a:ext uri="{FF2B5EF4-FFF2-40B4-BE49-F238E27FC236}">
              <a16:creationId xmlns:a16="http://schemas.microsoft.com/office/drawing/2014/main" id="{30DA33F2-9C3F-4EDA-8D71-01C6B43512DA}"/>
            </a:ext>
          </a:extLst>
        </xdr:cNvPr>
        <xdr:cNvSpPr/>
      </xdr:nvSpPr>
      <xdr:spPr>
        <a:xfrm>
          <a:off x="18345150" y="1057281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591" name="フローチャート: 判断 590">
          <a:extLst>
            <a:ext uri="{FF2B5EF4-FFF2-40B4-BE49-F238E27FC236}">
              <a16:creationId xmlns:a16="http://schemas.microsoft.com/office/drawing/2014/main" id="{194B269D-40FB-4185-BA49-A293D728028C}"/>
            </a:ext>
          </a:extLst>
        </xdr:cNvPr>
        <xdr:cNvSpPr/>
      </xdr:nvSpPr>
      <xdr:spPr>
        <a:xfrm>
          <a:off x="17547590" y="1058249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592" name="フローチャート: 判断 591">
          <a:extLst>
            <a:ext uri="{FF2B5EF4-FFF2-40B4-BE49-F238E27FC236}">
              <a16:creationId xmlns:a16="http://schemas.microsoft.com/office/drawing/2014/main" id="{E1401CF2-3C9D-412A-AA78-222D3AE87B0C}"/>
            </a:ext>
          </a:extLst>
        </xdr:cNvPr>
        <xdr:cNvSpPr/>
      </xdr:nvSpPr>
      <xdr:spPr>
        <a:xfrm>
          <a:off x="16761460" y="1059102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55049599-D6BD-4620-ABC2-68C6D561C22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03E0E073-4516-4662-9B96-E928ABAB4FCE}"/>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F99F94BB-CA44-46AA-9EA8-6EA9863EBC91}"/>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3D3A9ED5-D4DB-464C-8984-BED5537B79E5}"/>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5A591850-E310-4D3E-A7BC-7B05B1DC4706}"/>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94761</xdr:rowOff>
    </xdr:from>
    <xdr:to>
      <xdr:col>116</xdr:col>
      <xdr:colOff>114300</xdr:colOff>
      <xdr:row>56</xdr:row>
      <xdr:rowOff>24911</xdr:rowOff>
    </xdr:to>
    <xdr:sp macro="" textlink="">
      <xdr:nvSpPr>
        <xdr:cNvPr id="598" name="楕円 597">
          <a:extLst>
            <a:ext uri="{FF2B5EF4-FFF2-40B4-BE49-F238E27FC236}">
              <a16:creationId xmlns:a16="http://schemas.microsoft.com/office/drawing/2014/main" id="{8F6BCEBC-0EF6-4EDE-A4FC-698CCA4BE108}"/>
            </a:ext>
          </a:extLst>
        </xdr:cNvPr>
        <xdr:cNvSpPr/>
      </xdr:nvSpPr>
      <xdr:spPr>
        <a:xfrm>
          <a:off x="19904710" y="9528321"/>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47788</xdr:rowOff>
    </xdr:from>
    <xdr:ext cx="534377" cy="259045"/>
    <xdr:sp macro="" textlink="">
      <xdr:nvSpPr>
        <xdr:cNvPr id="599" name="【学校施設】&#10;一人当たり面積該当値テキスト">
          <a:extLst>
            <a:ext uri="{FF2B5EF4-FFF2-40B4-BE49-F238E27FC236}">
              <a16:creationId xmlns:a16="http://schemas.microsoft.com/office/drawing/2014/main" id="{27B59597-795C-4031-846F-71B2485A82AE}"/>
            </a:ext>
          </a:extLst>
        </xdr:cNvPr>
        <xdr:cNvSpPr txBox="1"/>
      </xdr:nvSpPr>
      <xdr:spPr>
        <a:xfrm>
          <a:off x="19985990" y="9479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165398</xdr:rowOff>
    </xdr:from>
    <xdr:to>
      <xdr:col>112</xdr:col>
      <xdr:colOff>38100</xdr:colOff>
      <xdr:row>56</xdr:row>
      <xdr:rowOff>95548</xdr:rowOff>
    </xdr:to>
    <xdr:sp macro="" textlink="">
      <xdr:nvSpPr>
        <xdr:cNvPr id="600" name="楕円 599">
          <a:extLst>
            <a:ext uri="{FF2B5EF4-FFF2-40B4-BE49-F238E27FC236}">
              <a16:creationId xmlns:a16="http://schemas.microsoft.com/office/drawing/2014/main" id="{B68B783F-C559-4500-A518-3405405E44EC}"/>
            </a:ext>
          </a:extLst>
        </xdr:cNvPr>
        <xdr:cNvSpPr/>
      </xdr:nvSpPr>
      <xdr:spPr>
        <a:xfrm>
          <a:off x="19161760" y="959895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145561</xdr:rowOff>
    </xdr:from>
    <xdr:to>
      <xdr:col>116</xdr:col>
      <xdr:colOff>63500</xdr:colOff>
      <xdr:row>56</xdr:row>
      <xdr:rowOff>44748</xdr:rowOff>
    </xdr:to>
    <xdr:cxnSp macro="">
      <xdr:nvCxnSpPr>
        <xdr:cNvPr id="601" name="直線コネクタ 600">
          <a:extLst>
            <a:ext uri="{FF2B5EF4-FFF2-40B4-BE49-F238E27FC236}">
              <a16:creationId xmlns:a16="http://schemas.microsoft.com/office/drawing/2014/main" id="{3FD5A8B3-5CC2-4DF8-8B73-BC5F0E2415EB}"/>
            </a:ext>
          </a:extLst>
        </xdr:cNvPr>
        <xdr:cNvCxnSpPr/>
      </xdr:nvCxnSpPr>
      <xdr:spPr>
        <a:xfrm flipV="1">
          <a:off x="19204940" y="9573406"/>
          <a:ext cx="742950" cy="7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52013</xdr:rowOff>
    </xdr:from>
    <xdr:to>
      <xdr:col>107</xdr:col>
      <xdr:colOff>101600</xdr:colOff>
      <xdr:row>56</xdr:row>
      <xdr:rowOff>153613</xdr:rowOff>
    </xdr:to>
    <xdr:sp macro="" textlink="">
      <xdr:nvSpPr>
        <xdr:cNvPr id="602" name="楕円 601">
          <a:extLst>
            <a:ext uri="{FF2B5EF4-FFF2-40B4-BE49-F238E27FC236}">
              <a16:creationId xmlns:a16="http://schemas.microsoft.com/office/drawing/2014/main" id="{0EE6D9CD-774C-4083-9ECC-5671B5B022FB}"/>
            </a:ext>
          </a:extLst>
        </xdr:cNvPr>
        <xdr:cNvSpPr/>
      </xdr:nvSpPr>
      <xdr:spPr>
        <a:xfrm>
          <a:off x="18345150" y="965702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44748</xdr:rowOff>
    </xdr:from>
    <xdr:to>
      <xdr:col>111</xdr:col>
      <xdr:colOff>177800</xdr:colOff>
      <xdr:row>56</xdr:row>
      <xdr:rowOff>102813</xdr:rowOff>
    </xdr:to>
    <xdr:cxnSp macro="">
      <xdr:nvCxnSpPr>
        <xdr:cNvPr id="603" name="直線コネクタ 602">
          <a:extLst>
            <a:ext uri="{FF2B5EF4-FFF2-40B4-BE49-F238E27FC236}">
              <a16:creationId xmlns:a16="http://schemas.microsoft.com/office/drawing/2014/main" id="{E182F842-D3E3-4356-B21B-2AD5D45B9C6D}"/>
            </a:ext>
          </a:extLst>
        </xdr:cNvPr>
        <xdr:cNvCxnSpPr/>
      </xdr:nvCxnSpPr>
      <xdr:spPr>
        <a:xfrm flipV="1">
          <a:off x="18399760" y="9647853"/>
          <a:ext cx="805180" cy="5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75730</xdr:rowOff>
    </xdr:from>
    <xdr:to>
      <xdr:col>102</xdr:col>
      <xdr:colOff>165100</xdr:colOff>
      <xdr:row>57</xdr:row>
      <xdr:rowOff>5880</xdr:rowOff>
    </xdr:to>
    <xdr:sp macro="" textlink="">
      <xdr:nvSpPr>
        <xdr:cNvPr id="604" name="楕円 603">
          <a:extLst>
            <a:ext uri="{FF2B5EF4-FFF2-40B4-BE49-F238E27FC236}">
              <a16:creationId xmlns:a16="http://schemas.microsoft.com/office/drawing/2014/main" id="{0F7F2315-7287-4718-AB9E-103647D7F393}"/>
            </a:ext>
          </a:extLst>
        </xdr:cNvPr>
        <xdr:cNvSpPr/>
      </xdr:nvSpPr>
      <xdr:spPr>
        <a:xfrm>
          <a:off x="17547590" y="96769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102813</xdr:rowOff>
    </xdr:from>
    <xdr:to>
      <xdr:col>107</xdr:col>
      <xdr:colOff>50800</xdr:colOff>
      <xdr:row>56</xdr:row>
      <xdr:rowOff>126530</xdr:rowOff>
    </xdr:to>
    <xdr:cxnSp macro="">
      <xdr:nvCxnSpPr>
        <xdr:cNvPr id="605" name="直線コネクタ 604">
          <a:extLst>
            <a:ext uri="{FF2B5EF4-FFF2-40B4-BE49-F238E27FC236}">
              <a16:creationId xmlns:a16="http://schemas.microsoft.com/office/drawing/2014/main" id="{F8A4EDCB-64B1-4054-9401-1666A5FAAB68}"/>
            </a:ext>
          </a:extLst>
        </xdr:cNvPr>
        <xdr:cNvCxnSpPr/>
      </xdr:nvCxnSpPr>
      <xdr:spPr>
        <a:xfrm flipV="1">
          <a:off x="17602200" y="9700203"/>
          <a:ext cx="797560" cy="3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103219</xdr:rowOff>
    </xdr:from>
    <xdr:to>
      <xdr:col>98</xdr:col>
      <xdr:colOff>38100</xdr:colOff>
      <xdr:row>57</xdr:row>
      <xdr:rowOff>33369</xdr:rowOff>
    </xdr:to>
    <xdr:sp macro="" textlink="">
      <xdr:nvSpPr>
        <xdr:cNvPr id="606" name="楕円 605">
          <a:extLst>
            <a:ext uri="{FF2B5EF4-FFF2-40B4-BE49-F238E27FC236}">
              <a16:creationId xmlns:a16="http://schemas.microsoft.com/office/drawing/2014/main" id="{9EAF844E-4CF3-4CC7-929F-86AC97982029}"/>
            </a:ext>
          </a:extLst>
        </xdr:cNvPr>
        <xdr:cNvSpPr/>
      </xdr:nvSpPr>
      <xdr:spPr>
        <a:xfrm>
          <a:off x="16761460" y="970251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126530</xdr:rowOff>
    </xdr:from>
    <xdr:to>
      <xdr:col>102</xdr:col>
      <xdr:colOff>114300</xdr:colOff>
      <xdr:row>56</xdr:row>
      <xdr:rowOff>154019</xdr:rowOff>
    </xdr:to>
    <xdr:cxnSp macro="">
      <xdr:nvCxnSpPr>
        <xdr:cNvPr id="607" name="直線コネクタ 606">
          <a:extLst>
            <a:ext uri="{FF2B5EF4-FFF2-40B4-BE49-F238E27FC236}">
              <a16:creationId xmlns:a16="http://schemas.microsoft.com/office/drawing/2014/main" id="{06FD5F1F-E083-46B3-B14A-A31C67ECE636}"/>
            </a:ext>
          </a:extLst>
        </xdr:cNvPr>
        <xdr:cNvCxnSpPr/>
      </xdr:nvCxnSpPr>
      <xdr:spPr>
        <a:xfrm flipV="1">
          <a:off x="16804640" y="9731540"/>
          <a:ext cx="797560" cy="2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608" name="n_1aveValue【学校施設】&#10;一人当たり面積">
          <a:extLst>
            <a:ext uri="{FF2B5EF4-FFF2-40B4-BE49-F238E27FC236}">
              <a16:creationId xmlns:a16="http://schemas.microsoft.com/office/drawing/2014/main" id="{69D413A1-A308-478B-9C63-E69A9EC6068F}"/>
            </a:ext>
          </a:extLst>
        </xdr:cNvPr>
        <xdr:cNvSpPr txBox="1"/>
      </xdr:nvSpPr>
      <xdr:spPr>
        <a:xfrm>
          <a:off x="18982132"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609" name="n_2aveValue【学校施設】&#10;一人当たり面積">
          <a:extLst>
            <a:ext uri="{FF2B5EF4-FFF2-40B4-BE49-F238E27FC236}">
              <a16:creationId xmlns:a16="http://schemas.microsoft.com/office/drawing/2014/main" id="{1AF61C07-093A-4BA2-B2B6-C95004A6F745}"/>
            </a:ext>
          </a:extLst>
        </xdr:cNvPr>
        <xdr:cNvSpPr txBox="1"/>
      </xdr:nvSpPr>
      <xdr:spPr>
        <a:xfrm>
          <a:off x="18182032"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610" name="n_3aveValue【学校施設】&#10;一人当たり面積">
          <a:extLst>
            <a:ext uri="{FF2B5EF4-FFF2-40B4-BE49-F238E27FC236}">
              <a16:creationId xmlns:a16="http://schemas.microsoft.com/office/drawing/2014/main" id="{BB68115D-AADF-40FA-809F-22C9A56B55F0}"/>
            </a:ext>
          </a:extLst>
        </xdr:cNvPr>
        <xdr:cNvSpPr txBox="1"/>
      </xdr:nvSpPr>
      <xdr:spPr>
        <a:xfrm>
          <a:off x="17384472" y="1067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611" name="n_4aveValue【学校施設】&#10;一人当たり面積">
          <a:extLst>
            <a:ext uri="{FF2B5EF4-FFF2-40B4-BE49-F238E27FC236}">
              <a16:creationId xmlns:a16="http://schemas.microsoft.com/office/drawing/2014/main" id="{1DD011A0-3687-48FD-9EB7-812B8FAE7E90}"/>
            </a:ext>
          </a:extLst>
        </xdr:cNvPr>
        <xdr:cNvSpPr txBox="1"/>
      </xdr:nvSpPr>
      <xdr:spPr>
        <a:xfrm>
          <a:off x="16588817" y="1068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54</xdr:row>
      <xdr:rowOff>112075</xdr:rowOff>
    </xdr:from>
    <xdr:ext cx="534377" cy="259045"/>
    <xdr:sp macro="" textlink="">
      <xdr:nvSpPr>
        <xdr:cNvPr id="612" name="n_1mainValue【学校施設】&#10;一人当たり面積">
          <a:extLst>
            <a:ext uri="{FF2B5EF4-FFF2-40B4-BE49-F238E27FC236}">
              <a16:creationId xmlns:a16="http://schemas.microsoft.com/office/drawing/2014/main" id="{27D13CFA-62BE-48E5-840E-239DDB50C673}"/>
            </a:ext>
          </a:extLst>
        </xdr:cNvPr>
        <xdr:cNvSpPr txBox="1"/>
      </xdr:nvSpPr>
      <xdr:spPr>
        <a:xfrm>
          <a:off x="18951721" y="937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54</xdr:row>
      <xdr:rowOff>170140</xdr:rowOff>
    </xdr:from>
    <xdr:ext cx="534377" cy="259045"/>
    <xdr:sp macro="" textlink="">
      <xdr:nvSpPr>
        <xdr:cNvPr id="613" name="n_2mainValue【学校施設】&#10;一人当たり面積">
          <a:extLst>
            <a:ext uri="{FF2B5EF4-FFF2-40B4-BE49-F238E27FC236}">
              <a16:creationId xmlns:a16="http://schemas.microsoft.com/office/drawing/2014/main" id="{53324C56-1CE7-4895-A5AE-C1FB580B39A5}"/>
            </a:ext>
          </a:extLst>
        </xdr:cNvPr>
        <xdr:cNvSpPr txBox="1"/>
      </xdr:nvSpPr>
      <xdr:spPr>
        <a:xfrm>
          <a:off x="18170671" y="9432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55</xdr:row>
      <xdr:rowOff>22407</xdr:rowOff>
    </xdr:from>
    <xdr:ext cx="534377" cy="259045"/>
    <xdr:sp macro="" textlink="">
      <xdr:nvSpPr>
        <xdr:cNvPr id="614" name="n_3mainValue【学校施設】&#10;一人当たり面積">
          <a:extLst>
            <a:ext uri="{FF2B5EF4-FFF2-40B4-BE49-F238E27FC236}">
              <a16:creationId xmlns:a16="http://schemas.microsoft.com/office/drawing/2014/main" id="{4E233A91-DCF9-44CE-B32E-555C77C22037}"/>
            </a:ext>
          </a:extLst>
        </xdr:cNvPr>
        <xdr:cNvSpPr txBox="1"/>
      </xdr:nvSpPr>
      <xdr:spPr>
        <a:xfrm>
          <a:off x="17354061" y="944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55</xdr:row>
      <xdr:rowOff>49896</xdr:rowOff>
    </xdr:from>
    <xdr:ext cx="534377" cy="259045"/>
    <xdr:sp macro="" textlink="">
      <xdr:nvSpPr>
        <xdr:cNvPr id="615" name="n_4mainValue【学校施設】&#10;一人当たり面積">
          <a:extLst>
            <a:ext uri="{FF2B5EF4-FFF2-40B4-BE49-F238E27FC236}">
              <a16:creationId xmlns:a16="http://schemas.microsoft.com/office/drawing/2014/main" id="{1778EA31-FA49-4081-AC81-8EBD7ED1BDE9}"/>
            </a:ext>
          </a:extLst>
        </xdr:cNvPr>
        <xdr:cNvSpPr txBox="1"/>
      </xdr:nvSpPr>
      <xdr:spPr>
        <a:xfrm>
          <a:off x="16556501" y="9483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E3D458C2-FE38-4AE9-A224-D27A5579130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566A0FE5-D0C1-44B4-B285-6018BD2579A8}"/>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ACBDD1B6-EBBE-4C57-8777-6AD1A67185AE}"/>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FFFAAD84-8639-480D-9EC0-74220CD5374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B4DE8ABF-6BB5-44E8-9CDE-B6B21F69490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6A77CBA2-490C-4872-AB3C-B58DED7765ED}"/>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CF918CA8-1759-4EFF-A468-A4985B7CC585}"/>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3ADBAF89-0064-4C04-A7E0-18D77F5CDC58}"/>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4" name="正方形/長方形 623">
          <a:extLst>
            <a:ext uri="{FF2B5EF4-FFF2-40B4-BE49-F238E27FC236}">
              <a16:creationId xmlns:a16="http://schemas.microsoft.com/office/drawing/2014/main" id="{E6F0762D-EF6D-4A7D-A7A6-16325AE20443}"/>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5" name="正方形/長方形 624">
          <a:extLst>
            <a:ext uri="{FF2B5EF4-FFF2-40B4-BE49-F238E27FC236}">
              <a16:creationId xmlns:a16="http://schemas.microsoft.com/office/drawing/2014/main" id="{415FD518-CA64-4B6B-960C-576B8C60CFB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6" name="正方形/長方形 625">
          <a:extLst>
            <a:ext uri="{FF2B5EF4-FFF2-40B4-BE49-F238E27FC236}">
              <a16:creationId xmlns:a16="http://schemas.microsoft.com/office/drawing/2014/main" id="{891587A9-ACC7-460D-BA9A-626485223626}"/>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7" name="正方形/長方形 626">
          <a:extLst>
            <a:ext uri="{FF2B5EF4-FFF2-40B4-BE49-F238E27FC236}">
              <a16:creationId xmlns:a16="http://schemas.microsoft.com/office/drawing/2014/main" id="{0D6C555F-8814-4069-9C3C-D8D8584643A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8" name="正方形/長方形 627">
          <a:extLst>
            <a:ext uri="{FF2B5EF4-FFF2-40B4-BE49-F238E27FC236}">
              <a16:creationId xmlns:a16="http://schemas.microsoft.com/office/drawing/2014/main" id="{551CC523-D9A3-4B65-A04C-91DDC7BDB2B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9" name="正方形/長方形 628">
          <a:extLst>
            <a:ext uri="{FF2B5EF4-FFF2-40B4-BE49-F238E27FC236}">
              <a16:creationId xmlns:a16="http://schemas.microsoft.com/office/drawing/2014/main" id="{2E9A72A5-9BF9-4D96-BF84-27B6CE71C33B}"/>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0" name="正方形/長方形 629">
          <a:extLst>
            <a:ext uri="{FF2B5EF4-FFF2-40B4-BE49-F238E27FC236}">
              <a16:creationId xmlns:a16="http://schemas.microsoft.com/office/drawing/2014/main" id="{F4DA3E14-3072-4669-8C33-FA78421E7370}"/>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1" name="正方形/長方形 630">
          <a:extLst>
            <a:ext uri="{FF2B5EF4-FFF2-40B4-BE49-F238E27FC236}">
              <a16:creationId xmlns:a16="http://schemas.microsoft.com/office/drawing/2014/main" id="{0905AF75-8D42-49BC-BCFD-A5C7A244BF3B}"/>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2" name="正方形/長方形 631">
          <a:extLst>
            <a:ext uri="{FF2B5EF4-FFF2-40B4-BE49-F238E27FC236}">
              <a16:creationId xmlns:a16="http://schemas.microsoft.com/office/drawing/2014/main" id="{EE5A7386-CEE1-425F-940D-FCE3E2AF2A9D}"/>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3" name="正方形/長方形 632">
          <a:extLst>
            <a:ext uri="{FF2B5EF4-FFF2-40B4-BE49-F238E27FC236}">
              <a16:creationId xmlns:a16="http://schemas.microsoft.com/office/drawing/2014/main" id="{B8CDF988-5B3A-468A-ABFC-2FAFF5BAB7A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4" name="正方形/長方形 633">
          <a:extLst>
            <a:ext uri="{FF2B5EF4-FFF2-40B4-BE49-F238E27FC236}">
              <a16:creationId xmlns:a16="http://schemas.microsoft.com/office/drawing/2014/main" id="{80B0A8F9-6470-4F22-AC9E-4A822261CFF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5" name="正方形/長方形 634">
          <a:extLst>
            <a:ext uri="{FF2B5EF4-FFF2-40B4-BE49-F238E27FC236}">
              <a16:creationId xmlns:a16="http://schemas.microsoft.com/office/drawing/2014/main" id="{49AA5A54-8EBA-4A7B-8BD8-B09382D49C7A}"/>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6" name="正方形/長方形 635">
          <a:extLst>
            <a:ext uri="{FF2B5EF4-FFF2-40B4-BE49-F238E27FC236}">
              <a16:creationId xmlns:a16="http://schemas.microsoft.com/office/drawing/2014/main" id="{DA46297A-5583-4022-A9B4-FA45D85C1CC0}"/>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7" name="正方形/長方形 636">
          <a:extLst>
            <a:ext uri="{FF2B5EF4-FFF2-40B4-BE49-F238E27FC236}">
              <a16:creationId xmlns:a16="http://schemas.microsoft.com/office/drawing/2014/main" id="{C4206D68-FB12-4150-9C7F-89FCE762506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8" name="正方形/長方形 637">
          <a:extLst>
            <a:ext uri="{FF2B5EF4-FFF2-40B4-BE49-F238E27FC236}">
              <a16:creationId xmlns:a16="http://schemas.microsoft.com/office/drawing/2014/main" id="{C1E3008D-80DD-4F2A-B961-891B399E7285}"/>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9" name="正方形/長方形 638">
          <a:extLst>
            <a:ext uri="{FF2B5EF4-FFF2-40B4-BE49-F238E27FC236}">
              <a16:creationId xmlns:a16="http://schemas.microsoft.com/office/drawing/2014/main" id="{EFEA6C92-2B12-4F48-ADF5-9920E736A77C}"/>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0" name="テキスト ボックス 639">
          <a:extLst>
            <a:ext uri="{FF2B5EF4-FFF2-40B4-BE49-F238E27FC236}">
              <a16:creationId xmlns:a16="http://schemas.microsoft.com/office/drawing/2014/main" id="{505C5528-CD10-4735-A8B5-A69046509B6B}"/>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1" name="直線コネクタ 640">
          <a:extLst>
            <a:ext uri="{FF2B5EF4-FFF2-40B4-BE49-F238E27FC236}">
              <a16:creationId xmlns:a16="http://schemas.microsoft.com/office/drawing/2014/main" id="{54D07F24-0A4E-42C7-A175-38D8AB3A9600}"/>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2" name="テキスト ボックス 641">
          <a:extLst>
            <a:ext uri="{FF2B5EF4-FFF2-40B4-BE49-F238E27FC236}">
              <a16:creationId xmlns:a16="http://schemas.microsoft.com/office/drawing/2014/main" id="{8C7CBB10-1A7C-425B-906C-4E1BF48336C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3" name="直線コネクタ 642">
          <a:extLst>
            <a:ext uri="{FF2B5EF4-FFF2-40B4-BE49-F238E27FC236}">
              <a16:creationId xmlns:a16="http://schemas.microsoft.com/office/drawing/2014/main" id="{B75705C7-CAF0-41B3-87C3-B3860147A488}"/>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4" name="テキスト ボックス 643">
          <a:extLst>
            <a:ext uri="{FF2B5EF4-FFF2-40B4-BE49-F238E27FC236}">
              <a16:creationId xmlns:a16="http://schemas.microsoft.com/office/drawing/2014/main" id="{899F5A66-AD0E-4D52-B669-2BBB5F37994D}"/>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5" name="直線コネクタ 644">
          <a:extLst>
            <a:ext uri="{FF2B5EF4-FFF2-40B4-BE49-F238E27FC236}">
              <a16:creationId xmlns:a16="http://schemas.microsoft.com/office/drawing/2014/main" id="{C2EF83C2-36D8-42A2-BEC5-9B0BA6AC394E}"/>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6" name="テキスト ボックス 645">
          <a:extLst>
            <a:ext uri="{FF2B5EF4-FFF2-40B4-BE49-F238E27FC236}">
              <a16:creationId xmlns:a16="http://schemas.microsoft.com/office/drawing/2014/main" id="{31F0E4D8-E478-4CB2-953A-ED24E69AAF10}"/>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7" name="直線コネクタ 646">
          <a:extLst>
            <a:ext uri="{FF2B5EF4-FFF2-40B4-BE49-F238E27FC236}">
              <a16:creationId xmlns:a16="http://schemas.microsoft.com/office/drawing/2014/main" id="{5E7391F7-AB12-4ABD-95C1-4E201F00D9F8}"/>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8" name="テキスト ボックス 647">
          <a:extLst>
            <a:ext uri="{FF2B5EF4-FFF2-40B4-BE49-F238E27FC236}">
              <a16:creationId xmlns:a16="http://schemas.microsoft.com/office/drawing/2014/main" id="{0907DDA6-8164-480D-9829-423356C12795}"/>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9" name="直線コネクタ 648">
          <a:extLst>
            <a:ext uri="{FF2B5EF4-FFF2-40B4-BE49-F238E27FC236}">
              <a16:creationId xmlns:a16="http://schemas.microsoft.com/office/drawing/2014/main" id="{97BB54DA-C687-4CD0-B728-66DD5BCA755F}"/>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0" name="テキスト ボックス 649">
          <a:extLst>
            <a:ext uri="{FF2B5EF4-FFF2-40B4-BE49-F238E27FC236}">
              <a16:creationId xmlns:a16="http://schemas.microsoft.com/office/drawing/2014/main" id="{65C07B98-F35C-46B4-A42A-72984B5CF546}"/>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1" name="直線コネクタ 650">
          <a:extLst>
            <a:ext uri="{FF2B5EF4-FFF2-40B4-BE49-F238E27FC236}">
              <a16:creationId xmlns:a16="http://schemas.microsoft.com/office/drawing/2014/main" id="{3D9A2496-67E3-4457-B98B-54E246CD71F7}"/>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2" name="テキスト ボックス 651">
          <a:extLst>
            <a:ext uri="{FF2B5EF4-FFF2-40B4-BE49-F238E27FC236}">
              <a16:creationId xmlns:a16="http://schemas.microsoft.com/office/drawing/2014/main" id="{83C91474-606E-4E35-B98B-B37A19CA099D}"/>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3" name="直線コネクタ 652">
          <a:extLst>
            <a:ext uri="{FF2B5EF4-FFF2-40B4-BE49-F238E27FC236}">
              <a16:creationId xmlns:a16="http://schemas.microsoft.com/office/drawing/2014/main" id="{D5A84268-A3E8-4BA1-8BEE-F8D4AC202A0C}"/>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4" name="テキスト ボックス 653">
          <a:extLst>
            <a:ext uri="{FF2B5EF4-FFF2-40B4-BE49-F238E27FC236}">
              <a16:creationId xmlns:a16="http://schemas.microsoft.com/office/drawing/2014/main" id="{BD3FBDC3-6376-4EFE-A831-A29166586586}"/>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5" name="【公民館】&#10;有形固定資産減価償却率グラフ枠">
          <a:extLst>
            <a:ext uri="{FF2B5EF4-FFF2-40B4-BE49-F238E27FC236}">
              <a16:creationId xmlns:a16="http://schemas.microsoft.com/office/drawing/2014/main" id="{7DBA92A2-26FF-4782-B373-74222137A134}"/>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656" name="直線コネクタ 655">
          <a:extLst>
            <a:ext uri="{FF2B5EF4-FFF2-40B4-BE49-F238E27FC236}">
              <a16:creationId xmlns:a16="http://schemas.microsoft.com/office/drawing/2014/main" id="{6649A22D-6C55-4FDA-BA73-1EA56FC6CD18}"/>
            </a:ext>
          </a:extLst>
        </xdr:cNvPr>
        <xdr:cNvCxnSpPr/>
      </xdr:nvCxnSpPr>
      <xdr:spPr>
        <a:xfrm flipV="1">
          <a:off x="14703424" y="1736979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7" name="【公民館】&#10;有形固定資産減価償却率最小値テキスト">
          <a:extLst>
            <a:ext uri="{FF2B5EF4-FFF2-40B4-BE49-F238E27FC236}">
              <a16:creationId xmlns:a16="http://schemas.microsoft.com/office/drawing/2014/main" id="{5AAB87D8-5997-4783-AE15-78700E260CA2}"/>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58" name="直線コネクタ 657">
          <a:extLst>
            <a:ext uri="{FF2B5EF4-FFF2-40B4-BE49-F238E27FC236}">
              <a16:creationId xmlns:a16="http://schemas.microsoft.com/office/drawing/2014/main" id="{1B0E8B10-445B-4A13-8BC2-A4689635C98F}"/>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659" name="【公民館】&#10;有形固定資産減価償却率最大値テキスト">
          <a:extLst>
            <a:ext uri="{FF2B5EF4-FFF2-40B4-BE49-F238E27FC236}">
              <a16:creationId xmlns:a16="http://schemas.microsoft.com/office/drawing/2014/main" id="{F0E55E4C-168F-4231-A32A-C6AE50A0EFA2}"/>
            </a:ext>
          </a:extLst>
        </xdr:cNvPr>
        <xdr:cNvSpPr txBox="1"/>
      </xdr:nvSpPr>
      <xdr:spPr>
        <a:xfrm>
          <a:off x="14742160" y="1714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660" name="直線コネクタ 659">
          <a:extLst>
            <a:ext uri="{FF2B5EF4-FFF2-40B4-BE49-F238E27FC236}">
              <a16:creationId xmlns:a16="http://schemas.microsoft.com/office/drawing/2014/main" id="{DDE5FCA5-C5BE-41E2-BBB5-46AC1A6D12AC}"/>
            </a:ext>
          </a:extLst>
        </xdr:cNvPr>
        <xdr:cNvCxnSpPr/>
      </xdr:nvCxnSpPr>
      <xdr:spPr>
        <a:xfrm>
          <a:off x="14611350" y="17369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661" name="【公民館】&#10;有形固定資産減価償却率平均値テキスト">
          <a:extLst>
            <a:ext uri="{FF2B5EF4-FFF2-40B4-BE49-F238E27FC236}">
              <a16:creationId xmlns:a16="http://schemas.microsoft.com/office/drawing/2014/main" id="{2B67B0DB-0D91-4395-9521-5C572379FF84}"/>
            </a:ext>
          </a:extLst>
        </xdr:cNvPr>
        <xdr:cNvSpPr txBox="1"/>
      </xdr:nvSpPr>
      <xdr:spPr>
        <a:xfrm>
          <a:off x="14742160" y="178181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662" name="フローチャート: 判断 661">
          <a:extLst>
            <a:ext uri="{FF2B5EF4-FFF2-40B4-BE49-F238E27FC236}">
              <a16:creationId xmlns:a16="http://schemas.microsoft.com/office/drawing/2014/main" id="{9CBC5F09-E404-4E8B-8C61-523BB8E3559C}"/>
            </a:ext>
          </a:extLst>
        </xdr:cNvPr>
        <xdr:cNvSpPr/>
      </xdr:nvSpPr>
      <xdr:spPr>
        <a:xfrm>
          <a:off x="14649450" y="1796097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663" name="フローチャート: 判断 662">
          <a:extLst>
            <a:ext uri="{FF2B5EF4-FFF2-40B4-BE49-F238E27FC236}">
              <a16:creationId xmlns:a16="http://schemas.microsoft.com/office/drawing/2014/main" id="{E5876C69-3526-4E9F-9D87-B26BEB98D19A}"/>
            </a:ext>
          </a:extLst>
        </xdr:cNvPr>
        <xdr:cNvSpPr/>
      </xdr:nvSpPr>
      <xdr:spPr>
        <a:xfrm>
          <a:off x="13887450" y="1788477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664" name="フローチャート: 判断 663">
          <a:extLst>
            <a:ext uri="{FF2B5EF4-FFF2-40B4-BE49-F238E27FC236}">
              <a16:creationId xmlns:a16="http://schemas.microsoft.com/office/drawing/2014/main" id="{B2E947B1-C3C4-4837-861F-B897EB550D3F}"/>
            </a:ext>
          </a:extLst>
        </xdr:cNvPr>
        <xdr:cNvSpPr/>
      </xdr:nvSpPr>
      <xdr:spPr>
        <a:xfrm>
          <a:off x="13089890" y="1800860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665" name="フローチャート: 判断 664">
          <a:extLst>
            <a:ext uri="{FF2B5EF4-FFF2-40B4-BE49-F238E27FC236}">
              <a16:creationId xmlns:a16="http://schemas.microsoft.com/office/drawing/2014/main" id="{229303A1-7E97-4212-885B-04722C1E9970}"/>
            </a:ext>
          </a:extLst>
        </xdr:cNvPr>
        <xdr:cNvSpPr/>
      </xdr:nvSpPr>
      <xdr:spPr>
        <a:xfrm>
          <a:off x="12303760" y="179933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666" name="フローチャート: 判断 665">
          <a:extLst>
            <a:ext uri="{FF2B5EF4-FFF2-40B4-BE49-F238E27FC236}">
              <a16:creationId xmlns:a16="http://schemas.microsoft.com/office/drawing/2014/main" id="{76301867-A7E7-4523-BF84-A9F5B930AA91}"/>
            </a:ext>
          </a:extLst>
        </xdr:cNvPr>
        <xdr:cNvSpPr/>
      </xdr:nvSpPr>
      <xdr:spPr>
        <a:xfrm>
          <a:off x="11487150" y="1805813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3304CC52-7176-4D38-9F21-9FBD9C5C8EB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A8F49F9C-1566-4C99-821C-7E1132DDB98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92BB9FE8-1DE2-4DD2-BE7B-0919B3CBE35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796E73B8-F5A4-4FD3-ABA1-A00EB710459B}"/>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59DC4905-174F-490F-B913-4586AEC79BAD}"/>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23495</xdr:rowOff>
    </xdr:from>
    <xdr:to>
      <xdr:col>85</xdr:col>
      <xdr:colOff>177800</xdr:colOff>
      <xdr:row>107</xdr:row>
      <xdr:rowOff>125095</xdr:rowOff>
    </xdr:to>
    <xdr:sp macro="" textlink="">
      <xdr:nvSpPr>
        <xdr:cNvPr id="672" name="楕円 671">
          <a:extLst>
            <a:ext uri="{FF2B5EF4-FFF2-40B4-BE49-F238E27FC236}">
              <a16:creationId xmlns:a16="http://schemas.microsoft.com/office/drawing/2014/main" id="{C3A1EBCA-9B8A-421D-B7EE-FAAEE8565311}"/>
            </a:ext>
          </a:extLst>
        </xdr:cNvPr>
        <xdr:cNvSpPr/>
      </xdr:nvSpPr>
      <xdr:spPr>
        <a:xfrm>
          <a:off x="14649450" y="18364835"/>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1922</xdr:rowOff>
    </xdr:from>
    <xdr:ext cx="405111" cy="259045"/>
    <xdr:sp macro="" textlink="">
      <xdr:nvSpPr>
        <xdr:cNvPr id="673" name="【公民館】&#10;有形固定資産減価償却率該当値テキスト">
          <a:extLst>
            <a:ext uri="{FF2B5EF4-FFF2-40B4-BE49-F238E27FC236}">
              <a16:creationId xmlns:a16="http://schemas.microsoft.com/office/drawing/2014/main" id="{450BB9A8-7058-4C8E-82DB-04229EB2A6DE}"/>
            </a:ext>
          </a:extLst>
        </xdr:cNvPr>
        <xdr:cNvSpPr txBox="1"/>
      </xdr:nvSpPr>
      <xdr:spPr>
        <a:xfrm>
          <a:off x="14742160" y="183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149225</xdr:rowOff>
    </xdr:from>
    <xdr:to>
      <xdr:col>81</xdr:col>
      <xdr:colOff>101600</xdr:colOff>
      <xdr:row>107</xdr:row>
      <xdr:rowOff>79375</xdr:rowOff>
    </xdr:to>
    <xdr:sp macro="" textlink="">
      <xdr:nvSpPr>
        <xdr:cNvPr id="674" name="楕円 673">
          <a:extLst>
            <a:ext uri="{FF2B5EF4-FFF2-40B4-BE49-F238E27FC236}">
              <a16:creationId xmlns:a16="http://schemas.microsoft.com/office/drawing/2014/main" id="{BDC1AEAB-F5D3-41F7-A88D-036C311B2264}"/>
            </a:ext>
          </a:extLst>
        </xdr:cNvPr>
        <xdr:cNvSpPr/>
      </xdr:nvSpPr>
      <xdr:spPr>
        <a:xfrm>
          <a:off x="13887450" y="183229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28575</xdr:rowOff>
    </xdr:from>
    <xdr:to>
      <xdr:col>85</xdr:col>
      <xdr:colOff>127000</xdr:colOff>
      <xdr:row>107</xdr:row>
      <xdr:rowOff>74295</xdr:rowOff>
    </xdr:to>
    <xdr:cxnSp macro="">
      <xdr:nvCxnSpPr>
        <xdr:cNvPr id="675" name="直線コネクタ 674">
          <a:extLst>
            <a:ext uri="{FF2B5EF4-FFF2-40B4-BE49-F238E27FC236}">
              <a16:creationId xmlns:a16="http://schemas.microsoft.com/office/drawing/2014/main" id="{DF5AD4FD-596F-4C9E-B20D-B12602CD1541}"/>
            </a:ext>
          </a:extLst>
        </xdr:cNvPr>
        <xdr:cNvCxnSpPr/>
      </xdr:nvCxnSpPr>
      <xdr:spPr>
        <a:xfrm>
          <a:off x="13942060" y="18371820"/>
          <a:ext cx="762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105411</xdr:rowOff>
    </xdr:from>
    <xdr:to>
      <xdr:col>76</xdr:col>
      <xdr:colOff>165100</xdr:colOff>
      <xdr:row>107</xdr:row>
      <xdr:rowOff>35561</xdr:rowOff>
    </xdr:to>
    <xdr:sp macro="" textlink="">
      <xdr:nvSpPr>
        <xdr:cNvPr id="676" name="楕円 675">
          <a:extLst>
            <a:ext uri="{FF2B5EF4-FFF2-40B4-BE49-F238E27FC236}">
              <a16:creationId xmlns:a16="http://schemas.microsoft.com/office/drawing/2014/main" id="{88FA3207-AFBA-4AC8-9117-A5327F5E6186}"/>
            </a:ext>
          </a:extLst>
        </xdr:cNvPr>
        <xdr:cNvSpPr/>
      </xdr:nvSpPr>
      <xdr:spPr>
        <a:xfrm>
          <a:off x="13089890" y="1827720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156211</xdr:rowOff>
    </xdr:from>
    <xdr:to>
      <xdr:col>81</xdr:col>
      <xdr:colOff>50800</xdr:colOff>
      <xdr:row>107</xdr:row>
      <xdr:rowOff>28575</xdr:rowOff>
    </xdr:to>
    <xdr:cxnSp macro="">
      <xdr:nvCxnSpPr>
        <xdr:cNvPr id="677" name="直線コネクタ 676">
          <a:extLst>
            <a:ext uri="{FF2B5EF4-FFF2-40B4-BE49-F238E27FC236}">
              <a16:creationId xmlns:a16="http://schemas.microsoft.com/office/drawing/2014/main" id="{9244A5C5-C2DE-451E-B779-9B6A64756BCE}"/>
            </a:ext>
          </a:extLst>
        </xdr:cNvPr>
        <xdr:cNvCxnSpPr/>
      </xdr:nvCxnSpPr>
      <xdr:spPr>
        <a:xfrm>
          <a:off x="13144500" y="18331816"/>
          <a:ext cx="797560" cy="4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61595</xdr:rowOff>
    </xdr:from>
    <xdr:to>
      <xdr:col>72</xdr:col>
      <xdr:colOff>38100</xdr:colOff>
      <xdr:row>106</xdr:row>
      <xdr:rowOff>163195</xdr:rowOff>
    </xdr:to>
    <xdr:sp macro="" textlink="">
      <xdr:nvSpPr>
        <xdr:cNvPr id="678" name="楕円 677">
          <a:extLst>
            <a:ext uri="{FF2B5EF4-FFF2-40B4-BE49-F238E27FC236}">
              <a16:creationId xmlns:a16="http://schemas.microsoft.com/office/drawing/2014/main" id="{79363324-ADE5-47D6-B09B-8D5C667D3CA8}"/>
            </a:ext>
          </a:extLst>
        </xdr:cNvPr>
        <xdr:cNvSpPr/>
      </xdr:nvSpPr>
      <xdr:spPr>
        <a:xfrm>
          <a:off x="12303760" y="1823148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112395</xdr:rowOff>
    </xdr:from>
    <xdr:to>
      <xdr:col>76</xdr:col>
      <xdr:colOff>114300</xdr:colOff>
      <xdr:row>106</xdr:row>
      <xdr:rowOff>156211</xdr:rowOff>
    </xdr:to>
    <xdr:cxnSp macro="">
      <xdr:nvCxnSpPr>
        <xdr:cNvPr id="679" name="直線コネクタ 678">
          <a:extLst>
            <a:ext uri="{FF2B5EF4-FFF2-40B4-BE49-F238E27FC236}">
              <a16:creationId xmlns:a16="http://schemas.microsoft.com/office/drawing/2014/main" id="{BAE13368-D3E0-4D00-9765-725031C7ECBE}"/>
            </a:ext>
          </a:extLst>
        </xdr:cNvPr>
        <xdr:cNvCxnSpPr/>
      </xdr:nvCxnSpPr>
      <xdr:spPr>
        <a:xfrm>
          <a:off x="12346940" y="18286095"/>
          <a:ext cx="79756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15875</xdr:rowOff>
    </xdr:from>
    <xdr:to>
      <xdr:col>67</xdr:col>
      <xdr:colOff>101600</xdr:colOff>
      <xdr:row>106</xdr:row>
      <xdr:rowOff>117475</xdr:rowOff>
    </xdr:to>
    <xdr:sp macro="" textlink="">
      <xdr:nvSpPr>
        <xdr:cNvPr id="680" name="楕円 679">
          <a:extLst>
            <a:ext uri="{FF2B5EF4-FFF2-40B4-BE49-F238E27FC236}">
              <a16:creationId xmlns:a16="http://schemas.microsoft.com/office/drawing/2014/main" id="{FC50F195-4483-4D2F-BE75-030FD2943B2F}"/>
            </a:ext>
          </a:extLst>
        </xdr:cNvPr>
        <xdr:cNvSpPr/>
      </xdr:nvSpPr>
      <xdr:spPr>
        <a:xfrm>
          <a:off x="11487150" y="181933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66675</xdr:rowOff>
    </xdr:from>
    <xdr:to>
      <xdr:col>71</xdr:col>
      <xdr:colOff>177800</xdr:colOff>
      <xdr:row>106</xdr:row>
      <xdr:rowOff>112395</xdr:rowOff>
    </xdr:to>
    <xdr:cxnSp macro="">
      <xdr:nvCxnSpPr>
        <xdr:cNvPr id="681" name="直線コネクタ 680">
          <a:extLst>
            <a:ext uri="{FF2B5EF4-FFF2-40B4-BE49-F238E27FC236}">
              <a16:creationId xmlns:a16="http://schemas.microsoft.com/office/drawing/2014/main" id="{1F504BC1-659D-4C0F-ADDC-FC5F0FA509B9}"/>
            </a:ext>
          </a:extLst>
        </xdr:cNvPr>
        <xdr:cNvCxnSpPr/>
      </xdr:nvCxnSpPr>
      <xdr:spPr>
        <a:xfrm>
          <a:off x="11541760" y="18238470"/>
          <a:ext cx="80518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682" name="n_1aveValue【公民館】&#10;有形固定資産減価償却率">
          <a:extLst>
            <a:ext uri="{FF2B5EF4-FFF2-40B4-BE49-F238E27FC236}">
              <a16:creationId xmlns:a16="http://schemas.microsoft.com/office/drawing/2014/main" id="{1BA1E06F-5033-48DA-A5CC-13749BD0074A}"/>
            </a:ext>
          </a:extLst>
        </xdr:cNvPr>
        <xdr:cNvSpPr txBox="1"/>
      </xdr:nvSpPr>
      <xdr:spPr>
        <a:xfrm>
          <a:off x="13738234" y="17665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683" name="n_2aveValue【公民館】&#10;有形固定資産減価償却率">
          <a:extLst>
            <a:ext uri="{FF2B5EF4-FFF2-40B4-BE49-F238E27FC236}">
              <a16:creationId xmlns:a16="http://schemas.microsoft.com/office/drawing/2014/main" id="{19C7DF1C-0E5B-4ECE-8AF1-C6268DA65038}"/>
            </a:ext>
          </a:extLst>
        </xdr:cNvPr>
        <xdr:cNvSpPr txBox="1"/>
      </xdr:nvSpPr>
      <xdr:spPr>
        <a:xfrm>
          <a:off x="12957184" y="1778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684" name="n_3aveValue【公民館】&#10;有形固定資産減価償却率">
          <a:extLst>
            <a:ext uri="{FF2B5EF4-FFF2-40B4-BE49-F238E27FC236}">
              <a16:creationId xmlns:a16="http://schemas.microsoft.com/office/drawing/2014/main" id="{A89676B6-B96F-44E6-B4D2-12A625DE043E}"/>
            </a:ext>
          </a:extLst>
        </xdr:cNvPr>
        <xdr:cNvSpPr txBox="1"/>
      </xdr:nvSpPr>
      <xdr:spPr>
        <a:xfrm>
          <a:off x="12171054" y="1776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170197</xdr:rowOff>
    </xdr:from>
    <xdr:ext cx="405111" cy="259045"/>
    <xdr:sp macro="" textlink="">
      <xdr:nvSpPr>
        <xdr:cNvPr id="685" name="n_4aveValue【公民館】&#10;有形固定資産減価償却率">
          <a:extLst>
            <a:ext uri="{FF2B5EF4-FFF2-40B4-BE49-F238E27FC236}">
              <a16:creationId xmlns:a16="http://schemas.microsoft.com/office/drawing/2014/main" id="{67DE6C86-3882-4CC8-95D7-BB49B593FC1D}"/>
            </a:ext>
          </a:extLst>
        </xdr:cNvPr>
        <xdr:cNvSpPr txBox="1"/>
      </xdr:nvSpPr>
      <xdr:spPr>
        <a:xfrm>
          <a:off x="11354444"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70502</xdr:rowOff>
    </xdr:from>
    <xdr:ext cx="405111" cy="259045"/>
    <xdr:sp macro="" textlink="">
      <xdr:nvSpPr>
        <xdr:cNvPr id="686" name="n_1mainValue【公民館】&#10;有形固定資産減価償却率">
          <a:extLst>
            <a:ext uri="{FF2B5EF4-FFF2-40B4-BE49-F238E27FC236}">
              <a16:creationId xmlns:a16="http://schemas.microsoft.com/office/drawing/2014/main" id="{948C3EE7-E502-43A5-A195-029211220894}"/>
            </a:ext>
          </a:extLst>
        </xdr:cNvPr>
        <xdr:cNvSpPr txBox="1"/>
      </xdr:nvSpPr>
      <xdr:spPr>
        <a:xfrm>
          <a:off x="13738234" y="184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26688</xdr:rowOff>
    </xdr:from>
    <xdr:ext cx="405111" cy="259045"/>
    <xdr:sp macro="" textlink="">
      <xdr:nvSpPr>
        <xdr:cNvPr id="687" name="n_2mainValue【公民館】&#10;有形固定資産減価償却率">
          <a:extLst>
            <a:ext uri="{FF2B5EF4-FFF2-40B4-BE49-F238E27FC236}">
              <a16:creationId xmlns:a16="http://schemas.microsoft.com/office/drawing/2014/main" id="{D9F4C558-4B0F-43C0-9E6B-0094F755DF74}"/>
            </a:ext>
          </a:extLst>
        </xdr:cNvPr>
        <xdr:cNvSpPr txBox="1"/>
      </xdr:nvSpPr>
      <xdr:spPr>
        <a:xfrm>
          <a:off x="12957184" y="18369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154322</xdr:rowOff>
    </xdr:from>
    <xdr:ext cx="405111" cy="259045"/>
    <xdr:sp macro="" textlink="">
      <xdr:nvSpPr>
        <xdr:cNvPr id="688" name="n_3mainValue【公民館】&#10;有形固定資産減価償却率">
          <a:extLst>
            <a:ext uri="{FF2B5EF4-FFF2-40B4-BE49-F238E27FC236}">
              <a16:creationId xmlns:a16="http://schemas.microsoft.com/office/drawing/2014/main" id="{E53F7599-8D13-4458-8EA6-F4ACA5BDB795}"/>
            </a:ext>
          </a:extLst>
        </xdr:cNvPr>
        <xdr:cNvSpPr txBox="1"/>
      </xdr:nvSpPr>
      <xdr:spPr>
        <a:xfrm>
          <a:off x="12171054" y="183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108602</xdr:rowOff>
    </xdr:from>
    <xdr:ext cx="405111" cy="259045"/>
    <xdr:sp macro="" textlink="">
      <xdr:nvSpPr>
        <xdr:cNvPr id="689" name="n_4mainValue【公民館】&#10;有形固定資産減価償却率">
          <a:extLst>
            <a:ext uri="{FF2B5EF4-FFF2-40B4-BE49-F238E27FC236}">
              <a16:creationId xmlns:a16="http://schemas.microsoft.com/office/drawing/2014/main" id="{487EA287-13FB-48A4-88B8-2CE57C064F9B}"/>
            </a:ext>
          </a:extLst>
        </xdr:cNvPr>
        <xdr:cNvSpPr txBox="1"/>
      </xdr:nvSpPr>
      <xdr:spPr>
        <a:xfrm>
          <a:off x="11354444" y="182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20B7D1D2-85EF-491B-865A-926B795C056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5C96AC3E-9EBD-45B9-A158-D24405A2CA33}"/>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4B71416A-8F6A-4987-80F0-476A2FA545D7}"/>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67736241-AAE3-490F-8986-65BFBC9486CD}"/>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02E5DE01-11DD-41B1-AF41-D3A6BF7A14DC}"/>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48401096-3DA5-473A-AD77-C5CC1CD8C716}"/>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21054087-72BC-4365-8A9B-AF4B3A1F51AE}"/>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218204B2-406E-46F3-B1BF-46AA1C717E17}"/>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D8ECEFEF-B667-4F09-AC05-B6B6F4523AE2}"/>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123843AA-D834-4C13-852E-323B8A30D81D}"/>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a:extLst>
            <a:ext uri="{FF2B5EF4-FFF2-40B4-BE49-F238E27FC236}">
              <a16:creationId xmlns:a16="http://schemas.microsoft.com/office/drawing/2014/main" id="{B5C0333C-F554-4AA9-9DC5-BACD81E2B3A7}"/>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a:extLst>
            <a:ext uri="{FF2B5EF4-FFF2-40B4-BE49-F238E27FC236}">
              <a16:creationId xmlns:a16="http://schemas.microsoft.com/office/drawing/2014/main" id="{A4D213CF-ED5E-4BC6-A697-72D046846394}"/>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a:extLst>
            <a:ext uri="{FF2B5EF4-FFF2-40B4-BE49-F238E27FC236}">
              <a16:creationId xmlns:a16="http://schemas.microsoft.com/office/drawing/2014/main" id="{D2129D8D-2DD3-4A9A-B47D-799B42E305AD}"/>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a:extLst>
            <a:ext uri="{FF2B5EF4-FFF2-40B4-BE49-F238E27FC236}">
              <a16:creationId xmlns:a16="http://schemas.microsoft.com/office/drawing/2014/main" id="{4D3C9FAA-3D9B-4DF6-8E7A-FA5755E0DCCF}"/>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a:extLst>
            <a:ext uri="{FF2B5EF4-FFF2-40B4-BE49-F238E27FC236}">
              <a16:creationId xmlns:a16="http://schemas.microsoft.com/office/drawing/2014/main" id="{0DFF055D-4483-4142-AD05-249E3BFEB53A}"/>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a:extLst>
            <a:ext uri="{FF2B5EF4-FFF2-40B4-BE49-F238E27FC236}">
              <a16:creationId xmlns:a16="http://schemas.microsoft.com/office/drawing/2014/main" id="{D015F32D-90D9-4C91-924E-6C93713DF92D}"/>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a:extLst>
            <a:ext uri="{FF2B5EF4-FFF2-40B4-BE49-F238E27FC236}">
              <a16:creationId xmlns:a16="http://schemas.microsoft.com/office/drawing/2014/main" id="{8B9F05B7-6EE2-4F05-9540-B3FD7F34C4B6}"/>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a:extLst>
            <a:ext uri="{FF2B5EF4-FFF2-40B4-BE49-F238E27FC236}">
              <a16:creationId xmlns:a16="http://schemas.microsoft.com/office/drawing/2014/main" id="{73ADADE2-781C-4D2A-A564-1770B8121ED2}"/>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a:extLst>
            <a:ext uri="{FF2B5EF4-FFF2-40B4-BE49-F238E27FC236}">
              <a16:creationId xmlns:a16="http://schemas.microsoft.com/office/drawing/2014/main" id="{F3543A0E-8EEB-4C55-88CB-9699F0ABB03E}"/>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09" name="テキスト ボックス 708">
          <a:extLst>
            <a:ext uri="{FF2B5EF4-FFF2-40B4-BE49-F238E27FC236}">
              <a16:creationId xmlns:a16="http://schemas.microsoft.com/office/drawing/2014/main" id="{E33C2530-B444-4D37-AFCE-9C2507C52410}"/>
            </a:ext>
          </a:extLst>
        </xdr:cNvPr>
        <xdr:cNvSpPr txBox="1"/>
      </xdr:nvSpPr>
      <xdr:spPr>
        <a:xfrm>
          <a:off x="15985051" y="17000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1735E5BD-03D3-4CCD-B366-24ACE56CBDED}"/>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1" name="テキスト ボックス 710">
          <a:extLst>
            <a:ext uri="{FF2B5EF4-FFF2-40B4-BE49-F238E27FC236}">
              <a16:creationId xmlns:a16="http://schemas.microsoft.com/office/drawing/2014/main" id="{7C548FE7-547A-4BE0-A05C-F817C4D73300}"/>
            </a:ext>
          </a:extLst>
        </xdr:cNvPr>
        <xdr:cNvSpPr txBox="1"/>
      </xdr:nvSpPr>
      <xdr:spPr>
        <a:xfrm>
          <a:off x="15985051" y="1662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公民館】&#10;一人当たり面積グラフ枠">
          <a:extLst>
            <a:ext uri="{FF2B5EF4-FFF2-40B4-BE49-F238E27FC236}">
              <a16:creationId xmlns:a16="http://schemas.microsoft.com/office/drawing/2014/main" id="{9C91A17A-E906-42D1-B03E-739265FCEAE7}"/>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713" name="直線コネクタ 712">
          <a:extLst>
            <a:ext uri="{FF2B5EF4-FFF2-40B4-BE49-F238E27FC236}">
              <a16:creationId xmlns:a16="http://schemas.microsoft.com/office/drawing/2014/main" id="{95761378-AA35-436B-81CE-1C4EFDE1805E}"/>
            </a:ext>
          </a:extLst>
        </xdr:cNvPr>
        <xdr:cNvCxnSpPr/>
      </xdr:nvCxnSpPr>
      <xdr:spPr>
        <a:xfrm flipV="1">
          <a:off x="19947254" y="17296385"/>
          <a:ext cx="0" cy="1356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714" name="【公民館】&#10;一人当たり面積最小値テキスト">
          <a:extLst>
            <a:ext uri="{FF2B5EF4-FFF2-40B4-BE49-F238E27FC236}">
              <a16:creationId xmlns:a16="http://schemas.microsoft.com/office/drawing/2014/main" id="{094D2F8F-2977-4AA8-9758-697E7B4B13D5}"/>
            </a:ext>
          </a:extLst>
        </xdr:cNvPr>
        <xdr:cNvSpPr txBox="1"/>
      </xdr:nvSpPr>
      <xdr:spPr>
        <a:xfrm>
          <a:off x="19985990" y="1865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715" name="直線コネクタ 714">
          <a:extLst>
            <a:ext uri="{FF2B5EF4-FFF2-40B4-BE49-F238E27FC236}">
              <a16:creationId xmlns:a16="http://schemas.microsoft.com/office/drawing/2014/main" id="{F45B1B1E-E4BA-43D8-AF5A-E9E9A2418AC1}"/>
            </a:ext>
          </a:extLst>
        </xdr:cNvPr>
        <xdr:cNvCxnSpPr/>
      </xdr:nvCxnSpPr>
      <xdr:spPr>
        <a:xfrm>
          <a:off x="19885660" y="18652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716" name="【公民館】&#10;一人当たり面積最大値テキスト">
          <a:extLst>
            <a:ext uri="{FF2B5EF4-FFF2-40B4-BE49-F238E27FC236}">
              <a16:creationId xmlns:a16="http://schemas.microsoft.com/office/drawing/2014/main" id="{F098F973-C24A-4FD5-B049-51263416ADEE}"/>
            </a:ext>
          </a:extLst>
        </xdr:cNvPr>
        <xdr:cNvSpPr txBox="1"/>
      </xdr:nvSpPr>
      <xdr:spPr>
        <a:xfrm>
          <a:off x="19985990" y="1706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717" name="直線コネクタ 716">
          <a:extLst>
            <a:ext uri="{FF2B5EF4-FFF2-40B4-BE49-F238E27FC236}">
              <a16:creationId xmlns:a16="http://schemas.microsoft.com/office/drawing/2014/main" id="{A79643F3-39EA-48F4-A6EC-20052FE3B1B6}"/>
            </a:ext>
          </a:extLst>
        </xdr:cNvPr>
        <xdr:cNvCxnSpPr/>
      </xdr:nvCxnSpPr>
      <xdr:spPr>
        <a:xfrm>
          <a:off x="19885660" y="172963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102252</xdr:rowOff>
    </xdr:from>
    <xdr:ext cx="469744" cy="259045"/>
    <xdr:sp macro="" textlink="">
      <xdr:nvSpPr>
        <xdr:cNvPr id="718" name="【公民館】&#10;一人当たり面積平均値テキスト">
          <a:extLst>
            <a:ext uri="{FF2B5EF4-FFF2-40B4-BE49-F238E27FC236}">
              <a16:creationId xmlns:a16="http://schemas.microsoft.com/office/drawing/2014/main" id="{D858D8BF-D5D5-45A9-91E6-0FD6ABBAFB34}"/>
            </a:ext>
          </a:extLst>
        </xdr:cNvPr>
        <xdr:cNvSpPr txBox="1"/>
      </xdr:nvSpPr>
      <xdr:spPr>
        <a:xfrm>
          <a:off x="19985990" y="18443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719" name="フローチャート: 判断 718">
          <a:extLst>
            <a:ext uri="{FF2B5EF4-FFF2-40B4-BE49-F238E27FC236}">
              <a16:creationId xmlns:a16="http://schemas.microsoft.com/office/drawing/2014/main" id="{B615D01F-7358-42FA-85C2-85DED888FD9B}"/>
            </a:ext>
          </a:extLst>
        </xdr:cNvPr>
        <xdr:cNvSpPr/>
      </xdr:nvSpPr>
      <xdr:spPr>
        <a:xfrm>
          <a:off x="19904710" y="184708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720" name="フローチャート: 判断 719">
          <a:extLst>
            <a:ext uri="{FF2B5EF4-FFF2-40B4-BE49-F238E27FC236}">
              <a16:creationId xmlns:a16="http://schemas.microsoft.com/office/drawing/2014/main" id="{CB69C8D4-FB74-4CCB-A9A1-89470C8B3213}"/>
            </a:ext>
          </a:extLst>
        </xdr:cNvPr>
        <xdr:cNvSpPr/>
      </xdr:nvSpPr>
      <xdr:spPr>
        <a:xfrm>
          <a:off x="19161760" y="1847024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721" name="フローチャート: 判断 720">
          <a:extLst>
            <a:ext uri="{FF2B5EF4-FFF2-40B4-BE49-F238E27FC236}">
              <a16:creationId xmlns:a16="http://schemas.microsoft.com/office/drawing/2014/main" id="{0015E813-BD46-4868-95B4-F8D3FBF115CA}"/>
            </a:ext>
          </a:extLst>
        </xdr:cNvPr>
        <xdr:cNvSpPr/>
      </xdr:nvSpPr>
      <xdr:spPr>
        <a:xfrm>
          <a:off x="18345150" y="1851317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722" name="フローチャート: 判断 721">
          <a:extLst>
            <a:ext uri="{FF2B5EF4-FFF2-40B4-BE49-F238E27FC236}">
              <a16:creationId xmlns:a16="http://schemas.microsoft.com/office/drawing/2014/main" id="{3F7738D0-C808-4A42-A7EB-240EEDB3A684}"/>
            </a:ext>
          </a:extLst>
        </xdr:cNvPr>
        <xdr:cNvSpPr/>
      </xdr:nvSpPr>
      <xdr:spPr>
        <a:xfrm>
          <a:off x="17547590" y="18516727"/>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723" name="フローチャート: 判断 722">
          <a:extLst>
            <a:ext uri="{FF2B5EF4-FFF2-40B4-BE49-F238E27FC236}">
              <a16:creationId xmlns:a16="http://schemas.microsoft.com/office/drawing/2014/main" id="{7AC51F85-F00A-4943-AA39-69A1C06E3275}"/>
            </a:ext>
          </a:extLst>
        </xdr:cNvPr>
        <xdr:cNvSpPr/>
      </xdr:nvSpPr>
      <xdr:spPr>
        <a:xfrm>
          <a:off x="16761460" y="1851469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EB600A88-2A43-4519-88CA-AABA9734ED01}"/>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AA356927-DB1B-4E0B-82EA-AA8B94F39270}"/>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6A1395D8-3245-42DF-98BE-E5FA91EFEA46}"/>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448F7773-200A-42C0-9EF4-3F45705D0C1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6BF45B59-8623-4F9A-851E-F55548C1B068}"/>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79883</xdr:rowOff>
    </xdr:from>
    <xdr:to>
      <xdr:col>116</xdr:col>
      <xdr:colOff>114300</xdr:colOff>
      <xdr:row>106</xdr:row>
      <xdr:rowOff>10033</xdr:rowOff>
    </xdr:to>
    <xdr:sp macro="" textlink="">
      <xdr:nvSpPr>
        <xdr:cNvPr id="729" name="楕円 728">
          <a:extLst>
            <a:ext uri="{FF2B5EF4-FFF2-40B4-BE49-F238E27FC236}">
              <a16:creationId xmlns:a16="http://schemas.microsoft.com/office/drawing/2014/main" id="{BBA82C5C-6EB4-4B6D-A4FA-4C09A998F467}"/>
            </a:ext>
          </a:extLst>
        </xdr:cNvPr>
        <xdr:cNvSpPr/>
      </xdr:nvSpPr>
      <xdr:spPr>
        <a:xfrm>
          <a:off x="19904710" y="1808213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102760</xdr:rowOff>
    </xdr:from>
    <xdr:ext cx="469744" cy="259045"/>
    <xdr:sp macro="" textlink="">
      <xdr:nvSpPr>
        <xdr:cNvPr id="730" name="【公民館】&#10;一人当たり面積該当値テキスト">
          <a:extLst>
            <a:ext uri="{FF2B5EF4-FFF2-40B4-BE49-F238E27FC236}">
              <a16:creationId xmlns:a16="http://schemas.microsoft.com/office/drawing/2014/main" id="{42518E3D-56D6-48DB-A4C9-7A4D56A4366A}"/>
            </a:ext>
          </a:extLst>
        </xdr:cNvPr>
        <xdr:cNvSpPr txBox="1"/>
      </xdr:nvSpPr>
      <xdr:spPr>
        <a:xfrm>
          <a:off x="19985990" y="1792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109347</xdr:rowOff>
    </xdr:from>
    <xdr:to>
      <xdr:col>112</xdr:col>
      <xdr:colOff>38100</xdr:colOff>
      <xdr:row>106</xdr:row>
      <xdr:rowOff>39497</xdr:rowOff>
    </xdr:to>
    <xdr:sp macro="" textlink="">
      <xdr:nvSpPr>
        <xdr:cNvPr id="731" name="楕円 730">
          <a:extLst>
            <a:ext uri="{FF2B5EF4-FFF2-40B4-BE49-F238E27FC236}">
              <a16:creationId xmlns:a16="http://schemas.microsoft.com/office/drawing/2014/main" id="{9E31E4C5-0845-4B8B-98FA-2F1E328B25D6}"/>
            </a:ext>
          </a:extLst>
        </xdr:cNvPr>
        <xdr:cNvSpPr/>
      </xdr:nvSpPr>
      <xdr:spPr>
        <a:xfrm>
          <a:off x="19161760" y="1810969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130683</xdr:rowOff>
    </xdr:from>
    <xdr:to>
      <xdr:col>116</xdr:col>
      <xdr:colOff>63500</xdr:colOff>
      <xdr:row>105</xdr:row>
      <xdr:rowOff>160147</xdr:rowOff>
    </xdr:to>
    <xdr:cxnSp macro="">
      <xdr:nvCxnSpPr>
        <xdr:cNvPr id="732" name="直線コネクタ 731">
          <a:extLst>
            <a:ext uri="{FF2B5EF4-FFF2-40B4-BE49-F238E27FC236}">
              <a16:creationId xmlns:a16="http://schemas.microsoft.com/office/drawing/2014/main" id="{129C66F3-0B71-47EF-8C08-24FDCF9C1BEF}"/>
            </a:ext>
          </a:extLst>
        </xdr:cNvPr>
        <xdr:cNvCxnSpPr/>
      </xdr:nvCxnSpPr>
      <xdr:spPr>
        <a:xfrm flipV="1">
          <a:off x="19204940" y="18136743"/>
          <a:ext cx="742950" cy="2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133604</xdr:rowOff>
    </xdr:from>
    <xdr:to>
      <xdr:col>107</xdr:col>
      <xdr:colOff>101600</xdr:colOff>
      <xdr:row>106</xdr:row>
      <xdr:rowOff>63754</xdr:rowOff>
    </xdr:to>
    <xdr:sp macro="" textlink="">
      <xdr:nvSpPr>
        <xdr:cNvPr id="733" name="楕円 732">
          <a:extLst>
            <a:ext uri="{FF2B5EF4-FFF2-40B4-BE49-F238E27FC236}">
              <a16:creationId xmlns:a16="http://schemas.microsoft.com/office/drawing/2014/main" id="{CA91BEF6-AFB7-48C6-8E6A-F2B2E0E3474B}"/>
            </a:ext>
          </a:extLst>
        </xdr:cNvPr>
        <xdr:cNvSpPr/>
      </xdr:nvSpPr>
      <xdr:spPr>
        <a:xfrm>
          <a:off x="18345150" y="18132044"/>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160147</xdr:rowOff>
    </xdr:from>
    <xdr:to>
      <xdr:col>111</xdr:col>
      <xdr:colOff>177800</xdr:colOff>
      <xdr:row>106</xdr:row>
      <xdr:rowOff>12954</xdr:rowOff>
    </xdr:to>
    <xdr:cxnSp macro="">
      <xdr:nvCxnSpPr>
        <xdr:cNvPr id="734" name="直線コネクタ 733">
          <a:extLst>
            <a:ext uri="{FF2B5EF4-FFF2-40B4-BE49-F238E27FC236}">
              <a16:creationId xmlns:a16="http://schemas.microsoft.com/office/drawing/2014/main" id="{B412DC40-DCC1-401D-8AE4-925DA87DE82E}"/>
            </a:ext>
          </a:extLst>
        </xdr:cNvPr>
        <xdr:cNvCxnSpPr/>
      </xdr:nvCxnSpPr>
      <xdr:spPr>
        <a:xfrm flipV="1">
          <a:off x="18399760" y="18164302"/>
          <a:ext cx="805180" cy="26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143511</xdr:rowOff>
    </xdr:from>
    <xdr:to>
      <xdr:col>102</xdr:col>
      <xdr:colOff>165100</xdr:colOff>
      <xdr:row>106</xdr:row>
      <xdr:rowOff>73661</xdr:rowOff>
    </xdr:to>
    <xdr:sp macro="" textlink="">
      <xdr:nvSpPr>
        <xdr:cNvPr id="735" name="楕円 734">
          <a:extLst>
            <a:ext uri="{FF2B5EF4-FFF2-40B4-BE49-F238E27FC236}">
              <a16:creationId xmlns:a16="http://schemas.microsoft.com/office/drawing/2014/main" id="{74985B19-2176-485A-9E99-E8A3AF88FDAC}"/>
            </a:ext>
          </a:extLst>
        </xdr:cNvPr>
        <xdr:cNvSpPr/>
      </xdr:nvSpPr>
      <xdr:spPr>
        <a:xfrm>
          <a:off x="17547590" y="1814385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12954</xdr:rowOff>
    </xdr:from>
    <xdr:to>
      <xdr:col>107</xdr:col>
      <xdr:colOff>50800</xdr:colOff>
      <xdr:row>106</xdr:row>
      <xdr:rowOff>22861</xdr:rowOff>
    </xdr:to>
    <xdr:cxnSp macro="">
      <xdr:nvCxnSpPr>
        <xdr:cNvPr id="736" name="直線コネクタ 735">
          <a:extLst>
            <a:ext uri="{FF2B5EF4-FFF2-40B4-BE49-F238E27FC236}">
              <a16:creationId xmlns:a16="http://schemas.microsoft.com/office/drawing/2014/main" id="{3DA58632-ECCA-4B57-B298-354CE759B104}"/>
            </a:ext>
          </a:extLst>
        </xdr:cNvPr>
        <xdr:cNvCxnSpPr/>
      </xdr:nvCxnSpPr>
      <xdr:spPr>
        <a:xfrm flipV="1">
          <a:off x="17602200" y="18190464"/>
          <a:ext cx="79756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155067</xdr:rowOff>
    </xdr:from>
    <xdr:to>
      <xdr:col>98</xdr:col>
      <xdr:colOff>38100</xdr:colOff>
      <xdr:row>106</xdr:row>
      <xdr:rowOff>85217</xdr:rowOff>
    </xdr:to>
    <xdr:sp macro="" textlink="">
      <xdr:nvSpPr>
        <xdr:cNvPr id="737" name="楕円 736">
          <a:extLst>
            <a:ext uri="{FF2B5EF4-FFF2-40B4-BE49-F238E27FC236}">
              <a16:creationId xmlns:a16="http://schemas.microsoft.com/office/drawing/2014/main" id="{816B7413-B868-4E9C-9271-827290851E68}"/>
            </a:ext>
          </a:extLst>
        </xdr:cNvPr>
        <xdr:cNvSpPr/>
      </xdr:nvSpPr>
      <xdr:spPr>
        <a:xfrm>
          <a:off x="16761460" y="181573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22861</xdr:rowOff>
    </xdr:from>
    <xdr:to>
      <xdr:col>102</xdr:col>
      <xdr:colOff>114300</xdr:colOff>
      <xdr:row>106</xdr:row>
      <xdr:rowOff>34417</xdr:rowOff>
    </xdr:to>
    <xdr:cxnSp macro="">
      <xdr:nvCxnSpPr>
        <xdr:cNvPr id="738" name="直線コネクタ 737">
          <a:extLst>
            <a:ext uri="{FF2B5EF4-FFF2-40B4-BE49-F238E27FC236}">
              <a16:creationId xmlns:a16="http://schemas.microsoft.com/office/drawing/2014/main" id="{34EC4DE6-86A8-4851-B8A0-CB7167E302D6}"/>
            </a:ext>
          </a:extLst>
        </xdr:cNvPr>
        <xdr:cNvCxnSpPr/>
      </xdr:nvCxnSpPr>
      <xdr:spPr>
        <a:xfrm flipV="1">
          <a:off x="16804640" y="18192751"/>
          <a:ext cx="797560" cy="1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44466</xdr:rowOff>
    </xdr:from>
    <xdr:ext cx="469744" cy="259045"/>
    <xdr:sp macro="" textlink="">
      <xdr:nvSpPr>
        <xdr:cNvPr id="739" name="n_1aveValue【公民館】&#10;一人当たり面積">
          <a:extLst>
            <a:ext uri="{FF2B5EF4-FFF2-40B4-BE49-F238E27FC236}">
              <a16:creationId xmlns:a16="http://schemas.microsoft.com/office/drawing/2014/main" id="{67607D26-AE7A-4638-BDEF-A091F912CA4F}"/>
            </a:ext>
          </a:extLst>
        </xdr:cNvPr>
        <xdr:cNvSpPr txBox="1"/>
      </xdr:nvSpPr>
      <xdr:spPr>
        <a:xfrm>
          <a:off x="18982132" y="1856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85489</xdr:rowOff>
    </xdr:from>
    <xdr:ext cx="469744" cy="259045"/>
    <xdr:sp macro="" textlink="">
      <xdr:nvSpPr>
        <xdr:cNvPr id="740" name="n_2aveValue【公民館】&#10;一人当たり面積">
          <a:extLst>
            <a:ext uri="{FF2B5EF4-FFF2-40B4-BE49-F238E27FC236}">
              <a16:creationId xmlns:a16="http://schemas.microsoft.com/office/drawing/2014/main" id="{877971EF-9B42-42DA-AB73-0A5A6C29B764}"/>
            </a:ext>
          </a:extLst>
        </xdr:cNvPr>
        <xdr:cNvSpPr txBox="1"/>
      </xdr:nvSpPr>
      <xdr:spPr>
        <a:xfrm>
          <a:off x="18182032" y="18603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89044</xdr:rowOff>
    </xdr:from>
    <xdr:ext cx="469744" cy="259045"/>
    <xdr:sp macro="" textlink="">
      <xdr:nvSpPr>
        <xdr:cNvPr id="741" name="n_3aveValue【公民館】&#10;一人当たり面積">
          <a:extLst>
            <a:ext uri="{FF2B5EF4-FFF2-40B4-BE49-F238E27FC236}">
              <a16:creationId xmlns:a16="http://schemas.microsoft.com/office/drawing/2014/main" id="{00CCD6B8-CFEB-4E5D-A90D-76F8EE25CE43}"/>
            </a:ext>
          </a:extLst>
        </xdr:cNvPr>
        <xdr:cNvSpPr txBox="1"/>
      </xdr:nvSpPr>
      <xdr:spPr>
        <a:xfrm>
          <a:off x="17384472" y="1860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87013</xdr:rowOff>
    </xdr:from>
    <xdr:ext cx="469744" cy="259045"/>
    <xdr:sp macro="" textlink="">
      <xdr:nvSpPr>
        <xdr:cNvPr id="742" name="n_4aveValue【公民館】&#10;一人当たり面積">
          <a:extLst>
            <a:ext uri="{FF2B5EF4-FFF2-40B4-BE49-F238E27FC236}">
              <a16:creationId xmlns:a16="http://schemas.microsoft.com/office/drawing/2014/main" id="{619AD8E3-CFDC-426D-96AC-F664ADE1E3CB}"/>
            </a:ext>
          </a:extLst>
        </xdr:cNvPr>
        <xdr:cNvSpPr txBox="1"/>
      </xdr:nvSpPr>
      <xdr:spPr>
        <a:xfrm>
          <a:off x="16588817" y="1860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56024</xdr:rowOff>
    </xdr:from>
    <xdr:ext cx="469744" cy="259045"/>
    <xdr:sp macro="" textlink="">
      <xdr:nvSpPr>
        <xdr:cNvPr id="743" name="n_1mainValue【公民館】&#10;一人当たり面積">
          <a:extLst>
            <a:ext uri="{FF2B5EF4-FFF2-40B4-BE49-F238E27FC236}">
              <a16:creationId xmlns:a16="http://schemas.microsoft.com/office/drawing/2014/main" id="{FEF7D849-0C18-4002-8B35-D5A60C418113}"/>
            </a:ext>
          </a:extLst>
        </xdr:cNvPr>
        <xdr:cNvSpPr txBox="1"/>
      </xdr:nvSpPr>
      <xdr:spPr>
        <a:xfrm>
          <a:off x="18982132" y="1789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80281</xdr:rowOff>
    </xdr:from>
    <xdr:ext cx="469744" cy="259045"/>
    <xdr:sp macro="" textlink="">
      <xdr:nvSpPr>
        <xdr:cNvPr id="744" name="n_2mainValue【公民館】&#10;一人当たり面積">
          <a:extLst>
            <a:ext uri="{FF2B5EF4-FFF2-40B4-BE49-F238E27FC236}">
              <a16:creationId xmlns:a16="http://schemas.microsoft.com/office/drawing/2014/main" id="{A149E0EB-8780-4BC9-A891-58BC13BD88A7}"/>
            </a:ext>
          </a:extLst>
        </xdr:cNvPr>
        <xdr:cNvSpPr txBox="1"/>
      </xdr:nvSpPr>
      <xdr:spPr>
        <a:xfrm>
          <a:off x="18182032" y="17912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90188</xdr:rowOff>
    </xdr:from>
    <xdr:ext cx="469744" cy="259045"/>
    <xdr:sp macro="" textlink="">
      <xdr:nvSpPr>
        <xdr:cNvPr id="745" name="n_3mainValue【公民館】&#10;一人当たり面積">
          <a:extLst>
            <a:ext uri="{FF2B5EF4-FFF2-40B4-BE49-F238E27FC236}">
              <a16:creationId xmlns:a16="http://schemas.microsoft.com/office/drawing/2014/main" id="{218DBA91-14D2-47E1-BD35-55A96ADB5024}"/>
            </a:ext>
          </a:extLst>
        </xdr:cNvPr>
        <xdr:cNvSpPr txBox="1"/>
      </xdr:nvSpPr>
      <xdr:spPr>
        <a:xfrm>
          <a:off x="17384472" y="1792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101744</xdr:rowOff>
    </xdr:from>
    <xdr:ext cx="469744" cy="259045"/>
    <xdr:sp macro="" textlink="">
      <xdr:nvSpPr>
        <xdr:cNvPr id="746" name="n_4mainValue【公民館】&#10;一人当たり面積">
          <a:extLst>
            <a:ext uri="{FF2B5EF4-FFF2-40B4-BE49-F238E27FC236}">
              <a16:creationId xmlns:a16="http://schemas.microsoft.com/office/drawing/2014/main" id="{04110949-6A98-407B-A9DC-27F9069E2F8C}"/>
            </a:ext>
          </a:extLst>
        </xdr:cNvPr>
        <xdr:cNvSpPr txBox="1"/>
      </xdr:nvSpPr>
      <xdr:spPr>
        <a:xfrm>
          <a:off x="16588817" y="17928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CC98A997-2695-4D82-946F-34034B07EBA2}"/>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20EB7F4E-FE40-48B8-9C43-57A511C6A162}"/>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8FE29633-EB94-4A62-948D-62A984D2CF38}"/>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認定こども園・幼稚園・保育所の有形固定資産減価償却率が９９．</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と極めて高くなっている。これは、平成９年度建設の幼稚園と保育所が一体化した幼児センターであるが、今のところ大きな修繕はなく、今後においては、学校施設長寿命化計画に基づいて老朽化対策を取り組んでいく。</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なお、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令和６年度では学校施設の有形固定資産減価償却率が類似団体平均より上回</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った。こちらも計画に基づいて対策を進めていく。</a:t>
          </a:r>
          <a:endParaRPr lang="ja-JP" altLang="ja-JP">
            <a:effectLst/>
            <a:latin typeface="ＭＳ Ｐゴシック" panose="020B0600070205080204" pitchFamily="50" charset="-128"/>
            <a:ea typeface="ＭＳ Ｐゴシック" panose="020B0600070205080204" pitchFamily="50" charset="-128"/>
          </a:endParaRPr>
        </a:p>
        <a:p>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また、全体的に</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ほとんどの類型において、一人当たりの面積が大きくなっている。特に学校施設で類似団体内順位１位となっているが、村立高等学校の寄宿舎があり</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数十年前より美術コースを設置した結果、女子生徒が多く集まり女子の寄宿舎を建設したことが影響している。　</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91D46B0-89D0-4E8A-95BB-9BAF02CEEE2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C6059D8-592F-46B9-963E-D1A6B6AF542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01BF8CB-AB72-4538-90EA-573FE81FFC2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364B02C-5F34-4E37-AB8A-247AFD8BD828}"/>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北海道音威子府村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F8FC0EF-4BEC-4F6E-B040-D80808A4E0DF}"/>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9D44957-B72B-4362-AFC2-F19A6AAEF905}"/>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1FBBD21-99D3-4800-AF94-6F61D59101AB}"/>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AE77387-629E-40A7-88E6-EBD89401F2D1}"/>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2A4526E-801A-4FB6-9348-9F12588C264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BEE6DE9-4D56-4138-9C16-17AAEF55CFD6}"/>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601
600
275.63
2,224,013
2,151,570
72,443
1,501,203
1,990,583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CA1629-2BD9-4B12-BCB1-E594309BD6F7}"/>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F653D9-74A3-404E-909F-60F7013FEE53}"/>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735C44D-32F5-45EA-A307-BE5623321D9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7.4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9340662-AE29-4698-ABDF-6E862574F6A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E28FD95-8169-424C-9849-2B7D56C632C8}"/>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B9616F4-91D9-4C90-9355-B0CA176E384B}"/>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0E5EB28-E600-4C00-8CAB-A1837C25A42C}"/>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0E6523C-8705-4241-AD0A-7263345417C0}"/>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7920FDB-74FD-408A-9BA0-901BBCA66958}"/>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2E86190-3098-41BE-A7B1-B741AD5EF962}"/>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80BB4AE-3527-4CC2-BD37-CCA1AE6021E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C098025-AFC3-4ED9-97C4-BCF69DB170E0}"/>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F86A773-C88D-4AD5-A4FA-6B849D0845D8}"/>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2F17A17-FCC4-4E3D-9759-36B04C89FEA0}"/>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AC7C48D-18FB-4090-A0F8-2B6E60B11187}"/>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05E6E89-4D7B-4A57-A514-9D65D1152434}"/>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F68C185-2997-4449-BC38-8C656BDB8F89}"/>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C06BB85-C120-4D46-9958-AF87D41AFF31}"/>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42975C1-5632-4435-867A-DB97DB39331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590C099-0530-421D-98DB-5E4C3576A167}"/>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070AE96-C065-46EF-97D8-51514DD5D509}"/>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604A554-15A8-4C66-BDE6-F18CCB77CE39}"/>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56A33F2-B89D-4E80-8E0C-2285204F1388}"/>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BB38239-B556-45F2-AF76-063924210418}"/>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A93363F-86B0-45BE-B5B3-96262FC74D8B}"/>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1090515-CF25-4E43-8B8A-86A2331F6172}"/>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1E25EE0-EE25-4EA5-976C-9BFB5373E4C7}"/>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599E85-91D5-4A9B-B26C-37DBD8F171CC}"/>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9F70B2D-51DA-4031-A1E6-075182D665D8}"/>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5C0F6F75-A716-41CA-AC58-E2EED49B9CD0}"/>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5E5922E-BD03-454A-841D-675164129AA8}"/>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4399F56E-1254-47CE-9194-56FA519DD8F5}"/>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CECB25D-1750-4894-9828-4187D79D2F26}"/>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C7FC368F-F650-4F75-903E-3366ED2EB62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F32FA12-8219-4AE7-8FC3-3B97C0402270}"/>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BF86910-0F98-4EA8-B97F-E06F6F5371D6}"/>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93CA8939-ED31-405E-9EBC-05E079077E18}"/>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181D84D-EC1F-4E08-B2B1-9792A384E450}"/>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AA00822-2BDD-459A-886B-C7D90279402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8354291-72DB-4186-82FF-B7A1DB10DBE2}"/>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CB1A0D0-392E-46DB-9107-34DFE8DB53F6}"/>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6A142F4-413D-426E-BDD0-9540FDA79D4A}"/>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CFF4F7D-AE85-4EC6-9EFC-84FDB7928D52}"/>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32DC27BC-F20B-43D5-B426-BE9D182B0C40}"/>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BD80B01C-F961-4641-BEFF-C2AD50230FF3}"/>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FA87F906-F198-4C96-ADC2-BFD17B3E6930}"/>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38A38C7-1407-4F1E-9DE7-64967A023F84}"/>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15D248E6-3D77-4333-84A6-892211F06E10}"/>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BF678D00-0A3D-495F-B11A-65D6289368D4}"/>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06FD25A2-4C27-47D6-BCE1-9C1AA6E71969}"/>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6A031957-0F92-498F-A679-C0B1AD9210C4}"/>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FA69BF68-5C2F-4489-AAE9-5219E6CD0374}"/>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7161B653-308C-47B2-8079-72B0C0F4C119}"/>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22CFFCAE-572A-4E7D-BCCC-4C5B993C8AEE}"/>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1B9FAF99-7884-4CC6-B902-8425B0D4042C}"/>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566B1DF7-39F4-43C1-9196-551A127F31C4}"/>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C7CB076B-CFC4-48DE-B337-9685DBB225F5}"/>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185ED0F8-31A8-4B5E-8C8D-2186BF0FA45B}"/>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6A35442-1553-4DDE-B035-502DC0123D33}"/>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1BA6517B-B1A7-4125-84C6-7B2946539D56}"/>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990D80DC-510C-4024-A959-F34A612D70C7}"/>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48085304-80BC-44EF-AC6A-611D00C246CF}"/>
            </a:ext>
          </a:extLst>
        </xdr:cNvPr>
        <xdr:cNvCxnSpPr/>
      </xdr:nvCxnSpPr>
      <xdr:spPr>
        <a:xfrm flipV="1">
          <a:off x="4173855" y="9441180"/>
          <a:ext cx="0" cy="1607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16949B72-C0D0-4CA6-8B12-CEEA7A38A407}"/>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04F7E9E7-F24C-4D6C-A1A2-427C9D350522}"/>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C0D090D7-6D1F-4B16-83EC-71E94EC55FE1}"/>
            </a:ext>
          </a:extLst>
        </xdr:cNvPr>
        <xdr:cNvSpPr txBox="1"/>
      </xdr:nvSpPr>
      <xdr:spPr>
        <a:xfrm>
          <a:off x="4212590" y="921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90D14A62-4CD9-4B6E-95BE-275B13B32556}"/>
            </a:ext>
          </a:extLst>
        </xdr:cNvPr>
        <xdr:cNvCxnSpPr/>
      </xdr:nvCxnSpPr>
      <xdr:spPr>
        <a:xfrm>
          <a:off x="4112260" y="9441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A063C6F0-214A-4EF4-AFAD-54C1864AEE27}"/>
            </a:ext>
          </a:extLst>
        </xdr:cNvPr>
        <xdr:cNvSpPr txBox="1"/>
      </xdr:nvSpPr>
      <xdr:spPr>
        <a:xfrm>
          <a:off x="421259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1F331271-3C02-4D1D-9AB8-75B792422C72}"/>
            </a:ext>
          </a:extLst>
        </xdr:cNvPr>
        <xdr:cNvSpPr/>
      </xdr:nvSpPr>
      <xdr:spPr>
        <a:xfrm>
          <a:off x="4131310" y="103752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B6E2C895-4B1E-4845-BE88-C5DD7F46CD83}"/>
            </a:ext>
          </a:extLst>
        </xdr:cNvPr>
        <xdr:cNvSpPr/>
      </xdr:nvSpPr>
      <xdr:spPr>
        <a:xfrm>
          <a:off x="3388360" y="104838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2FD9D050-8AEC-4583-B3B8-62E04CEE4107}"/>
            </a:ext>
          </a:extLst>
        </xdr:cNvPr>
        <xdr:cNvSpPr/>
      </xdr:nvSpPr>
      <xdr:spPr>
        <a:xfrm>
          <a:off x="2571750" y="104038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40123FA4-1334-48B5-8D45-8284EA517213}"/>
            </a:ext>
          </a:extLst>
        </xdr:cNvPr>
        <xdr:cNvSpPr/>
      </xdr:nvSpPr>
      <xdr:spPr>
        <a:xfrm>
          <a:off x="1774190" y="1025525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22067E3F-0BC0-4D8C-8834-4E9C427F395A}"/>
            </a:ext>
          </a:extLst>
        </xdr:cNvPr>
        <xdr:cNvSpPr/>
      </xdr:nvSpPr>
      <xdr:spPr>
        <a:xfrm>
          <a:off x="988060" y="1028763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4495C443-0ECC-4ED4-9EEB-F4487E786D0D}"/>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068C338-C171-4707-8C19-8AFA9DC354CC}"/>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8A2A3715-061C-4AF5-92E3-1BCF602EC626}"/>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22E66D6-E318-4017-9CE2-BFF38CE9B2A6}"/>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2E4E60B5-F92B-4C4A-B450-0CA5976777A4}"/>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10160</xdr:rowOff>
    </xdr:from>
    <xdr:to>
      <xdr:col>24</xdr:col>
      <xdr:colOff>114300</xdr:colOff>
      <xdr:row>63</xdr:row>
      <xdr:rowOff>111760</xdr:rowOff>
    </xdr:to>
    <xdr:sp macro="" textlink="">
      <xdr:nvSpPr>
        <xdr:cNvPr id="89" name="楕円 88">
          <a:extLst>
            <a:ext uri="{FF2B5EF4-FFF2-40B4-BE49-F238E27FC236}">
              <a16:creationId xmlns:a16="http://schemas.microsoft.com/office/drawing/2014/main" id="{E6724428-C242-45D3-9A67-6CA2EED12EDD}"/>
            </a:ext>
          </a:extLst>
        </xdr:cNvPr>
        <xdr:cNvSpPr/>
      </xdr:nvSpPr>
      <xdr:spPr>
        <a:xfrm>
          <a:off x="4131310" y="108134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160037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1D7C448D-8683-4044-B70B-C74DFD3B65AA}"/>
            </a:ext>
          </a:extLst>
        </xdr:cNvPr>
        <xdr:cNvSpPr txBox="1"/>
      </xdr:nvSpPr>
      <xdr:spPr>
        <a:xfrm>
          <a:off x="4212590" y="10791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139700</xdr:rowOff>
    </xdr:from>
    <xdr:to>
      <xdr:col>20</xdr:col>
      <xdr:colOff>38100</xdr:colOff>
      <xdr:row>63</xdr:row>
      <xdr:rowOff>69850</xdr:rowOff>
    </xdr:to>
    <xdr:sp macro="" textlink="">
      <xdr:nvSpPr>
        <xdr:cNvPr id="91" name="楕円 90">
          <a:extLst>
            <a:ext uri="{FF2B5EF4-FFF2-40B4-BE49-F238E27FC236}">
              <a16:creationId xmlns:a16="http://schemas.microsoft.com/office/drawing/2014/main" id="{492FFDA0-F1F3-4683-BE58-F078088746BF}"/>
            </a:ext>
          </a:extLst>
        </xdr:cNvPr>
        <xdr:cNvSpPr/>
      </xdr:nvSpPr>
      <xdr:spPr>
        <a:xfrm>
          <a:off x="3388360" y="107657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19050</xdr:rowOff>
    </xdr:from>
    <xdr:to>
      <xdr:col>24</xdr:col>
      <xdr:colOff>63500</xdr:colOff>
      <xdr:row>63</xdr:row>
      <xdr:rowOff>60960</xdr:rowOff>
    </xdr:to>
    <xdr:cxnSp macro="">
      <xdr:nvCxnSpPr>
        <xdr:cNvPr id="92" name="直線コネクタ 91">
          <a:extLst>
            <a:ext uri="{FF2B5EF4-FFF2-40B4-BE49-F238E27FC236}">
              <a16:creationId xmlns:a16="http://schemas.microsoft.com/office/drawing/2014/main" id="{3E42AEA1-3A11-4C43-8FDB-A52D10C6E3A8}"/>
            </a:ext>
          </a:extLst>
        </xdr:cNvPr>
        <xdr:cNvCxnSpPr/>
      </xdr:nvCxnSpPr>
      <xdr:spPr>
        <a:xfrm>
          <a:off x="3431540" y="10816590"/>
          <a:ext cx="7429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97790</xdr:rowOff>
    </xdr:from>
    <xdr:to>
      <xdr:col>15</xdr:col>
      <xdr:colOff>101600</xdr:colOff>
      <xdr:row>63</xdr:row>
      <xdr:rowOff>27940</xdr:rowOff>
    </xdr:to>
    <xdr:sp macro="" textlink="">
      <xdr:nvSpPr>
        <xdr:cNvPr id="93" name="楕円 92">
          <a:extLst>
            <a:ext uri="{FF2B5EF4-FFF2-40B4-BE49-F238E27FC236}">
              <a16:creationId xmlns:a16="http://schemas.microsoft.com/office/drawing/2014/main" id="{9F5D913A-88FA-4959-AB80-D90282C4A04C}"/>
            </a:ext>
          </a:extLst>
        </xdr:cNvPr>
        <xdr:cNvSpPr/>
      </xdr:nvSpPr>
      <xdr:spPr>
        <a:xfrm>
          <a:off x="2571750" y="107238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148590</xdr:rowOff>
    </xdr:from>
    <xdr:to>
      <xdr:col>19</xdr:col>
      <xdr:colOff>177800</xdr:colOff>
      <xdr:row>63</xdr:row>
      <xdr:rowOff>19050</xdr:rowOff>
    </xdr:to>
    <xdr:cxnSp macro="">
      <xdr:nvCxnSpPr>
        <xdr:cNvPr id="94" name="直線コネクタ 93">
          <a:extLst>
            <a:ext uri="{FF2B5EF4-FFF2-40B4-BE49-F238E27FC236}">
              <a16:creationId xmlns:a16="http://schemas.microsoft.com/office/drawing/2014/main" id="{C71822D3-3776-4BA6-97E7-A2C702434553}"/>
            </a:ext>
          </a:extLst>
        </xdr:cNvPr>
        <xdr:cNvCxnSpPr/>
      </xdr:nvCxnSpPr>
      <xdr:spPr>
        <a:xfrm>
          <a:off x="2626360" y="1077849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55880</xdr:rowOff>
    </xdr:from>
    <xdr:to>
      <xdr:col>10</xdr:col>
      <xdr:colOff>165100</xdr:colOff>
      <xdr:row>62</xdr:row>
      <xdr:rowOff>157480</xdr:rowOff>
    </xdr:to>
    <xdr:sp macro="" textlink="">
      <xdr:nvSpPr>
        <xdr:cNvPr id="95" name="楕円 94">
          <a:extLst>
            <a:ext uri="{FF2B5EF4-FFF2-40B4-BE49-F238E27FC236}">
              <a16:creationId xmlns:a16="http://schemas.microsoft.com/office/drawing/2014/main" id="{73A70ECB-5FEC-428F-8FD6-887A35BECF63}"/>
            </a:ext>
          </a:extLst>
        </xdr:cNvPr>
        <xdr:cNvSpPr/>
      </xdr:nvSpPr>
      <xdr:spPr>
        <a:xfrm>
          <a:off x="1774190" y="1068959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106680</xdr:rowOff>
    </xdr:from>
    <xdr:to>
      <xdr:col>15</xdr:col>
      <xdr:colOff>50800</xdr:colOff>
      <xdr:row>62</xdr:row>
      <xdr:rowOff>148590</xdr:rowOff>
    </xdr:to>
    <xdr:cxnSp macro="">
      <xdr:nvCxnSpPr>
        <xdr:cNvPr id="96" name="直線コネクタ 95">
          <a:extLst>
            <a:ext uri="{FF2B5EF4-FFF2-40B4-BE49-F238E27FC236}">
              <a16:creationId xmlns:a16="http://schemas.microsoft.com/office/drawing/2014/main" id="{8A4BC44F-E1D4-4605-9688-D887373EEA92}"/>
            </a:ext>
          </a:extLst>
        </xdr:cNvPr>
        <xdr:cNvCxnSpPr/>
      </xdr:nvCxnSpPr>
      <xdr:spPr>
        <a:xfrm>
          <a:off x="1828800" y="10734675"/>
          <a:ext cx="7975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13970</xdr:rowOff>
    </xdr:from>
    <xdr:to>
      <xdr:col>6</xdr:col>
      <xdr:colOff>38100</xdr:colOff>
      <xdr:row>62</xdr:row>
      <xdr:rowOff>115570</xdr:rowOff>
    </xdr:to>
    <xdr:sp macro="" textlink="">
      <xdr:nvSpPr>
        <xdr:cNvPr id="97" name="楕円 96">
          <a:extLst>
            <a:ext uri="{FF2B5EF4-FFF2-40B4-BE49-F238E27FC236}">
              <a16:creationId xmlns:a16="http://schemas.microsoft.com/office/drawing/2014/main" id="{79174608-653A-4773-A56D-D55A7EC7D96C}"/>
            </a:ext>
          </a:extLst>
        </xdr:cNvPr>
        <xdr:cNvSpPr/>
      </xdr:nvSpPr>
      <xdr:spPr>
        <a:xfrm>
          <a:off x="988060" y="10647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64770</xdr:rowOff>
    </xdr:from>
    <xdr:to>
      <xdr:col>10</xdr:col>
      <xdr:colOff>114300</xdr:colOff>
      <xdr:row>62</xdr:row>
      <xdr:rowOff>106680</xdr:rowOff>
    </xdr:to>
    <xdr:cxnSp macro="">
      <xdr:nvCxnSpPr>
        <xdr:cNvPr id="98" name="直線コネクタ 97">
          <a:extLst>
            <a:ext uri="{FF2B5EF4-FFF2-40B4-BE49-F238E27FC236}">
              <a16:creationId xmlns:a16="http://schemas.microsoft.com/office/drawing/2014/main" id="{4E0C5DD1-51DE-442E-9A91-1BB44E5B13E3}"/>
            </a:ext>
          </a:extLst>
        </xdr:cNvPr>
        <xdr:cNvCxnSpPr/>
      </xdr:nvCxnSpPr>
      <xdr:spPr>
        <a:xfrm>
          <a:off x="1031240" y="10692765"/>
          <a:ext cx="79756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79CCDF8C-24F0-4797-8DBB-8A8B84112E14}"/>
            </a:ext>
          </a:extLst>
        </xdr:cNvPr>
        <xdr:cNvSpPr txBox="1"/>
      </xdr:nvSpPr>
      <xdr:spPr>
        <a:xfrm>
          <a:off x="3239144" y="1025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F9EED8A7-A7AD-4DFA-ABD6-B4686706C8DD}"/>
            </a:ext>
          </a:extLst>
        </xdr:cNvPr>
        <xdr:cNvSpPr txBox="1"/>
      </xdr:nvSpPr>
      <xdr:spPr>
        <a:xfrm>
          <a:off x="24390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0857CF6E-EBF1-40CA-9E13-B69D6105B063}"/>
            </a:ext>
          </a:extLst>
        </xdr:cNvPr>
        <xdr:cNvSpPr txBox="1"/>
      </xdr:nvSpPr>
      <xdr:spPr>
        <a:xfrm>
          <a:off x="164148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102" name="n_4aveValue【体育館・プール】&#10;有形固定資産減価償却率">
          <a:extLst>
            <a:ext uri="{FF2B5EF4-FFF2-40B4-BE49-F238E27FC236}">
              <a16:creationId xmlns:a16="http://schemas.microsoft.com/office/drawing/2014/main" id="{3AB9A309-FF0C-40BE-9957-F45BDF7BD82A}"/>
            </a:ext>
          </a:extLst>
        </xdr:cNvPr>
        <xdr:cNvSpPr txBox="1"/>
      </xdr:nvSpPr>
      <xdr:spPr>
        <a:xfrm>
          <a:off x="85535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60977</xdr:rowOff>
    </xdr:from>
    <xdr:ext cx="405111" cy="259045"/>
    <xdr:sp macro="" textlink="">
      <xdr:nvSpPr>
        <xdr:cNvPr id="103" name="n_1mainValue【体育館・プール】&#10;有形固定資産減価償却率">
          <a:extLst>
            <a:ext uri="{FF2B5EF4-FFF2-40B4-BE49-F238E27FC236}">
              <a16:creationId xmlns:a16="http://schemas.microsoft.com/office/drawing/2014/main" id="{2F032AB1-659B-40B1-84FC-223019E984A3}"/>
            </a:ext>
          </a:extLst>
        </xdr:cNvPr>
        <xdr:cNvSpPr txBox="1"/>
      </xdr:nvSpPr>
      <xdr:spPr>
        <a:xfrm>
          <a:off x="3239144" y="1085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19067</xdr:rowOff>
    </xdr:from>
    <xdr:ext cx="405111" cy="259045"/>
    <xdr:sp macro="" textlink="">
      <xdr:nvSpPr>
        <xdr:cNvPr id="104" name="n_2mainValue【体育館・プール】&#10;有形固定資産減価償却率">
          <a:extLst>
            <a:ext uri="{FF2B5EF4-FFF2-40B4-BE49-F238E27FC236}">
              <a16:creationId xmlns:a16="http://schemas.microsoft.com/office/drawing/2014/main" id="{DD32B72C-D7D5-4558-82AF-2EAFE6A4B975}"/>
            </a:ext>
          </a:extLst>
        </xdr:cNvPr>
        <xdr:cNvSpPr txBox="1"/>
      </xdr:nvSpPr>
      <xdr:spPr>
        <a:xfrm>
          <a:off x="2439044"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148607</xdr:rowOff>
    </xdr:from>
    <xdr:ext cx="405111" cy="259045"/>
    <xdr:sp macro="" textlink="">
      <xdr:nvSpPr>
        <xdr:cNvPr id="105" name="n_3mainValue【体育館・プール】&#10;有形固定資産減価償却率">
          <a:extLst>
            <a:ext uri="{FF2B5EF4-FFF2-40B4-BE49-F238E27FC236}">
              <a16:creationId xmlns:a16="http://schemas.microsoft.com/office/drawing/2014/main" id="{D24C2F3C-5003-456E-8FBC-2FEE309FBCD6}"/>
            </a:ext>
          </a:extLst>
        </xdr:cNvPr>
        <xdr:cNvSpPr txBox="1"/>
      </xdr:nvSpPr>
      <xdr:spPr>
        <a:xfrm>
          <a:off x="164148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106697</xdr:rowOff>
    </xdr:from>
    <xdr:ext cx="405111" cy="259045"/>
    <xdr:sp macro="" textlink="">
      <xdr:nvSpPr>
        <xdr:cNvPr id="106" name="n_4mainValue【体育館・プール】&#10;有形固定資産減価償却率">
          <a:extLst>
            <a:ext uri="{FF2B5EF4-FFF2-40B4-BE49-F238E27FC236}">
              <a16:creationId xmlns:a16="http://schemas.microsoft.com/office/drawing/2014/main" id="{35BA31E7-7731-4370-9DD5-40FBA3E21F13}"/>
            </a:ext>
          </a:extLst>
        </xdr:cNvPr>
        <xdr:cNvSpPr txBox="1"/>
      </xdr:nvSpPr>
      <xdr:spPr>
        <a:xfrm>
          <a:off x="855354" y="1073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8B41ED22-FDA7-469E-ADE0-F98C195570F8}"/>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09D301B5-D7AB-4261-BB75-7825BAEBE24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B1B4053A-F6FF-477C-8B83-9FCCCAE1FCA3}"/>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21B9B505-82A8-4E29-8A18-7D3AE9A5AD5D}"/>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2AED8316-CBD5-4D0A-B106-BC1D101E8B38}"/>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6F8B415F-05CE-4AF1-9613-6A9FF6426BB5}"/>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4D8593EA-62E9-439C-A9FC-CF2B46BE4646}"/>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5018A541-9991-4660-8C44-6D38F7BB2E46}"/>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B11E645A-17B4-4D86-AEC6-A9C3F52ED627}"/>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12BB532-C2C1-4F56-A446-FAEF3E19ED02}"/>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52FA3981-FBFA-4BAB-B2EE-27435CDD7B96}"/>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B98683CC-299A-43B5-9818-3F40DC5C75D1}"/>
            </a:ext>
          </a:extLst>
        </xdr:cNvPr>
        <xdr:cNvSpPr txBox="1"/>
      </xdr:nvSpPr>
      <xdr:spPr>
        <a:xfrm>
          <a:off x="5527221"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F7E49A46-5B3D-4705-B0B9-883D2327AF00}"/>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18DA55B3-0A23-40E0-A776-6CB1FE9ED2F4}"/>
            </a:ext>
          </a:extLst>
        </xdr:cNvPr>
        <xdr:cNvSpPr txBox="1"/>
      </xdr:nvSpPr>
      <xdr:spPr>
        <a:xfrm>
          <a:off x="5527221"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4A6C63B5-7508-4141-A422-66596CAFDF4E}"/>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35FE3AEF-897B-4012-B5C5-49538774E906}"/>
            </a:ext>
          </a:extLst>
        </xdr:cNvPr>
        <xdr:cNvSpPr txBox="1"/>
      </xdr:nvSpPr>
      <xdr:spPr>
        <a:xfrm>
          <a:off x="5527221"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289F8916-D863-47E7-96F5-6B1CF77C727F}"/>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690A2D58-FF1C-40F6-867B-1946A49E96A3}"/>
            </a:ext>
          </a:extLst>
        </xdr:cNvPr>
        <xdr:cNvSpPr txBox="1"/>
      </xdr:nvSpPr>
      <xdr:spPr>
        <a:xfrm>
          <a:off x="55272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9DEB8B67-2EA0-4FD0-ADF0-29E351346ABC}"/>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61E0FF99-0917-4C42-AEC0-7871E02CA82F}"/>
            </a:ext>
          </a:extLst>
        </xdr:cNvPr>
        <xdr:cNvSpPr txBox="1"/>
      </xdr:nvSpPr>
      <xdr:spPr>
        <a:xfrm>
          <a:off x="5527221"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15598B7D-539A-4DA6-A7D6-6897B61C2ECC}"/>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CD9BA632-E34C-4E9B-9F20-DD5662F365FB}"/>
            </a:ext>
          </a:extLst>
        </xdr:cNvPr>
        <xdr:cNvSpPr txBox="1"/>
      </xdr:nvSpPr>
      <xdr:spPr>
        <a:xfrm>
          <a:off x="5485961" y="93264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16487630-FF9D-47CD-99EE-D0A54FF765F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C4E43AC2-D88A-454A-B3C2-631393160E42}"/>
            </a:ext>
          </a:extLst>
        </xdr:cNvPr>
        <xdr:cNvSpPr txBox="1"/>
      </xdr:nvSpPr>
      <xdr:spPr>
        <a:xfrm>
          <a:off x="548596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FF3F3FA2-5ED9-4F94-B656-0D667BA6DC8F}"/>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51455BBE-DB69-49B6-B574-8E8E4CAC640E}"/>
            </a:ext>
          </a:extLst>
        </xdr:cNvPr>
        <xdr:cNvCxnSpPr/>
      </xdr:nvCxnSpPr>
      <xdr:spPr>
        <a:xfrm flipV="1">
          <a:off x="9429115" y="969596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D9807918-7A97-4074-839D-092254FA9699}"/>
            </a:ext>
          </a:extLst>
        </xdr:cNvPr>
        <xdr:cNvSpPr txBox="1"/>
      </xdr:nvSpPr>
      <xdr:spPr>
        <a:xfrm>
          <a:off x="9467850" y="11102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E16DFE9A-01CD-4617-BFF4-D99898AE2D81}"/>
            </a:ext>
          </a:extLst>
        </xdr:cNvPr>
        <xdr:cNvCxnSpPr/>
      </xdr:nvCxnSpPr>
      <xdr:spPr>
        <a:xfrm>
          <a:off x="9356090" y="1110625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AA26B2C5-4D9E-4528-B17F-4A9B3E948D2D}"/>
            </a:ext>
          </a:extLst>
        </xdr:cNvPr>
        <xdr:cNvSpPr txBox="1"/>
      </xdr:nvSpPr>
      <xdr:spPr>
        <a:xfrm>
          <a:off x="946785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2B74F11B-735E-4184-A991-A22CA773FF0C}"/>
            </a:ext>
          </a:extLst>
        </xdr:cNvPr>
        <xdr:cNvCxnSpPr/>
      </xdr:nvCxnSpPr>
      <xdr:spPr>
        <a:xfrm>
          <a:off x="9356090" y="96959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137" name="【体育館・プール】&#10;一人当たり面積平均値テキスト">
          <a:extLst>
            <a:ext uri="{FF2B5EF4-FFF2-40B4-BE49-F238E27FC236}">
              <a16:creationId xmlns:a16="http://schemas.microsoft.com/office/drawing/2014/main" id="{C370F8C5-44BE-4327-83F0-C437DE62B889}"/>
            </a:ext>
          </a:extLst>
        </xdr:cNvPr>
        <xdr:cNvSpPr txBox="1"/>
      </xdr:nvSpPr>
      <xdr:spPr>
        <a:xfrm>
          <a:off x="9467850" y="108593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94DBB8FB-1D0D-4964-B706-D9A8A8FEC83F}"/>
            </a:ext>
          </a:extLst>
        </xdr:cNvPr>
        <xdr:cNvSpPr/>
      </xdr:nvSpPr>
      <xdr:spPr>
        <a:xfrm>
          <a:off x="9394190" y="1087709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8DAC9C16-ECD7-4C5B-8F17-0577D1ED4421}"/>
            </a:ext>
          </a:extLst>
        </xdr:cNvPr>
        <xdr:cNvSpPr/>
      </xdr:nvSpPr>
      <xdr:spPr>
        <a:xfrm>
          <a:off x="8632190" y="108696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2CCDA4E6-1426-4AD0-98FF-1D4C77C8D49F}"/>
            </a:ext>
          </a:extLst>
        </xdr:cNvPr>
        <xdr:cNvSpPr/>
      </xdr:nvSpPr>
      <xdr:spPr>
        <a:xfrm>
          <a:off x="7846060" y="10868497"/>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E51EA90E-5EDB-4F98-A567-BD846868F8CA}"/>
            </a:ext>
          </a:extLst>
        </xdr:cNvPr>
        <xdr:cNvSpPr/>
      </xdr:nvSpPr>
      <xdr:spPr>
        <a:xfrm>
          <a:off x="7029450" y="108754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84CF732E-4629-4311-8912-2F5B3F52E267}"/>
            </a:ext>
          </a:extLst>
        </xdr:cNvPr>
        <xdr:cNvSpPr/>
      </xdr:nvSpPr>
      <xdr:spPr>
        <a:xfrm>
          <a:off x="6231890" y="10859897"/>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BBAF81F9-D4A3-46DF-86EF-C36337AC3C05}"/>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DEB32C9E-2078-4C22-BC71-5866A68D132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FE4CF8FF-2370-4AFD-8824-E052D30CB0A5}"/>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FF231D02-D7E2-4A83-89BB-B77DE6D62363}"/>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BE9A9036-CE7B-4DC6-89F5-3ACB2B06B0C9}"/>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113465</xdr:rowOff>
    </xdr:from>
    <xdr:to>
      <xdr:col>55</xdr:col>
      <xdr:colOff>50800</xdr:colOff>
      <xdr:row>63</xdr:row>
      <xdr:rowOff>43615</xdr:rowOff>
    </xdr:to>
    <xdr:sp macro="" textlink="">
      <xdr:nvSpPr>
        <xdr:cNvPr id="148" name="楕円 147">
          <a:extLst>
            <a:ext uri="{FF2B5EF4-FFF2-40B4-BE49-F238E27FC236}">
              <a16:creationId xmlns:a16="http://schemas.microsoft.com/office/drawing/2014/main" id="{CCB8FB2C-E826-4135-B0A8-C47C9CC9D37B}"/>
            </a:ext>
          </a:extLst>
        </xdr:cNvPr>
        <xdr:cNvSpPr/>
      </xdr:nvSpPr>
      <xdr:spPr>
        <a:xfrm>
          <a:off x="9394190" y="1074336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136342</xdr:rowOff>
    </xdr:from>
    <xdr:ext cx="469744" cy="259045"/>
    <xdr:sp macro="" textlink="">
      <xdr:nvSpPr>
        <xdr:cNvPr id="149" name="【体育館・プール】&#10;一人当たり面積該当値テキスト">
          <a:extLst>
            <a:ext uri="{FF2B5EF4-FFF2-40B4-BE49-F238E27FC236}">
              <a16:creationId xmlns:a16="http://schemas.microsoft.com/office/drawing/2014/main" id="{3501FEC2-E52E-4A41-9E51-486630922FCE}"/>
            </a:ext>
          </a:extLst>
        </xdr:cNvPr>
        <xdr:cNvSpPr txBox="1"/>
      </xdr:nvSpPr>
      <xdr:spPr>
        <a:xfrm>
          <a:off x="9467850" y="1059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130611</xdr:rowOff>
    </xdr:from>
    <xdr:to>
      <xdr:col>50</xdr:col>
      <xdr:colOff>165100</xdr:colOff>
      <xdr:row>63</xdr:row>
      <xdr:rowOff>60761</xdr:rowOff>
    </xdr:to>
    <xdr:sp macro="" textlink="">
      <xdr:nvSpPr>
        <xdr:cNvPr id="150" name="楕円 149">
          <a:extLst>
            <a:ext uri="{FF2B5EF4-FFF2-40B4-BE49-F238E27FC236}">
              <a16:creationId xmlns:a16="http://schemas.microsoft.com/office/drawing/2014/main" id="{F1A1440C-DEAE-435D-B83B-9414EF73445F}"/>
            </a:ext>
          </a:extLst>
        </xdr:cNvPr>
        <xdr:cNvSpPr/>
      </xdr:nvSpPr>
      <xdr:spPr>
        <a:xfrm>
          <a:off x="8632190" y="10764321"/>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164265</xdr:rowOff>
    </xdr:from>
    <xdr:to>
      <xdr:col>55</xdr:col>
      <xdr:colOff>0</xdr:colOff>
      <xdr:row>63</xdr:row>
      <xdr:rowOff>9961</xdr:rowOff>
    </xdr:to>
    <xdr:cxnSp macro="">
      <xdr:nvCxnSpPr>
        <xdr:cNvPr id="151" name="直線コネクタ 150">
          <a:extLst>
            <a:ext uri="{FF2B5EF4-FFF2-40B4-BE49-F238E27FC236}">
              <a16:creationId xmlns:a16="http://schemas.microsoft.com/office/drawing/2014/main" id="{FA2AC784-9923-4C70-8786-78112BC8EB1F}"/>
            </a:ext>
          </a:extLst>
        </xdr:cNvPr>
        <xdr:cNvCxnSpPr/>
      </xdr:nvCxnSpPr>
      <xdr:spPr>
        <a:xfrm flipV="1">
          <a:off x="8686800" y="10797975"/>
          <a:ext cx="74295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144490</xdr:rowOff>
    </xdr:from>
    <xdr:to>
      <xdr:col>46</xdr:col>
      <xdr:colOff>38100</xdr:colOff>
      <xdr:row>63</xdr:row>
      <xdr:rowOff>74640</xdr:rowOff>
    </xdr:to>
    <xdr:sp macro="" textlink="">
      <xdr:nvSpPr>
        <xdr:cNvPr id="152" name="楕円 151">
          <a:extLst>
            <a:ext uri="{FF2B5EF4-FFF2-40B4-BE49-F238E27FC236}">
              <a16:creationId xmlns:a16="http://schemas.microsoft.com/office/drawing/2014/main" id="{4EEA3A60-A5EC-4BA4-8F5E-FF680E68C8CD}"/>
            </a:ext>
          </a:extLst>
        </xdr:cNvPr>
        <xdr:cNvSpPr/>
      </xdr:nvSpPr>
      <xdr:spPr>
        <a:xfrm>
          <a:off x="7846060" y="1077248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9961</xdr:rowOff>
    </xdr:from>
    <xdr:to>
      <xdr:col>50</xdr:col>
      <xdr:colOff>114300</xdr:colOff>
      <xdr:row>63</xdr:row>
      <xdr:rowOff>23840</xdr:rowOff>
    </xdr:to>
    <xdr:cxnSp macro="">
      <xdr:nvCxnSpPr>
        <xdr:cNvPr id="153" name="直線コネクタ 152">
          <a:extLst>
            <a:ext uri="{FF2B5EF4-FFF2-40B4-BE49-F238E27FC236}">
              <a16:creationId xmlns:a16="http://schemas.microsoft.com/office/drawing/2014/main" id="{9A4CA57A-49DF-4F22-859C-7DC17C33005C}"/>
            </a:ext>
          </a:extLst>
        </xdr:cNvPr>
        <xdr:cNvCxnSpPr/>
      </xdr:nvCxnSpPr>
      <xdr:spPr>
        <a:xfrm flipV="1">
          <a:off x="7889240" y="10813216"/>
          <a:ext cx="79756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150205</xdr:rowOff>
    </xdr:from>
    <xdr:to>
      <xdr:col>41</xdr:col>
      <xdr:colOff>101600</xdr:colOff>
      <xdr:row>63</xdr:row>
      <xdr:rowOff>80355</xdr:rowOff>
    </xdr:to>
    <xdr:sp macro="" textlink="">
      <xdr:nvSpPr>
        <xdr:cNvPr id="154" name="楕円 153">
          <a:extLst>
            <a:ext uri="{FF2B5EF4-FFF2-40B4-BE49-F238E27FC236}">
              <a16:creationId xmlns:a16="http://schemas.microsoft.com/office/drawing/2014/main" id="{EEA70CCD-DF64-4E11-8CB3-014BDD91C7DD}"/>
            </a:ext>
          </a:extLst>
        </xdr:cNvPr>
        <xdr:cNvSpPr/>
      </xdr:nvSpPr>
      <xdr:spPr>
        <a:xfrm>
          <a:off x="7029450" y="107801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23840</xdr:rowOff>
    </xdr:from>
    <xdr:to>
      <xdr:col>45</xdr:col>
      <xdr:colOff>177800</xdr:colOff>
      <xdr:row>63</xdr:row>
      <xdr:rowOff>29555</xdr:rowOff>
    </xdr:to>
    <xdr:cxnSp macro="">
      <xdr:nvCxnSpPr>
        <xdr:cNvPr id="155" name="直線コネクタ 154">
          <a:extLst>
            <a:ext uri="{FF2B5EF4-FFF2-40B4-BE49-F238E27FC236}">
              <a16:creationId xmlns:a16="http://schemas.microsoft.com/office/drawing/2014/main" id="{845E8169-DC80-472F-ABB8-8E22060ED835}"/>
            </a:ext>
          </a:extLst>
        </xdr:cNvPr>
        <xdr:cNvCxnSpPr/>
      </xdr:nvCxnSpPr>
      <xdr:spPr>
        <a:xfrm flipV="1">
          <a:off x="7084060" y="10821380"/>
          <a:ext cx="80518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156900</xdr:rowOff>
    </xdr:from>
    <xdr:to>
      <xdr:col>36</xdr:col>
      <xdr:colOff>165100</xdr:colOff>
      <xdr:row>63</xdr:row>
      <xdr:rowOff>87050</xdr:rowOff>
    </xdr:to>
    <xdr:sp macro="" textlink="">
      <xdr:nvSpPr>
        <xdr:cNvPr id="156" name="楕円 155">
          <a:extLst>
            <a:ext uri="{FF2B5EF4-FFF2-40B4-BE49-F238E27FC236}">
              <a16:creationId xmlns:a16="http://schemas.microsoft.com/office/drawing/2014/main" id="{EEDF506C-4187-4182-9209-9ECAEFF8E3E0}"/>
            </a:ext>
          </a:extLst>
        </xdr:cNvPr>
        <xdr:cNvSpPr/>
      </xdr:nvSpPr>
      <xdr:spPr>
        <a:xfrm>
          <a:off x="6231890" y="10788705"/>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29555</xdr:rowOff>
    </xdr:from>
    <xdr:to>
      <xdr:col>41</xdr:col>
      <xdr:colOff>50800</xdr:colOff>
      <xdr:row>63</xdr:row>
      <xdr:rowOff>36250</xdr:rowOff>
    </xdr:to>
    <xdr:cxnSp macro="">
      <xdr:nvCxnSpPr>
        <xdr:cNvPr id="157" name="直線コネクタ 156">
          <a:extLst>
            <a:ext uri="{FF2B5EF4-FFF2-40B4-BE49-F238E27FC236}">
              <a16:creationId xmlns:a16="http://schemas.microsoft.com/office/drawing/2014/main" id="{0A11A673-6C99-44E1-8FD1-EEE753D5CD4A}"/>
            </a:ext>
          </a:extLst>
        </xdr:cNvPr>
        <xdr:cNvCxnSpPr/>
      </xdr:nvCxnSpPr>
      <xdr:spPr>
        <a:xfrm flipV="1">
          <a:off x="6286500" y="10829000"/>
          <a:ext cx="797560" cy="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a:extLst>
            <a:ext uri="{FF2B5EF4-FFF2-40B4-BE49-F238E27FC236}">
              <a16:creationId xmlns:a16="http://schemas.microsoft.com/office/drawing/2014/main" id="{C4F26657-57A7-426D-ABEC-0655F2E48364}"/>
            </a:ext>
          </a:extLst>
        </xdr:cNvPr>
        <xdr:cNvSpPr txBox="1"/>
      </xdr:nvSpPr>
      <xdr:spPr>
        <a:xfrm>
          <a:off x="8454467" y="1096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a:extLst>
            <a:ext uri="{FF2B5EF4-FFF2-40B4-BE49-F238E27FC236}">
              <a16:creationId xmlns:a16="http://schemas.microsoft.com/office/drawing/2014/main" id="{C9350279-B4B9-462A-A3D7-779981319740}"/>
            </a:ext>
          </a:extLst>
        </xdr:cNvPr>
        <xdr:cNvSpPr txBox="1"/>
      </xdr:nvSpPr>
      <xdr:spPr>
        <a:xfrm>
          <a:off x="7673417" y="10965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160" name="n_3aveValue【体育館・プール】&#10;一人当たり面積">
          <a:extLst>
            <a:ext uri="{FF2B5EF4-FFF2-40B4-BE49-F238E27FC236}">
              <a16:creationId xmlns:a16="http://schemas.microsoft.com/office/drawing/2014/main" id="{C38B24DC-CC45-4D0E-AE82-3E71BD836578}"/>
            </a:ext>
          </a:extLst>
        </xdr:cNvPr>
        <xdr:cNvSpPr txBox="1"/>
      </xdr:nvSpPr>
      <xdr:spPr>
        <a:xfrm>
          <a:off x="6866332" y="1097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155084</xdr:rowOff>
    </xdr:from>
    <xdr:ext cx="469744" cy="259045"/>
    <xdr:sp macro="" textlink="">
      <xdr:nvSpPr>
        <xdr:cNvPr id="161" name="n_4aveValue【体育館・プール】&#10;一人当たり面積">
          <a:extLst>
            <a:ext uri="{FF2B5EF4-FFF2-40B4-BE49-F238E27FC236}">
              <a16:creationId xmlns:a16="http://schemas.microsoft.com/office/drawing/2014/main" id="{5CF539E3-BD6C-4EC2-A698-19AA724FB02B}"/>
            </a:ext>
          </a:extLst>
        </xdr:cNvPr>
        <xdr:cNvSpPr txBox="1"/>
      </xdr:nvSpPr>
      <xdr:spPr>
        <a:xfrm>
          <a:off x="6068772" y="1095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77288</xdr:rowOff>
    </xdr:from>
    <xdr:ext cx="469744" cy="259045"/>
    <xdr:sp macro="" textlink="">
      <xdr:nvSpPr>
        <xdr:cNvPr id="162" name="n_1mainValue【体育館・プール】&#10;一人当たり面積">
          <a:extLst>
            <a:ext uri="{FF2B5EF4-FFF2-40B4-BE49-F238E27FC236}">
              <a16:creationId xmlns:a16="http://schemas.microsoft.com/office/drawing/2014/main" id="{EA0C9B40-2B25-48BE-8870-12C8A1859A9C}"/>
            </a:ext>
          </a:extLst>
        </xdr:cNvPr>
        <xdr:cNvSpPr txBox="1"/>
      </xdr:nvSpPr>
      <xdr:spPr>
        <a:xfrm>
          <a:off x="8454467" y="1053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91167</xdr:rowOff>
    </xdr:from>
    <xdr:ext cx="469744" cy="259045"/>
    <xdr:sp macro="" textlink="">
      <xdr:nvSpPr>
        <xdr:cNvPr id="163" name="n_2mainValue【体育館・プール】&#10;一人当たり面積">
          <a:extLst>
            <a:ext uri="{FF2B5EF4-FFF2-40B4-BE49-F238E27FC236}">
              <a16:creationId xmlns:a16="http://schemas.microsoft.com/office/drawing/2014/main" id="{A1CB44FE-435F-458D-B53D-81AE82BEA0A3}"/>
            </a:ext>
          </a:extLst>
        </xdr:cNvPr>
        <xdr:cNvSpPr txBox="1"/>
      </xdr:nvSpPr>
      <xdr:spPr>
        <a:xfrm>
          <a:off x="7673417" y="1055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96882</xdr:rowOff>
    </xdr:from>
    <xdr:ext cx="469744" cy="259045"/>
    <xdr:sp macro="" textlink="">
      <xdr:nvSpPr>
        <xdr:cNvPr id="164" name="n_3mainValue【体育館・プール】&#10;一人当たり面積">
          <a:extLst>
            <a:ext uri="{FF2B5EF4-FFF2-40B4-BE49-F238E27FC236}">
              <a16:creationId xmlns:a16="http://schemas.microsoft.com/office/drawing/2014/main" id="{4D27F341-188F-4CD3-80B4-C918291771E9}"/>
            </a:ext>
          </a:extLst>
        </xdr:cNvPr>
        <xdr:cNvSpPr txBox="1"/>
      </xdr:nvSpPr>
      <xdr:spPr>
        <a:xfrm>
          <a:off x="6866332" y="10551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103577</xdr:rowOff>
    </xdr:from>
    <xdr:ext cx="469744" cy="259045"/>
    <xdr:sp macro="" textlink="">
      <xdr:nvSpPr>
        <xdr:cNvPr id="165" name="n_4mainValue【体育館・プール】&#10;一人当たり面積">
          <a:extLst>
            <a:ext uri="{FF2B5EF4-FFF2-40B4-BE49-F238E27FC236}">
              <a16:creationId xmlns:a16="http://schemas.microsoft.com/office/drawing/2014/main" id="{1625AF55-E31F-4BDB-B072-4563B27B22E8}"/>
            </a:ext>
          </a:extLst>
        </xdr:cNvPr>
        <xdr:cNvSpPr txBox="1"/>
      </xdr:nvSpPr>
      <xdr:spPr>
        <a:xfrm>
          <a:off x="6068772" y="10560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0FA7ED3A-9E83-44E9-8293-557936AA4857}"/>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9AA0A577-3743-4DCF-9C82-12B7F1EB5C2B}"/>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E4C7F9A0-8F63-40B4-8286-68091F33F0C6}"/>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02F5D5E3-42E9-40DD-A39A-1FBD05208759}"/>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239F15DE-2E98-46E9-AA8C-3A539DE680DA}"/>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E28E5D40-3590-4A0E-92CE-10CB856107DE}"/>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8EE9A0C2-D09F-4E76-BF7A-AFC2480A566D}"/>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065F0D54-50A5-4F24-9D51-24C0B90500E3}"/>
            </a:ext>
          </a:extLst>
        </xdr:cNvPr>
        <xdr:cNvSpPr/>
      </xdr:nvSpPr>
      <xdr:spPr>
        <a:xfrm>
          <a:off x="6858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F66DF0EE-D981-4806-8511-A5006414E6C6}"/>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7FAD68AC-AA21-49A1-96EA-F5F40958696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9F77470D-73C2-4D93-A223-2624FFD11EFC}"/>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B0F44E8E-0C7B-47D6-A025-8F41FF742528}"/>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DA51ABCC-3FAD-49FA-B5BC-96E412DD83DD}"/>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A4CDC908-99B7-4A7F-A25E-6755022682EB}"/>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550AC18A-02CC-41C3-90BE-3E1C16102B76}"/>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D20A38A2-CFC0-409D-8871-B2C81A948D77}"/>
            </a:ext>
          </a:extLst>
        </xdr:cNvPr>
        <xdr:cNvSpPr/>
      </xdr:nvSpPr>
      <xdr:spPr>
        <a:xfrm>
          <a:off x="596011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8D3CA564-2109-456D-8EB4-C5FA5BE4C53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ADCE7539-527A-4B1B-9B60-7F3CF8EAF5FC}"/>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FF973732-61F7-4B46-8C8F-2433D7B9888F}"/>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AECB4766-2937-464A-A09E-F895836D75A3}"/>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CB66D73E-1000-4D9D-A8AD-89A8CC5AD50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E8011808-964D-4758-81E2-317EAD1C7253}"/>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FF38FFDD-4FF8-4E7E-813D-83666C34A6A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DE03454A-7A38-4D0A-8B17-946A1435DFB7}"/>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90" name="テキスト ボックス 189">
          <a:extLst>
            <a:ext uri="{FF2B5EF4-FFF2-40B4-BE49-F238E27FC236}">
              <a16:creationId xmlns:a16="http://schemas.microsoft.com/office/drawing/2014/main" id="{40802C38-AD5C-43BC-8324-6C49649C5DB0}"/>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1" name="直線コネクタ 190">
          <a:extLst>
            <a:ext uri="{FF2B5EF4-FFF2-40B4-BE49-F238E27FC236}">
              <a16:creationId xmlns:a16="http://schemas.microsoft.com/office/drawing/2014/main" id="{479F9366-45E1-4778-BD49-45F12DA5CB81}"/>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2" name="テキスト ボックス 191">
          <a:extLst>
            <a:ext uri="{FF2B5EF4-FFF2-40B4-BE49-F238E27FC236}">
              <a16:creationId xmlns:a16="http://schemas.microsoft.com/office/drawing/2014/main" id="{495E8EBE-B3C7-4872-84F8-C66548C1875F}"/>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3" name="直線コネクタ 192">
          <a:extLst>
            <a:ext uri="{FF2B5EF4-FFF2-40B4-BE49-F238E27FC236}">
              <a16:creationId xmlns:a16="http://schemas.microsoft.com/office/drawing/2014/main" id="{BC04BF57-1D03-43C2-9529-C24E56FF3F68}"/>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4" name="テキスト ボックス 193">
          <a:extLst>
            <a:ext uri="{FF2B5EF4-FFF2-40B4-BE49-F238E27FC236}">
              <a16:creationId xmlns:a16="http://schemas.microsoft.com/office/drawing/2014/main" id="{363EA2C8-1232-43D2-B083-A5E80B732CA7}"/>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5" name="直線コネクタ 194">
          <a:extLst>
            <a:ext uri="{FF2B5EF4-FFF2-40B4-BE49-F238E27FC236}">
              <a16:creationId xmlns:a16="http://schemas.microsoft.com/office/drawing/2014/main" id="{61BFD28D-7D70-47D7-9969-33D82B9BA6FA}"/>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6" name="テキスト ボックス 195">
          <a:extLst>
            <a:ext uri="{FF2B5EF4-FFF2-40B4-BE49-F238E27FC236}">
              <a16:creationId xmlns:a16="http://schemas.microsoft.com/office/drawing/2014/main" id="{1280BFD9-EA89-4CF6-81F8-1183871539D6}"/>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7" name="直線コネクタ 196">
          <a:extLst>
            <a:ext uri="{FF2B5EF4-FFF2-40B4-BE49-F238E27FC236}">
              <a16:creationId xmlns:a16="http://schemas.microsoft.com/office/drawing/2014/main" id="{168961FA-671B-4348-AD00-D832FC868245}"/>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8" name="テキスト ボックス 197">
          <a:extLst>
            <a:ext uri="{FF2B5EF4-FFF2-40B4-BE49-F238E27FC236}">
              <a16:creationId xmlns:a16="http://schemas.microsoft.com/office/drawing/2014/main" id="{5E52A83E-3D77-4C13-92E4-4407A563F58B}"/>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9" name="直線コネクタ 198">
          <a:extLst>
            <a:ext uri="{FF2B5EF4-FFF2-40B4-BE49-F238E27FC236}">
              <a16:creationId xmlns:a16="http://schemas.microsoft.com/office/drawing/2014/main" id="{6A428BAC-F912-4A53-9CC4-C5B315483542}"/>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00" name="テキスト ボックス 199">
          <a:extLst>
            <a:ext uri="{FF2B5EF4-FFF2-40B4-BE49-F238E27FC236}">
              <a16:creationId xmlns:a16="http://schemas.microsoft.com/office/drawing/2014/main" id="{C2051152-5C4C-4EA6-89F4-79B941D5B39D}"/>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1" name="直線コネクタ 200">
          <a:extLst>
            <a:ext uri="{FF2B5EF4-FFF2-40B4-BE49-F238E27FC236}">
              <a16:creationId xmlns:a16="http://schemas.microsoft.com/office/drawing/2014/main" id="{303A017A-4214-4DE3-AE8A-409D4D3FDC48}"/>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2" name="テキスト ボックス 201">
          <a:extLst>
            <a:ext uri="{FF2B5EF4-FFF2-40B4-BE49-F238E27FC236}">
              <a16:creationId xmlns:a16="http://schemas.microsoft.com/office/drawing/2014/main" id="{67084D8C-927E-4D5C-A518-C38C2498C6D7}"/>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3" name="直線コネクタ 202">
          <a:extLst>
            <a:ext uri="{FF2B5EF4-FFF2-40B4-BE49-F238E27FC236}">
              <a16:creationId xmlns:a16="http://schemas.microsoft.com/office/drawing/2014/main" id="{9DBD765F-AF5A-4D12-BFEE-B9FCA8E48C0A}"/>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4" name="テキスト ボックス 203">
          <a:extLst>
            <a:ext uri="{FF2B5EF4-FFF2-40B4-BE49-F238E27FC236}">
              <a16:creationId xmlns:a16="http://schemas.microsoft.com/office/drawing/2014/main" id="{63C983F4-FB02-47A7-80ED-608F943CF518}"/>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5" name="直線コネクタ 204">
          <a:extLst>
            <a:ext uri="{FF2B5EF4-FFF2-40B4-BE49-F238E27FC236}">
              <a16:creationId xmlns:a16="http://schemas.microsoft.com/office/drawing/2014/main" id="{AD0E0088-FBD4-473F-9518-EAC49FA60BF2}"/>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6" name="【市民会館】&#10;有形固定資産減価償却率グラフ枠">
          <a:extLst>
            <a:ext uri="{FF2B5EF4-FFF2-40B4-BE49-F238E27FC236}">
              <a16:creationId xmlns:a16="http://schemas.microsoft.com/office/drawing/2014/main" id="{43B0070F-8CED-4D09-893D-AFC2F2F94B4D}"/>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207" name="直線コネクタ 206">
          <a:extLst>
            <a:ext uri="{FF2B5EF4-FFF2-40B4-BE49-F238E27FC236}">
              <a16:creationId xmlns:a16="http://schemas.microsoft.com/office/drawing/2014/main" id="{ED23FAF7-06F8-487D-86C4-291449556281}"/>
            </a:ext>
          </a:extLst>
        </xdr:cNvPr>
        <xdr:cNvCxnSpPr/>
      </xdr:nvCxnSpPr>
      <xdr:spPr>
        <a:xfrm flipV="1">
          <a:off x="4173855" y="17241339"/>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8" name="【市民会館】&#10;有形固定資産減価償却率最小値テキスト">
          <a:extLst>
            <a:ext uri="{FF2B5EF4-FFF2-40B4-BE49-F238E27FC236}">
              <a16:creationId xmlns:a16="http://schemas.microsoft.com/office/drawing/2014/main" id="{A9356FC8-C5F1-4BB4-B5A3-8EE842455B6B}"/>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9" name="直線コネクタ 208">
          <a:extLst>
            <a:ext uri="{FF2B5EF4-FFF2-40B4-BE49-F238E27FC236}">
              <a16:creationId xmlns:a16="http://schemas.microsoft.com/office/drawing/2014/main" id="{9501CC63-2592-4986-8324-F2103CE4BB59}"/>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210" name="【市民会館】&#10;有形固定資産減価償却率最大値テキスト">
          <a:extLst>
            <a:ext uri="{FF2B5EF4-FFF2-40B4-BE49-F238E27FC236}">
              <a16:creationId xmlns:a16="http://schemas.microsoft.com/office/drawing/2014/main" id="{24347610-267D-41DB-B5E3-AE713A5012E8}"/>
            </a:ext>
          </a:extLst>
        </xdr:cNvPr>
        <xdr:cNvSpPr txBox="1"/>
      </xdr:nvSpPr>
      <xdr:spPr>
        <a:xfrm>
          <a:off x="421259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211" name="直線コネクタ 210">
          <a:extLst>
            <a:ext uri="{FF2B5EF4-FFF2-40B4-BE49-F238E27FC236}">
              <a16:creationId xmlns:a16="http://schemas.microsoft.com/office/drawing/2014/main" id="{B8C49DDF-3F66-40EF-A20F-9DAA2E81A72C}"/>
            </a:ext>
          </a:extLst>
        </xdr:cNvPr>
        <xdr:cNvCxnSpPr/>
      </xdr:nvCxnSpPr>
      <xdr:spPr>
        <a:xfrm>
          <a:off x="4112260" y="17241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159311</xdr:rowOff>
    </xdr:from>
    <xdr:ext cx="405111" cy="259045"/>
    <xdr:sp macro="" textlink="">
      <xdr:nvSpPr>
        <xdr:cNvPr id="212" name="【市民会館】&#10;有形固定資産減価償却率平均値テキスト">
          <a:extLst>
            <a:ext uri="{FF2B5EF4-FFF2-40B4-BE49-F238E27FC236}">
              <a16:creationId xmlns:a16="http://schemas.microsoft.com/office/drawing/2014/main" id="{D939A2F6-E2D5-4FAB-A49D-D79B3DF9FC48}"/>
            </a:ext>
          </a:extLst>
        </xdr:cNvPr>
        <xdr:cNvSpPr txBox="1"/>
      </xdr:nvSpPr>
      <xdr:spPr>
        <a:xfrm>
          <a:off x="4212590" y="17992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213" name="フローチャート: 判断 212">
          <a:extLst>
            <a:ext uri="{FF2B5EF4-FFF2-40B4-BE49-F238E27FC236}">
              <a16:creationId xmlns:a16="http://schemas.microsoft.com/office/drawing/2014/main" id="{E4A23172-D162-4AF7-A3EA-9EE04E24C03E}"/>
            </a:ext>
          </a:extLst>
        </xdr:cNvPr>
        <xdr:cNvSpPr/>
      </xdr:nvSpPr>
      <xdr:spPr>
        <a:xfrm>
          <a:off x="4131310" y="1813487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214" name="フローチャート: 判断 213">
          <a:extLst>
            <a:ext uri="{FF2B5EF4-FFF2-40B4-BE49-F238E27FC236}">
              <a16:creationId xmlns:a16="http://schemas.microsoft.com/office/drawing/2014/main" id="{BDFA0D4E-35E9-4855-9D64-3918BFDCFC0B}"/>
            </a:ext>
          </a:extLst>
        </xdr:cNvPr>
        <xdr:cNvSpPr/>
      </xdr:nvSpPr>
      <xdr:spPr>
        <a:xfrm>
          <a:off x="3388360" y="180940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215" name="フローチャート: 判断 214">
          <a:extLst>
            <a:ext uri="{FF2B5EF4-FFF2-40B4-BE49-F238E27FC236}">
              <a16:creationId xmlns:a16="http://schemas.microsoft.com/office/drawing/2014/main" id="{264A42B1-7F0F-46C2-BCA2-2D726919C498}"/>
            </a:ext>
          </a:extLst>
        </xdr:cNvPr>
        <xdr:cNvSpPr/>
      </xdr:nvSpPr>
      <xdr:spPr>
        <a:xfrm>
          <a:off x="2571750" y="180390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216" name="フローチャート: 判断 215">
          <a:extLst>
            <a:ext uri="{FF2B5EF4-FFF2-40B4-BE49-F238E27FC236}">
              <a16:creationId xmlns:a16="http://schemas.microsoft.com/office/drawing/2014/main" id="{130CAB77-DDD8-4F10-B508-C1852A2DE3EB}"/>
            </a:ext>
          </a:extLst>
        </xdr:cNvPr>
        <xdr:cNvSpPr/>
      </xdr:nvSpPr>
      <xdr:spPr>
        <a:xfrm>
          <a:off x="1774190" y="17998803"/>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217" name="フローチャート: 判断 216">
          <a:extLst>
            <a:ext uri="{FF2B5EF4-FFF2-40B4-BE49-F238E27FC236}">
              <a16:creationId xmlns:a16="http://schemas.microsoft.com/office/drawing/2014/main" id="{2FFAA5A4-A7D6-4311-B9CE-E2B4E5DD7225}"/>
            </a:ext>
          </a:extLst>
        </xdr:cNvPr>
        <xdr:cNvSpPr/>
      </xdr:nvSpPr>
      <xdr:spPr>
        <a:xfrm>
          <a:off x="988060" y="179952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4C72F9FF-7804-464F-B728-111CAE02E261}"/>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9965B556-6681-46B2-8C0B-645229746E13}"/>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805408CC-812B-4B54-87E3-CB36F9EFB1F4}"/>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525C90CD-7746-4F17-B452-E191F498CC27}"/>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2" name="テキスト ボックス 221">
          <a:extLst>
            <a:ext uri="{FF2B5EF4-FFF2-40B4-BE49-F238E27FC236}">
              <a16:creationId xmlns:a16="http://schemas.microsoft.com/office/drawing/2014/main" id="{FF254FB9-9967-4DBB-B249-B03D8F6DD089}"/>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134801</xdr:rowOff>
    </xdr:from>
    <xdr:to>
      <xdr:col>24</xdr:col>
      <xdr:colOff>114300</xdr:colOff>
      <xdr:row>109</xdr:row>
      <xdr:rowOff>64951</xdr:rowOff>
    </xdr:to>
    <xdr:sp macro="" textlink="">
      <xdr:nvSpPr>
        <xdr:cNvPr id="223" name="楕円 222">
          <a:extLst>
            <a:ext uri="{FF2B5EF4-FFF2-40B4-BE49-F238E27FC236}">
              <a16:creationId xmlns:a16="http://schemas.microsoft.com/office/drawing/2014/main" id="{3183F835-2AF5-41AF-88B9-C67BAB8026E3}"/>
            </a:ext>
          </a:extLst>
        </xdr:cNvPr>
        <xdr:cNvSpPr/>
      </xdr:nvSpPr>
      <xdr:spPr>
        <a:xfrm>
          <a:off x="4131310" y="1864759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49728</xdr:rowOff>
    </xdr:from>
    <xdr:ext cx="405111" cy="259045"/>
    <xdr:sp macro="" textlink="">
      <xdr:nvSpPr>
        <xdr:cNvPr id="224" name="【市民会館】&#10;有形固定資産減価償却率該当値テキスト">
          <a:extLst>
            <a:ext uri="{FF2B5EF4-FFF2-40B4-BE49-F238E27FC236}">
              <a16:creationId xmlns:a16="http://schemas.microsoft.com/office/drawing/2014/main" id="{69D7673B-3597-4B43-B645-B22C0DD28889}"/>
            </a:ext>
          </a:extLst>
        </xdr:cNvPr>
        <xdr:cNvSpPr txBox="1"/>
      </xdr:nvSpPr>
      <xdr:spPr>
        <a:xfrm>
          <a:off x="4212590" y="18570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131536</xdr:rowOff>
    </xdr:from>
    <xdr:to>
      <xdr:col>20</xdr:col>
      <xdr:colOff>38100</xdr:colOff>
      <xdr:row>109</xdr:row>
      <xdr:rowOff>61686</xdr:rowOff>
    </xdr:to>
    <xdr:sp macro="" textlink="">
      <xdr:nvSpPr>
        <xdr:cNvPr id="225" name="楕円 224">
          <a:extLst>
            <a:ext uri="{FF2B5EF4-FFF2-40B4-BE49-F238E27FC236}">
              <a16:creationId xmlns:a16="http://schemas.microsoft.com/office/drawing/2014/main" id="{98CD6484-9262-47E3-B180-F1A6D8E8DF59}"/>
            </a:ext>
          </a:extLst>
        </xdr:cNvPr>
        <xdr:cNvSpPr/>
      </xdr:nvSpPr>
      <xdr:spPr>
        <a:xfrm>
          <a:off x="3388360" y="18651946"/>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10886</xdr:rowOff>
    </xdr:from>
    <xdr:to>
      <xdr:col>24</xdr:col>
      <xdr:colOff>63500</xdr:colOff>
      <xdr:row>109</xdr:row>
      <xdr:rowOff>14151</xdr:rowOff>
    </xdr:to>
    <xdr:cxnSp macro="">
      <xdr:nvCxnSpPr>
        <xdr:cNvPr id="226" name="直線コネクタ 225">
          <a:extLst>
            <a:ext uri="{FF2B5EF4-FFF2-40B4-BE49-F238E27FC236}">
              <a16:creationId xmlns:a16="http://schemas.microsoft.com/office/drawing/2014/main" id="{3A2200FD-32A3-4AA5-A589-54143966C206}"/>
            </a:ext>
          </a:extLst>
        </xdr:cNvPr>
        <xdr:cNvCxnSpPr/>
      </xdr:nvCxnSpPr>
      <xdr:spPr>
        <a:xfrm>
          <a:off x="3431540" y="18700841"/>
          <a:ext cx="74295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129902</xdr:rowOff>
    </xdr:from>
    <xdr:to>
      <xdr:col>15</xdr:col>
      <xdr:colOff>101600</xdr:colOff>
      <xdr:row>109</xdr:row>
      <xdr:rowOff>60052</xdr:rowOff>
    </xdr:to>
    <xdr:sp macro="" textlink="">
      <xdr:nvSpPr>
        <xdr:cNvPr id="227" name="楕円 226">
          <a:extLst>
            <a:ext uri="{FF2B5EF4-FFF2-40B4-BE49-F238E27FC236}">
              <a16:creationId xmlns:a16="http://schemas.microsoft.com/office/drawing/2014/main" id="{99855D7B-8587-4C14-ACC4-9BF87AC32BC5}"/>
            </a:ext>
          </a:extLst>
        </xdr:cNvPr>
        <xdr:cNvSpPr/>
      </xdr:nvSpPr>
      <xdr:spPr>
        <a:xfrm>
          <a:off x="2571750" y="1865031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9252</xdr:rowOff>
    </xdr:from>
    <xdr:to>
      <xdr:col>19</xdr:col>
      <xdr:colOff>177800</xdr:colOff>
      <xdr:row>109</xdr:row>
      <xdr:rowOff>10886</xdr:rowOff>
    </xdr:to>
    <xdr:cxnSp macro="">
      <xdr:nvCxnSpPr>
        <xdr:cNvPr id="228" name="直線コネクタ 227">
          <a:extLst>
            <a:ext uri="{FF2B5EF4-FFF2-40B4-BE49-F238E27FC236}">
              <a16:creationId xmlns:a16="http://schemas.microsoft.com/office/drawing/2014/main" id="{5B20F00F-FCDA-43A2-9D84-24E162622360}"/>
            </a:ext>
          </a:extLst>
        </xdr:cNvPr>
        <xdr:cNvCxnSpPr/>
      </xdr:nvCxnSpPr>
      <xdr:spPr>
        <a:xfrm>
          <a:off x="2626360" y="18699207"/>
          <a:ext cx="80518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128270</xdr:rowOff>
    </xdr:from>
    <xdr:to>
      <xdr:col>10</xdr:col>
      <xdr:colOff>165100</xdr:colOff>
      <xdr:row>109</xdr:row>
      <xdr:rowOff>58420</xdr:rowOff>
    </xdr:to>
    <xdr:sp macro="" textlink="">
      <xdr:nvSpPr>
        <xdr:cNvPr id="229" name="楕円 228">
          <a:extLst>
            <a:ext uri="{FF2B5EF4-FFF2-40B4-BE49-F238E27FC236}">
              <a16:creationId xmlns:a16="http://schemas.microsoft.com/office/drawing/2014/main" id="{5DB1526D-2BFB-44D7-B73C-6BE5AF3D69AF}"/>
            </a:ext>
          </a:extLst>
        </xdr:cNvPr>
        <xdr:cNvSpPr/>
      </xdr:nvSpPr>
      <xdr:spPr>
        <a:xfrm>
          <a:off x="1774190" y="186486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7620</xdr:rowOff>
    </xdr:from>
    <xdr:to>
      <xdr:col>15</xdr:col>
      <xdr:colOff>50800</xdr:colOff>
      <xdr:row>109</xdr:row>
      <xdr:rowOff>9252</xdr:rowOff>
    </xdr:to>
    <xdr:cxnSp macro="">
      <xdr:nvCxnSpPr>
        <xdr:cNvPr id="230" name="直線コネクタ 229">
          <a:extLst>
            <a:ext uri="{FF2B5EF4-FFF2-40B4-BE49-F238E27FC236}">
              <a16:creationId xmlns:a16="http://schemas.microsoft.com/office/drawing/2014/main" id="{0F24B1CF-9FFF-47A0-939F-11B80D80993C}"/>
            </a:ext>
          </a:extLst>
        </xdr:cNvPr>
        <xdr:cNvCxnSpPr/>
      </xdr:nvCxnSpPr>
      <xdr:spPr>
        <a:xfrm>
          <a:off x="1828800" y="18697575"/>
          <a:ext cx="79756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126637</xdr:rowOff>
    </xdr:from>
    <xdr:to>
      <xdr:col>6</xdr:col>
      <xdr:colOff>38100</xdr:colOff>
      <xdr:row>109</xdr:row>
      <xdr:rowOff>56787</xdr:rowOff>
    </xdr:to>
    <xdr:sp macro="" textlink="">
      <xdr:nvSpPr>
        <xdr:cNvPr id="231" name="楕円 230">
          <a:extLst>
            <a:ext uri="{FF2B5EF4-FFF2-40B4-BE49-F238E27FC236}">
              <a16:creationId xmlns:a16="http://schemas.microsoft.com/office/drawing/2014/main" id="{979CD2F3-F452-4DF3-9C4A-4C17888B6392}"/>
            </a:ext>
          </a:extLst>
        </xdr:cNvPr>
        <xdr:cNvSpPr/>
      </xdr:nvSpPr>
      <xdr:spPr>
        <a:xfrm>
          <a:off x="988060" y="186470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109</xdr:row>
      <xdr:rowOff>5987</xdr:rowOff>
    </xdr:from>
    <xdr:to>
      <xdr:col>10</xdr:col>
      <xdr:colOff>114300</xdr:colOff>
      <xdr:row>109</xdr:row>
      <xdr:rowOff>7620</xdr:rowOff>
    </xdr:to>
    <xdr:cxnSp macro="">
      <xdr:nvCxnSpPr>
        <xdr:cNvPr id="232" name="直線コネクタ 231">
          <a:extLst>
            <a:ext uri="{FF2B5EF4-FFF2-40B4-BE49-F238E27FC236}">
              <a16:creationId xmlns:a16="http://schemas.microsoft.com/office/drawing/2014/main" id="{FB51A0D8-A5E0-4DF5-9201-88342D448268}"/>
            </a:ext>
          </a:extLst>
        </xdr:cNvPr>
        <xdr:cNvCxnSpPr/>
      </xdr:nvCxnSpPr>
      <xdr:spPr>
        <a:xfrm>
          <a:off x="1031240" y="18695942"/>
          <a:ext cx="79756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233" name="n_1aveValue【市民会館】&#10;有形固定資産減価償却率">
          <a:extLst>
            <a:ext uri="{FF2B5EF4-FFF2-40B4-BE49-F238E27FC236}">
              <a16:creationId xmlns:a16="http://schemas.microsoft.com/office/drawing/2014/main" id="{4CD588AB-A9C5-46F4-97D8-2A4BC9B232F4}"/>
            </a:ext>
          </a:extLst>
        </xdr:cNvPr>
        <xdr:cNvSpPr txBox="1"/>
      </xdr:nvSpPr>
      <xdr:spPr>
        <a:xfrm>
          <a:off x="3239144" y="1787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234" name="n_2aveValue【市民会館】&#10;有形固定資産減価償却率">
          <a:extLst>
            <a:ext uri="{FF2B5EF4-FFF2-40B4-BE49-F238E27FC236}">
              <a16:creationId xmlns:a16="http://schemas.microsoft.com/office/drawing/2014/main" id="{38092981-B938-40E1-8ABD-B746FD53183A}"/>
            </a:ext>
          </a:extLst>
        </xdr:cNvPr>
        <xdr:cNvSpPr txBox="1"/>
      </xdr:nvSpPr>
      <xdr:spPr>
        <a:xfrm>
          <a:off x="24390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235" name="n_3aveValue【市民会館】&#10;有形固定資産減価償却率">
          <a:extLst>
            <a:ext uri="{FF2B5EF4-FFF2-40B4-BE49-F238E27FC236}">
              <a16:creationId xmlns:a16="http://schemas.microsoft.com/office/drawing/2014/main" id="{BD796931-6DFC-47A7-9886-6BFA1EC2CE8F}"/>
            </a:ext>
          </a:extLst>
        </xdr:cNvPr>
        <xdr:cNvSpPr txBox="1"/>
      </xdr:nvSpPr>
      <xdr:spPr>
        <a:xfrm>
          <a:off x="164148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236" name="n_4aveValue【市民会館】&#10;有形固定資産減価償却率">
          <a:extLst>
            <a:ext uri="{FF2B5EF4-FFF2-40B4-BE49-F238E27FC236}">
              <a16:creationId xmlns:a16="http://schemas.microsoft.com/office/drawing/2014/main" id="{22638A09-E77D-49C4-8BAA-3337DEF09B16}"/>
            </a:ext>
          </a:extLst>
        </xdr:cNvPr>
        <xdr:cNvSpPr txBox="1"/>
      </xdr:nvSpPr>
      <xdr:spPr>
        <a:xfrm>
          <a:off x="855354" y="17766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52813</xdr:rowOff>
    </xdr:from>
    <xdr:ext cx="405111" cy="259045"/>
    <xdr:sp macro="" textlink="">
      <xdr:nvSpPr>
        <xdr:cNvPr id="237" name="n_1mainValue【市民会館】&#10;有形固定資産減価償却率">
          <a:extLst>
            <a:ext uri="{FF2B5EF4-FFF2-40B4-BE49-F238E27FC236}">
              <a16:creationId xmlns:a16="http://schemas.microsoft.com/office/drawing/2014/main" id="{C105360C-4A04-4316-AAE8-161D31FC3CDE}"/>
            </a:ext>
          </a:extLst>
        </xdr:cNvPr>
        <xdr:cNvSpPr txBox="1"/>
      </xdr:nvSpPr>
      <xdr:spPr>
        <a:xfrm>
          <a:off x="3239144" y="18744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51179</xdr:rowOff>
    </xdr:from>
    <xdr:ext cx="405111" cy="259045"/>
    <xdr:sp macro="" textlink="">
      <xdr:nvSpPr>
        <xdr:cNvPr id="238" name="n_2mainValue【市民会館】&#10;有形固定資産減価償却率">
          <a:extLst>
            <a:ext uri="{FF2B5EF4-FFF2-40B4-BE49-F238E27FC236}">
              <a16:creationId xmlns:a16="http://schemas.microsoft.com/office/drawing/2014/main" id="{DB6DF867-7B78-4479-BD75-545EB90608AD}"/>
            </a:ext>
          </a:extLst>
        </xdr:cNvPr>
        <xdr:cNvSpPr txBox="1"/>
      </xdr:nvSpPr>
      <xdr:spPr>
        <a:xfrm>
          <a:off x="2439044" y="18743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49547</xdr:rowOff>
    </xdr:from>
    <xdr:ext cx="405111" cy="259045"/>
    <xdr:sp macro="" textlink="">
      <xdr:nvSpPr>
        <xdr:cNvPr id="239" name="n_3mainValue【市民会館】&#10;有形固定資産減価償却率">
          <a:extLst>
            <a:ext uri="{FF2B5EF4-FFF2-40B4-BE49-F238E27FC236}">
              <a16:creationId xmlns:a16="http://schemas.microsoft.com/office/drawing/2014/main" id="{3B8003BC-4585-43E3-9F79-DCDA59447578}"/>
            </a:ext>
          </a:extLst>
        </xdr:cNvPr>
        <xdr:cNvSpPr txBox="1"/>
      </xdr:nvSpPr>
      <xdr:spPr>
        <a:xfrm>
          <a:off x="1641484" y="187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47914</xdr:rowOff>
    </xdr:from>
    <xdr:ext cx="405111" cy="259045"/>
    <xdr:sp macro="" textlink="">
      <xdr:nvSpPr>
        <xdr:cNvPr id="240" name="n_4mainValue【市民会館】&#10;有形固定資産減価償却率">
          <a:extLst>
            <a:ext uri="{FF2B5EF4-FFF2-40B4-BE49-F238E27FC236}">
              <a16:creationId xmlns:a16="http://schemas.microsoft.com/office/drawing/2014/main" id="{7945D4AF-9221-4668-BBD3-78BFF52D4D40}"/>
            </a:ext>
          </a:extLst>
        </xdr:cNvPr>
        <xdr:cNvSpPr txBox="1"/>
      </xdr:nvSpPr>
      <xdr:spPr>
        <a:xfrm>
          <a:off x="855354" y="1873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1" name="正方形/長方形 240">
          <a:extLst>
            <a:ext uri="{FF2B5EF4-FFF2-40B4-BE49-F238E27FC236}">
              <a16:creationId xmlns:a16="http://schemas.microsoft.com/office/drawing/2014/main" id="{E4E1CA4E-83CD-43C6-B754-82D14DAAE231}"/>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2" name="正方形/長方形 241">
          <a:extLst>
            <a:ext uri="{FF2B5EF4-FFF2-40B4-BE49-F238E27FC236}">
              <a16:creationId xmlns:a16="http://schemas.microsoft.com/office/drawing/2014/main" id="{F8237A8A-7FD2-428F-B599-878F5E2D71BC}"/>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3" name="正方形/長方形 242">
          <a:extLst>
            <a:ext uri="{FF2B5EF4-FFF2-40B4-BE49-F238E27FC236}">
              <a16:creationId xmlns:a16="http://schemas.microsoft.com/office/drawing/2014/main" id="{51802063-CD48-45C6-8488-C44712B99283}"/>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4" name="正方形/長方形 243">
          <a:extLst>
            <a:ext uri="{FF2B5EF4-FFF2-40B4-BE49-F238E27FC236}">
              <a16:creationId xmlns:a16="http://schemas.microsoft.com/office/drawing/2014/main" id="{5035B53F-B85D-47BC-AE3E-A0D879FDCCF2}"/>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5" name="正方形/長方形 244">
          <a:extLst>
            <a:ext uri="{FF2B5EF4-FFF2-40B4-BE49-F238E27FC236}">
              <a16:creationId xmlns:a16="http://schemas.microsoft.com/office/drawing/2014/main" id="{E74DF908-53D9-4255-BA1B-14DBF7623D83}"/>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6" name="正方形/長方形 245">
          <a:extLst>
            <a:ext uri="{FF2B5EF4-FFF2-40B4-BE49-F238E27FC236}">
              <a16:creationId xmlns:a16="http://schemas.microsoft.com/office/drawing/2014/main" id="{58158176-0191-4B75-9245-A2D692BCC19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7" name="正方形/長方形 246">
          <a:extLst>
            <a:ext uri="{FF2B5EF4-FFF2-40B4-BE49-F238E27FC236}">
              <a16:creationId xmlns:a16="http://schemas.microsoft.com/office/drawing/2014/main" id="{90A52C4D-1C79-4EA5-8347-44BA58FB163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8" name="正方形/長方形 247">
          <a:extLst>
            <a:ext uri="{FF2B5EF4-FFF2-40B4-BE49-F238E27FC236}">
              <a16:creationId xmlns:a16="http://schemas.microsoft.com/office/drawing/2014/main" id="{78209946-1699-4F52-A9AE-E2B93701524B}"/>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9" name="テキスト ボックス 248">
          <a:extLst>
            <a:ext uri="{FF2B5EF4-FFF2-40B4-BE49-F238E27FC236}">
              <a16:creationId xmlns:a16="http://schemas.microsoft.com/office/drawing/2014/main" id="{6C580FB7-D3CF-4BC1-BD38-AA399CC8C0F5}"/>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50" name="直線コネクタ 249">
          <a:extLst>
            <a:ext uri="{FF2B5EF4-FFF2-40B4-BE49-F238E27FC236}">
              <a16:creationId xmlns:a16="http://schemas.microsoft.com/office/drawing/2014/main" id="{D1E6A6E0-AE04-42EA-8B5F-2E68C5810493}"/>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51" name="直線コネクタ 250">
          <a:extLst>
            <a:ext uri="{FF2B5EF4-FFF2-40B4-BE49-F238E27FC236}">
              <a16:creationId xmlns:a16="http://schemas.microsoft.com/office/drawing/2014/main" id="{4FFEE073-1499-4CD4-A7C0-8A1E629F5FCB}"/>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52" name="テキスト ボックス 251">
          <a:extLst>
            <a:ext uri="{FF2B5EF4-FFF2-40B4-BE49-F238E27FC236}">
              <a16:creationId xmlns:a16="http://schemas.microsoft.com/office/drawing/2014/main" id="{127CB065-054F-4015-9654-F128EC85E4E3}"/>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3" name="直線コネクタ 252">
          <a:extLst>
            <a:ext uri="{FF2B5EF4-FFF2-40B4-BE49-F238E27FC236}">
              <a16:creationId xmlns:a16="http://schemas.microsoft.com/office/drawing/2014/main" id="{4B669C76-7250-44A3-AB71-BDB82F51BEA5}"/>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4" name="テキスト ボックス 253">
          <a:extLst>
            <a:ext uri="{FF2B5EF4-FFF2-40B4-BE49-F238E27FC236}">
              <a16:creationId xmlns:a16="http://schemas.microsoft.com/office/drawing/2014/main" id="{1734731D-12DE-46C3-9042-E0ED79A3A9FC}"/>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5" name="直線コネクタ 254">
          <a:extLst>
            <a:ext uri="{FF2B5EF4-FFF2-40B4-BE49-F238E27FC236}">
              <a16:creationId xmlns:a16="http://schemas.microsoft.com/office/drawing/2014/main" id="{7624A7F4-26BC-48E7-B30C-C05E19CFC5C7}"/>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6" name="テキスト ボックス 255">
          <a:extLst>
            <a:ext uri="{FF2B5EF4-FFF2-40B4-BE49-F238E27FC236}">
              <a16:creationId xmlns:a16="http://schemas.microsoft.com/office/drawing/2014/main" id="{577ECD28-9170-4681-9C1B-0A095B3E5811}"/>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7" name="直線コネクタ 256">
          <a:extLst>
            <a:ext uri="{FF2B5EF4-FFF2-40B4-BE49-F238E27FC236}">
              <a16:creationId xmlns:a16="http://schemas.microsoft.com/office/drawing/2014/main" id="{534A57F9-69E8-4689-B472-16791A9B48FF}"/>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8" name="テキスト ボックス 257">
          <a:extLst>
            <a:ext uri="{FF2B5EF4-FFF2-40B4-BE49-F238E27FC236}">
              <a16:creationId xmlns:a16="http://schemas.microsoft.com/office/drawing/2014/main" id="{151D4EE0-3C4D-4BBA-A8B4-B4E4FDDD7515}"/>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9" name="直線コネクタ 258">
          <a:extLst>
            <a:ext uri="{FF2B5EF4-FFF2-40B4-BE49-F238E27FC236}">
              <a16:creationId xmlns:a16="http://schemas.microsoft.com/office/drawing/2014/main" id="{A4398D97-0943-4509-A28B-94E0703548E0}"/>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60" name="テキスト ボックス 259">
          <a:extLst>
            <a:ext uri="{FF2B5EF4-FFF2-40B4-BE49-F238E27FC236}">
              <a16:creationId xmlns:a16="http://schemas.microsoft.com/office/drawing/2014/main" id="{772B473E-D011-4D08-BEA9-00E022ABE6A0}"/>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1" name="直線コネクタ 260">
          <a:extLst>
            <a:ext uri="{FF2B5EF4-FFF2-40B4-BE49-F238E27FC236}">
              <a16:creationId xmlns:a16="http://schemas.microsoft.com/office/drawing/2014/main" id="{0CEB79DA-5E4A-411C-89AE-303EFE82FF6B}"/>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2" name="テキスト ボックス 261">
          <a:extLst>
            <a:ext uri="{FF2B5EF4-FFF2-40B4-BE49-F238E27FC236}">
              <a16:creationId xmlns:a16="http://schemas.microsoft.com/office/drawing/2014/main" id="{9067B2CE-1BD1-4054-A664-26BA9FCA2F36}"/>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3" name="【市民会館】&#10;一人当たり面積グラフ枠">
          <a:extLst>
            <a:ext uri="{FF2B5EF4-FFF2-40B4-BE49-F238E27FC236}">
              <a16:creationId xmlns:a16="http://schemas.microsoft.com/office/drawing/2014/main" id="{0C06A436-6CBA-4C7B-8059-F1055BB85C37}"/>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264" name="直線コネクタ 263">
          <a:extLst>
            <a:ext uri="{FF2B5EF4-FFF2-40B4-BE49-F238E27FC236}">
              <a16:creationId xmlns:a16="http://schemas.microsoft.com/office/drawing/2014/main" id="{757DEA76-603C-4EF6-BAE9-E2A08437AACB}"/>
            </a:ext>
          </a:extLst>
        </xdr:cNvPr>
        <xdr:cNvCxnSpPr/>
      </xdr:nvCxnSpPr>
      <xdr:spPr>
        <a:xfrm flipV="1">
          <a:off x="9429115" y="1719986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265" name="【市民会館】&#10;一人当たり面積最小値テキスト">
          <a:extLst>
            <a:ext uri="{FF2B5EF4-FFF2-40B4-BE49-F238E27FC236}">
              <a16:creationId xmlns:a16="http://schemas.microsoft.com/office/drawing/2014/main" id="{A48C5070-4DD6-430A-B4D0-F3AA426A9361}"/>
            </a:ext>
          </a:extLst>
        </xdr:cNvPr>
        <xdr:cNvSpPr txBox="1"/>
      </xdr:nvSpPr>
      <xdr:spPr>
        <a:xfrm>
          <a:off x="9467850" y="1861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266" name="直線コネクタ 265">
          <a:extLst>
            <a:ext uri="{FF2B5EF4-FFF2-40B4-BE49-F238E27FC236}">
              <a16:creationId xmlns:a16="http://schemas.microsoft.com/office/drawing/2014/main" id="{C04ED012-CAD6-45E7-89B9-76887CBCE861}"/>
            </a:ext>
          </a:extLst>
        </xdr:cNvPr>
        <xdr:cNvCxnSpPr/>
      </xdr:nvCxnSpPr>
      <xdr:spPr>
        <a:xfrm>
          <a:off x="9356090" y="1861261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267" name="【市民会館】&#10;一人当たり面積最大値テキスト">
          <a:extLst>
            <a:ext uri="{FF2B5EF4-FFF2-40B4-BE49-F238E27FC236}">
              <a16:creationId xmlns:a16="http://schemas.microsoft.com/office/drawing/2014/main" id="{CB399CAD-030F-4969-AF99-2516A1B84818}"/>
            </a:ext>
          </a:extLst>
        </xdr:cNvPr>
        <xdr:cNvSpPr txBox="1"/>
      </xdr:nvSpPr>
      <xdr:spPr>
        <a:xfrm>
          <a:off x="9467850" y="16980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268" name="直線コネクタ 267">
          <a:extLst>
            <a:ext uri="{FF2B5EF4-FFF2-40B4-BE49-F238E27FC236}">
              <a16:creationId xmlns:a16="http://schemas.microsoft.com/office/drawing/2014/main" id="{A4B42CAA-EEDC-47CA-9169-F3B091EDE47B}"/>
            </a:ext>
          </a:extLst>
        </xdr:cNvPr>
        <xdr:cNvCxnSpPr/>
      </xdr:nvCxnSpPr>
      <xdr:spPr>
        <a:xfrm>
          <a:off x="9356090" y="1719986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1415</xdr:rowOff>
    </xdr:from>
    <xdr:ext cx="469744" cy="259045"/>
    <xdr:sp macro="" textlink="">
      <xdr:nvSpPr>
        <xdr:cNvPr id="269" name="【市民会館】&#10;一人当たり面積平均値テキスト">
          <a:extLst>
            <a:ext uri="{FF2B5EF4-FFF2-40B4-BE49-F238E27FC236}">
              <a16:creationId xmlns:a16="http://schemas.microsoft.com/office/drawing/2014/main" id="{5F2F8F32-C835-4BD5-89C6-A67203DB4AB0}"/>
            </a:ext>
          </a:extLst>
        </xdr:cNvPr>
        <xdr:cNvSpPr txBox="1"/>
      </xdr:nvSpPr>
      <xdr:spPr>
        <a:xfrm>
          <a:off x="9467850" y="18175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270" name="フローチャート: 判断 269">
          <a:extLst>
            <a:ext uri="{FF2B5EF4-FFF2-40B4-BE49-F238E27FC236}">
              <a16:creationId xmlns:a16="http://schemas.microsoft.com/office/drawing/2014/main" id="{189CCFB1-46DF-4432-8937-AD62155B1CA1}"/>
            </a:ext>
          </a:extLst>
        </xdr:cNvPr>
        <xdr:cNvSpPr/>
      </xdr:nvSpPr>
      <xdr:spPr>
        <a:xfrm>
          <a:off x="9394190" y="1832368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271" name="フローチャート: 判断 270">
          <a:extLst>
            <a:ext uri="{FF2B5EF4-FFF2-40B4-BE49-F238E27FC236}">
              <a16:creationId xmlns:a16="http://schemas.microsoft.com/office/drawing/2014/main" id="{B51C9AF4-0AF7-4609-8869-913E2AEB39E9}"/>
            </a:ext>
          </a:extLst>
        </xdr:cNvPr>
        <xdr:cNvSpPr/>
      </xdr:nvSpPr>
      <xdr:spPr>
        <a:xfrm>
          <a:off x="8632190" y="1830387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72" name="フローチャート: 判断 271">
          <a:extLst>
            <a:ext uri="{FF2B5EF4-FFF2-40B4-BE49-F238E27FC236}">
              <a16:creationId xmlns:a16="http://schemas.microsoft.com/office/drawing/2014/main" id="{A47ED2D3-EC61-4019-9D73-10DABB57FEA5}"/>
            </a:ext>
          </a:extLst>
        </xdr:cNvPr>
        <xdr:cNvSpPr/>
      </xdr:nvSpPr>
      <xdr:spPr>
        <a:xfrm>
          <a:off x="7846060" y="1831568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273" name="フローチャート: 判断 272">
          <a:extLst>
            <a:ext uri="{FF2B5EF4-FFF2-40B4-BE49-F238E27FC236}">
              <a16:creationId xmlns:a16="http://schemas.microsoft.com/office/drawing/2014/main" id="{01FA14B6-7E7F-4CD4-923F-ED450D92C806}"/>
            </a:ext>
          </a:extLst>
        </xdr:cNvPr>
        <xdr:cNvSpPr/>
      </xdr:nvSpPr>
      <xdr:spPr>
        <a:xfrm>
          <a:off x="7029450" y="1832444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274" name="フローチャート: 判断 273">
          <a:extLst>
            <a:ext uri="{FF2B5EF4-FFF2-40B4-BE49-F238E27FC236}">
              <a16:creationId xmlns:a16="http://schemas.microsoft.com/office/drawing/2014/main" id="{25815A4E-D265-47EE-9D0E-1EB618984E99}"/>
            </a:ext>
          </a:extLst>
        </xdr:cNvPr>
        <xdr:cNvSpPr/>
      </xdr:nvSpPr>
      <xdr:spPr>
        <a:xfrm>
          <a:off x="6231890" y="18310352"/>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A9B18BA5-9307-489C-A73C-C08885FA72D2}"/>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6" name="テキスト ボックス 275">
          <a:extLst>
            <a:ext uri="{FF2B5EF4-FFF2-40B4-BE49-F238E27FC236}">
              <a16:creationId xmlns:a16="http://schemas.microsoft.com/office/drawing/2014/main" id="{EFBEC088-1D6A-46BB-8982-1C206F661D6F}"/>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7" name="テキスト ボックス 276">
          <a:extLst>
            <a:ext uri="{FF2B5EF4-FFF2-40B4-BE49-F238E27FC236}">
              <a16:creationId xmlns:a16="http://schemas.microsoft.com/office/drawing/2014/main" id="{9938C7D6-BFA9-4009-9709-9DFB19AEED41}"/>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60F13DE4-1AB7-4D31-AC18-C2243E5C96E2}"/>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9C1D9535-453A-44C2-9E58-92BCFC47AE84}"/>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150368</xdr:rowOff>
    </xdr:from>
    <xdr:to>
      <xdr:col>55</xdr:col>
      <xdr:colOff>50800</xdr:colOff>
      <xdr:row>107</xdr:row>
      <xdr:rowOff>80518</xdr:rowOff>
    </xdr:to>
    <xdr:sp macro="" textlink="">
      <xdr:nvSpPr>
        <xdr:cNvPr id="280" name="楕円 279">
          <a:extLst>
            <a:ext uri="{FF2B5EF4-FFF2-40B4-BE49-F238E27FC236}">
              <a16:creationId xmlns:a16="http://schemas.microsoft.com/office/drawing/2014/main" id="{86B7A0F3-246B-412C-9B4C-F5E9DD097293}"/>
            </a:ext>
          </a:extLst>
        </xdr:cNvPr>
        <xdr:cNvSpPr/>
      </xdr:nvSpPr>
      <xdr:spPr>
        <a:xfrm>
          <a:off x="9394190" y="18324068"/>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128795</xdr:rowOff>
    </xdr:from>
    <xdr:ext cx="469744" cy="259045"/>
    <xdr:sp macro="" textlink="">
      <xdr:nvSpPr>
        <xdr:cNvPr id="281" name="【市民会館】&#10;一人当たり面積該当値テキスト">
          <a:extLst>
            <a:ext uri="{FF2B5EF4-FFF2-40B4-BE49-F238E27FC236}">
              <a16:creationId xmlns:a16="http://schemas.microsoft.com/office/drawing/2014/main" id="{E5F0D357-BA3A-46F3-B701-F7F84A247EE4}"/>
            </a:ext>
          </a:extLst>
        </xdr:cNvPr>
        <xdr:cNvSpPr txBox="1"/>
      </xdr:nvSpPr>
      <xdr:spPr>
        <a:xfrm>
          <a:off x="9467850" y="1830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166370</xdr:rowOff>
    </xdr:from>
    <xdr:to>
      <xdr:col>50</xdr:col>
      <xdr:colOff>165100</xdr:colOff>
      <xdr:row>107</xdr:row>
      <xdr:rowOff>96520</xdr:rowOff>
    </xdr:to>
    <xdr:sp macro="" textlink="">
      <xdr:nvSpPr>
        <xdr:cNvPr id="282" name="楕円 281">
          <a:extLst>
            <a:ext uri="{FF2B5EF4-FFF2-40B4-BE49-F238E27FC236}">
              <a16:creationId xmlns:a16="http://schemas.microsoft.com/office/drawing/2014/main" id="{627566FD-C5F2-40E6-8D58-C3D40F110847}"/>
            </a:ext>
          </a:extLst>
        </xdr:cNvPr>
        <xdr:cNvSpPr/>
      </xdr:nvSpPr>
      <xdr:spPr>
        <a:xfrm>
          <a:off x="8632190" y="183438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29718</xdr:rowOff>
    </xdr:from>
    <xdr:to>
      <xdr:col>55</xdr:col>
      <xdr:colOff>0</xdr:colOff>
      <xdr:row>107</xdr:row>
      <xdr:rowOff>45720</xdr:rowOff>
    </xdr:to>
    <xdr:cxnSp macro="">
      <xdr:nvCxnSpPr>
        <xdr:cNvPr id="283" name="直線コネクタ 282">
          <a:extLst>
            <a:ext uri="{FF2B5EF4-FFF2-40B4-BE49-F238E27FC236}">
              <a16:creationId xmlns:a16="http://schemas.microsoft.com/office/drawing/2014/main" id="{45FDE71F-49A1-4F0B-99C4-99D4C8C24093}"/>
            </a:ext>
          </a:extLst>
        </xdr:cNvPr>
        <xdr:cNvCxnSpPr/>
      </xdr:nvCxnSpPr>
      <xdr:spPr>
        <a:xfrm flipV="1">
          <a:off x="8686800" y="18372963"/>
          <a:ext cx="74295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8255</xdr:rowOff>
    </xdr:from>
    <xdr:to>
      <xdr:col>46</xdr:col>
      <xdr:colOff>38100</xdr:colOff>
      <xdr:row>107</xdr:row>
      <xdr:rowOff>109855</xdr:rowOff>
    </xdr:to>
    <xdr:sp macro="" textlink="">
      <xdr:nvSpPr>
        <xdr:cNvPr id="284" name="楕円 283">
          <a:extLst>
            <a:ext uri="{FF2B5EF4-FFF2-40B4-BE49-F238E27FC236}">
              <a16:creationId xmlns:a16="http://schemas.microsoft.com/office/drawing/2014/main" id="{DCFB79E9-6D46-4AF8-8205-C0203617955B}"/>
            </a:ext>
          </a:extLst>
        </xdr:cNvPr>
        <xdr:cNvSpPr/>
      </xdr:nvSpPr>
      <xdr:spPr>
        <a:xfrm>
          <a:off x="7846060" y="183553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45720</xdr:rowOff>
    </xdr:from>
    <xdr:to>
      <xdr:col>50</xdr:col>
      <xdr:colOff>114300</xdr:colOff>
      <xdr:row>107</xdr:row>
      <xdr:rowOff>59055</xdr:rowOff>
    </xdr:to>
    <xdr:cxnSp macro="">
      <xdr:nvCxnSpPr>
        <xdr:cNvPr id="285" name="直線コネクタ 284">
          <a:extLst>
            <a:ext uri="{FF2B5EF4-FFF2-40B4-BE49-F238E27FC236}">
              <a16:creationId xmlns:a16="http://schemas.microsoft.com/office/drawing/2014/main" id="{873A352F-9C52-4B7E-92F4-C90E132A1378}"/>
            </a:ext>
          </a:extLst>
        </xdr:cNvPr>
        <xdr:cNvCxnSpPr/>
      </xdr:nvCxnSpPr>
      <xdr:spPr>
        <a:xfrm flipV="1">
          <a:off x="7889240" y="18392775"/>
          <a:ext cx="7975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13970</xdr:rowOff>
    </xdr:from>
    <xdr:to>
      <xdr:col>41</xdr:col>
      <xdr:colOff>101600</xdr:colOff>
      <xdr:row>107</xdr:row>
      <xdr:rowOff>115570</xdr:rowOff>
    </xdr:to>
    <xdr:sp macro="" textlink="">
      <xdr:nvSpPr>
        <xdr:cNvPr id="286" name="楕円 285">
          <a:extLst>
            <a:ext uri="{FF2B5EF4-FFF2-40B4-BE49-F238E27FC236}">
              <a16:creationId xmlns:a16="http://schemas.microsoft.com/office/drawing/2014/main" id="{CF2B1BFB-2307-40B6-91E7-773CB9233D88}"/>
            </a:ext>
          </a:extLst>
        </xdr:cNvPr>
        <xdr:cNvSpPr/>
      </xdr:nvSpPr>
      <xdr:spPr>
        <a:xfrm>
          <a:off x="7029450" y="183629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59055</xdr:rowOff>
    </xdr:from>
    <xdr:to>
      <xdr:col>45</xdr:col>
      <xdr:colOff>177800</xdr:colOff>
      <xdr:row>107</xdr:row>
      <xdr:rowOff>64770</xdr:rowOff>
    </xdr:to>
    <xdr:cxnSp macro="">
      <xdr:nvCxnSpPr>
        <xdr:cNvPr id="287" name="直線コネクタ 286">
          <a:extLst>
            <a:ext uri="{FF2B5EF4-FFF2-40B4-BE49-F238E27FC236}">
              <a16:creationId xmlns:a16="http://schemas.microsoft.com/office/drawing/2014/main" id="{C595D06A-46FE-4691-A764-A4C4C268EE9A}"/>
            </a:ext>
          </a:extLst>
        </xdr:cNvPr>
        <xdr:cNvCxnSpPr/>
      </xdr:nvCxnSpPr>
      <xdr:spPr>
        <a:xfrm flipV="1">
          <a:off x="7084060" y="18400395"/>
          <a:ext cx="80518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20065</xdr:rowOff>
    </xdr:from>
    <xdr:to>
      <xdr:col>36</xdr:col>
      <xdr:colOff>165100</xdr:colOff>
      <xdr:row>107</xdr:row>
      <xdr:rowOff>121665</xdr:rowOff>
    </xdr:to>
    <xdr:sp macro="" textlink="">
      <xdr:nvSpPr>
        <xdr:cNvPr id="288" name="楕円 287">
          <a:extLst>
            <a:ext uri="{FF2B5EF4-FFF2-40B4-BE49-F238E27FC236}">
              <a16:creationId xmlns:a16="http://schemas.microsoft.com/office/drawing/2014/main" id="{D8200735-24EF-41A2-9FA2-65566EFC4EFA}"/>
            </a:ext>
          </a:extLst>
        </xdr:cNvPr>
        <xdr:cNvSpPr/>
      </xdr:nvSpPr>
      <xdr:spPr>
        <a:xfrm>
          <a:off x="6231890" y="18361405"/>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64770</xdr:rowOff>
    </xdr:from>
    <xdr:to>
      <xdr:col>41</xdr:col>
      <xdr:colOff>50800</xdr:colOff>
      <xdr:row>107</xdr:row>
      <xdr:rowOff>70865</xdr:rowOff>
    </xdr:to>
    <xdr:cxnSp macro="">
      <xdr:nvCxnSpPr>
        <xdr:cNvPr id="289" name="直線コネクタ 288">
          <a:extLst>
            <a:ext uri="{FF2B5EF4-FFF2-40B4-BE49-F238E27FC236}">
              <a16:creationId xmlns:a16="http://schemas.microsoft.com/office/drawing/2014/main" id="{741EA20A-FDF6-4920-97C5-DBF016EB0C42}"/>
            </a:ext>
          </a:extLst>
        </xdr:cNvPr>
        <xdr:cNvCxnSpPr/>
      </xdr:nvCxnSpPr>
      <xdr:spPr>
        <a:xfrm flipV="1">
          <a:off x="6286500" y="18408015"/>
          <a:ext cx="79756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290" name="n_1aveValue【市民会館】&#10;一人当たり面積">
          <a:extLst>
            <a:ext uri="{FF2B5EF4-FFF2-40B4-BE49-F238E27FC236}">
              <a16:creationId xmlns:a16="http://schemas.microsoft.com/office/drawing/2014/main" id="{E238A745-9559-4B03-AFC2-B6A7F6CBC58C}"/>
            </a:ext>
          </a:extLst>
        </xdr:cNvPr>
        <xdr:cNvSpPr txBox="1"/>
      </xdr:nvSpPr>
      <xdr:spPr>
        <a:xfrm>
          <a:off x="8454467" y="18084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291" name="n_2aveValue【市民会館】&#10;一人当たり面積">
          <a:extLst>
            <a:ext uri="{FF2B5EF4-FFF2-40B4-BE49-F238E27FC236}">
              <a16:creationId xmlns:a16="http://schemas.microsoft.com/office/drawing/2014/main" id="{75BF8EB8-5E8E-4C02-9166-872E82A776D6}"/>
            </a:ext>
          </a:extLst>
        </xdr:cNvPr>
        <xdr:cNvSpPr txBox="1"/>
      </xdr:nvSpPr>
      <xdr:spPr>
        <a:xfrm>
          <a:off x="7673417" y="180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97426</xdr:rowOff>
    </xdr:from>
    <xdr:ext cx="469744" cy="259045"/>
    <xdr:sp macro="" textlink="">
      <xdr:nvSpPr>
        <xdr:cNvPr id="292" name="n_3aveValue【市民会館】&#10;一人当たり面積">
          <a:extLst>
            <a:ext uri="{FF2B5EF4-FFF2-40B4-BE49-F238E27FC236}">
              <a16:creationId xmlns:a16="http://schemas.microsoft.com/office/drawing/2014/main" id="{54125E72-1C1E-4358-9716-CC0BE0A70860}"/>
            </a:ext>
          </a:extLst>
        </xdr:cNvPr>
        <xdr:cNvSpPr txBox="1"/>
      </xdr:nvSpPr>
      <xdr:spPr>
        <a:xfrm>
          <a:off x="6866332" y="18095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79519</xdr:rowOff>
    </xdr:from>
    <xdr:ext cx="469744" cy="259045"/>
    <xdr:sp macro="" textlink="">
      <xdr:nvSpPr>
        <xdr:cNvPr id="293" name="n_4aveValue【市民会館】&#10;一人当たり面積">
          <a:extLst>
            <a:ext uri="{FF2B5EF4-FFF2-40B4-BE49-F238E27FC236}">
              <a16:creationId xmlns:a16="http://schemas.microsoft.com/office/drawing/2014/main" id="{A79FD0B3-4AD2-45D9-961A-AFBA30A308A2}"/>
            </a:ext>
          </a:extLst>
        </xdr:cNvPr>
        <xdr:cNvSpPr txBox="1"/>
      </xdr:nvSpPr>
      <xdr:spPr>
        <a:xfrm>
          <a:off x="6068772" y="1808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87647</xdr:rowOff>
    </xdr:from>
    <xdr:ext cx="469744" cy="259045"/>
    <xdr:sp macro="" textlink="">
      <xdr:nvSpPr>
        <xdr:cNvPr id="294" name="n_1mainValue【市民会館】&#10;一人当たり面積">
          <a:extLst>
            <a:ext uri="{FF2B5EF4-FFF2-40B4-BE49-F238E27FC236}">
              <a16:creationId xmlns:a16="http://schemas.microsoft.com/office/drawing/2014/main" id="{2E44E687-CCBD-48E5-A677-3B804297A4A1}"/>
            </a:ext>
          </a:extLst>
        </xdr:cNvPr>
        <xdr:cNvSpPr txBox="1"/>
      </xdr:nvSpPr>
      <xdr:spPr>
        <a:xfrm>
          <a:off x="845446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100982</xdr:rowOff>
    </xdr:from>
    <xdr:ext cx="469744" cy="259045"/>
    <xdr:sp macro="" textlink="">
      <xdr:nvSpPr>
        <xdr:cNvPr id="295" name="n_2mainValue【市民会館】&#10;一人当たり面積">
          <a:extLst>
            <a:ext uri="{FF2B5EF4-FFF2-40B4-BE49-F238E27FC236}">
              <a16:creationId xmlns:a16="http://schemas.microsoft.com/office/drawing/2014/main" id="{73258028-73D4-4FA6-8EC3-CFA4E91C4BA2}"/>
            </a:ext>
          </a:extLst>
        </xdr:cNvPr>
        <xdr:cNvSpPr txBox="1"/>
      </xdr:nvSpPr>
      <xdr:spPr>
        <a:xfrm>
          <a:off x="7673417" y="1844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106697</xdr:rowOff>
    </xdr:from>
    <xdr:ext cx="469744" cy="259045"/>
    <xdr:sp macro="" textlink="">
      <xdr:nvSpPr>
        <xdr:cNvPr id="296" name="n_3mainValue【市民会館】&#10;一人当たり面積">
          <a:extLst>
            <a:ext uri="{FF2B5EF4-FFF2-40B4-BE49-F238E27FC236}">
              <a16:creationId xmlns:a16="http://schemas.microsoft.com/office/drawing/2014/main" id="{BF9BF004-1EA7-4155-8404-792FC0FCBA87}"/>
            </a:ext>
          </a:extLst>
        </xdr:cNvPr>
        <xdr:cNvSpPr txBox="1"/>
      </xdr:nvSpPr>
      <xdr:spPr>
        <a:xfrm>
          <a:off x="6866332" y="1844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112792</xdr:rowOff>
    </xdr:from>
    <xdr:ext cx="469744" cy="259045"/>
    <xdr:sp macro="" textlink="">
      <xdr:nvSpPr>
        <xdr:cNvPr id="297" name="n_4mainValue【市民会館】&#10;一人当たり面積">
          <a:extLst>
            <a:ext uri="{FF2B5EF4-FFF2-40B4-BE49-F238E27FC236}">
              <a16:creationId xmlns:a16="http://schemas.microsoft.com/office/drawing/2014/main" id="{B3847513-2B19-4207-8FAB-40D3BB61E681}"/>
            </a:ext>
          </a:extLst>
        </xdr:cNvPr>
        <xdr:cNvSpPr txBox="1"/>
      </xdr:nvSpPr>
      <xdr:spPr>
        <a:xfrm>
          <a:off x="6068772" y="18457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FC23B886-04CC-4DD4-B694-1583D246F4D4}"/>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7FB7F09C-824F-4FA3-89F2-A464B86CB5D4}"/>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3F7D4120-2AE5-4202-9360-32C97C7333D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F99852D8-4C65-4C87-B84D-78F443705069}"/>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8EC25F2C-CBDE-42BB-AA58-DA2F8E003E26}"/>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9C37C529-D97E-42B8-97A5-09CC2B5CD1F8}"/>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577DFBF5-8CBE-4336-BCCE-CB55D9FFD17F}"/>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B79E005B-46CF-4804-9377-627EBC6EE30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33DE44AD-8BA6-4112-BBB9-614244C40272}"/>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BF9CC957-617A-456F-9B51-537A33E1EEA6}"/>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21182D11-A39B-4076-A001-0D1320F03D5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9" name="直線コネクタ 308">
          <a:extLst>
            <a:ext uri="{FF2B5EF4-FFF2-40B4-BE49-F238E27FC236}">
              <a16:creationId xmlns:a16="http://schemas.microsoft.com/office/drawing/2014/main" id="{06D7F7F8-6C69-439D-A183-06E201D42BFF}"/>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0" name="テキスト ボックス 309">
          <a:extLst>
            <a:ext uri="{FF2B5EF4-FFF2-40B4-BE49-F238E27FC236}">
              <a16:creationId xmlns:a16="http://schemas.microsoft.com/office/drawing/2014/main" id="{2CA13838-3A88-4BFA-BF6A-BBD3818F4D9A}"/>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1" name="直線コネクタ 310">
          <a:extLst>
            <a:ext uri="{FF2B5EF4-FFF2-40B4-BE49-F238E27FC236}">
              <a16:creationId xmlns:a16="http://schemas.microsoft.com/office/drawing/2014/main" id="{B39DBE84-DA62-43DD-8975-73543D0758DC}"/>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2" name="テキスト ボックス 311">
          <a:extLst>
            <a:ext uri="{FF2B5EF4-FFF2-40B4-BE49-F238E27FC236}">
              <a16:creationId xmlns:a16="http://schemas.microsoft.com/office/drawing/2014/main" id="{AACA086E-1BDB-44A8-88E1-A8DDFC4E83BA}"/>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3" name="直線コネクタ 312">
          <a:extLst>
            <a:ext uri="{FF2B5EF4-FFF2-40B4-BE49-F238E27FC236}">
              <a16:creationId xmlns:a16="http://schemas.microsoft.com/office/drawing/2014/main" id="{0AF440BB-ECC2-40DE-9904-C215E640AD41}"/>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4" name="テキスト ボックス 313">
          <a:extLst>
            <a:ext uri="{FF2B5EF4-FFF2-40B4-BE49-F238E27FC236}">
              <a16:creationId xmlns:a16="http://schemas.microsoft.com/office/drawing/2014/main" id="{33EDD7E6-6FE8-420E-8F4C-DD38B52C4DC6}"/>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5" name="直線コネクタ 314">
          <a:extLst>
            <a:ext uri="{FF2B5EF4-FFF2-40B4-BE49-F238E27FC236}">
              <a16:creationId xmlns:a16="http://schemas.microsoft.com/office/drawing/2014/main" id="{7B17E264-60FF-47CE-936D-281653C3C673}"/>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6" name="テキスト ボックス 315">
          <a:extLst>
            <a:ext uri="{FF2B5EF4-FFF2-40B4-BE49-F238E27FC236}">
              <a16:creationId xmlns:a16="http://schemas.microsoft.com/office/drawing/2014/main" id="{B12122FC-00CA-4DF5-B1E3-5D59744594C5}"/>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7" name="直線コネクタ 316">
          <a:extLst>
            <a:ext uri="{FF2B5EF4-FFF2-40B4-BE49-F238E27FC236}">
              <a16:creationId xmlns:a16="http://schemas.microsoft.com/office/drawing/2014/main" id="{7767A995-147B-4FEE-9304-3F0B4DF441B2}"/>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8" name="テキスト ボックス 317">
          <a:extLst>
            <a:ext uri="{FF2B5EF4-FFF2-40B4-BE49-F238E27FC236}">
              <a16:creationId xmlns:a16="http://schemas.microsoft.com/office/drawing/2014/main" id="{CC98A291-CCF7-41D6-AB20-B75518E37ACD}"/>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2DB94A7A-25D0-4259-B272-4D068497BD1E}"/>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0" name="テキスト ボックス 319">
          <a:extLst>
            <a:ext uri="{FF2B5EF4-FFF2-40B4-BE49-F238E27FC236}">
              <a16:creationId xmlns:a16="http://schemas.microsoft.com/office/drawing/2014/main" id="{6074DA3C-C305-4B99-BC44-BB14DEFC08A4}"/>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393EBC46-5907-4E84-92CC-318B6B04B88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22" name="直線コネクタ 321">
          <a:extLst>
            <a:ext uri="{FF2B5EF4-FFF2-40B4-BE49-F238E27FC236}">
              <a16:creationId xmlns:a16="http://schemas.microsoft.com/office/drawing/2014/main" id="{94CD7D8B-A7A5-463F-86EF-345FF2246C63}"/>
            </a:ext>
          </a:extLst>
        </xdr:cNvPr>
        <xdr:cNvCxnSpPr/>
      </xdr:nvCxnSpPr>
      <xdr:spPr>
        <a:xfrm flipV="1">
          <a:off x="14703424" y="567309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BBA5E843-E7A1-42A4-BA9B-81F112A9C75D}"/>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4" name="直線コネクタ 323">
          <a:extLst>
            <a:ext uri="{FF2B5EF4-FFF2-40B4-BE49-F238E27FC236}">
              <a16:creationId xmlns:a16="http://schemas.microsoft.com/office/drawing/2014/main" id="{CE7B14DA-91A9-4E05-B462-7DC93B296148}"/>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25" name="【一般廃棄物処理施設】&#10;有形固定資産減価償却率最大値テキスト">
          <a:extLst>
            <a:ext uri="{FF2B5EF4-FFF2-40B4-BE49-F238E27FC236}">
              <a16:creationId xmlns:a16="http://schemas.microsoft.com/office/drawing/2014/main" id="{879EA3AC-0967-42C6-BCC4-8C47E927783C}"/>
            </a:ext>
          </a:extLst>
        </xdr:cNvPr>
        <xdr:cNvSpPr txBox="1"/>
      </xdr:nvSpPr>
      <xdr:spPr>
        <a:xfrm>
          <a:off x="14742160" y="544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26" name="直線コネクタ 325">
          <a:extLst>
            <a:ext uri="{FF2B5EF4-FFF2-40B4-BE49-F238E27FC236}">
              <a16:creationId xmlns:a16="http://schemas.microsoft.com/office/drawing/2014/main" id="{44A6B184-8C47-469D-BD82-EF87364CF001}"/>
            </a:ext>
          </a:extLst>
        </xdr:cNvPr>
        <xdr:cNvCxnSpPr/>
      </xdr:nvCxnSpPr>
      <xdr:spPr>
        <a:xfrm>
          <a:off x="14611350" y="567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8C90936C-C844-4A05-A9BC-F3E357401908}"/>
            </a:ext>
          </a:extLst>
        </xdr:cNvPr>
        <xdr:cNvSpPr txBox="1"/>
      </xdr:nvSpPr>
      <xdr:spPr>
        <a:xfrm>
          <a:off x="1474216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8" name="フローチャート: 判断 327">
          <a:extLst>
            <a:ext uri="{FF2B5EF4-FFF2-40B4-BE49-F238E27FC236}">
              <a16:creationId xmlns:a16="http://schemas.microsoft.com/office/drawing/2014/main" id="{50A3996F-8041-4C24-BABE-3639FC5B1121}"/>
            </a:ext>
          </a:extLst>
        </xdr:cNvPr>
        <xdr:cNvSpPr/>
      </xdr:nvSpPr>
      <xdr:spPr>
        <a:xfrm>
          <a:off x="14649450" y="630809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9" name="フローチャート: 判断 328">
          <a:extLst>
            <a:ext uri="{FF2B5EF4-FFF2-40B4-BE49-F238E27FC236}">
              <a16:creationId xmlns:a16="http://schemas.microsoft.com/office/drawing/2014/main" id="{BB0C0314-1560-44F6-AD6D-7D71237F81A1}"/>
            </a:ext>
          </a:extLst>
        </xdr:cNvPr>
        <xdr:cNvSpPr/>
      </xdr:nvSpPr>
      <xdr:spPr>
        <a:xfrm>
          <a:off x="13887450" y="62699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30" name="フローチャート: 判断 329">
          <a:extLst>
            <a:ext uri="{FF2B5EF4-FFF2-40B4-BE49-F238E27FC236}">
              <a16:creationId xmlns:a16="http://schemas.microsoft.com/office/drawing/2014/main" id="{37F62B46-10D1-4E72-BCAB-A5739A30CA44}"/>
            </a:ext>
          </a:extLst>
        </xdr:cNvPr>
        <xdr:cNvSpPr/>
      </xdr:nvSpPr>
      <xdr:spPr>
        <a:xfrm>
          <a:off x="13089890" y="62795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31" name="フローチャート: 判断 330">
          <a:extLst>
            <a:ext uri="{FF2B5EF4-FFF2-40B4-BE49-F238E27FC236}">
              <a16:creationId xmlns:a16="http://schemas.microsoft.com/office/drawing/2014/main" id="{3F38CAFB-C9FA-46F6-AF27-8E5364A793F5}"/>
            </a:ext>
          </a:extLst>
        </xdr:cNvPr>
        <xdr:cNvSpPr/>
      </xdr:nvSpPr>
      <xdr:spPr>
        <a:xfrm>
          <a:off x="12303760" y="63404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332" name="フローチャート: 判断 331">
          <a:extLst>
            <a:ext uri="{FF2B5EF4-FFF2-40B4-BE49-F238E27FC236}">
              <a16:creationId xmlns:a16="http://schemas.microsoft.com/office/drawing/2014/main" id="{BAC3831D-61B1-4C7D-842B-E83811934DB5}"/>
            </a:ext>
          </a:extLst>
        </xdr:cNvPr>
        <xdr:cNvSpPr/>
      </xdr:nvSpPr>
      <xdr:spPr>
        <a:xfrm>
          <a:off x="11487150" y="63442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D279855C-7133-4646-8753-D22E61558B4A}"/>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36587B8-990B-4219-9C17-2159FAE5BDC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452ECCDA-AF01-494D-9C56-46B36751D3A4}"/>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8A7C2365-1337-4F7B-8D5D-4EB28D81EDD7}"/>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1346779E-C1F4-434E-AF0B-B49C3060DC4B}"/>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33020</xdr:rowOff>
    </xdr:from>
    <xdr:to>
      <xdr:col>85</xdr:col>
      <xdr:colOff>177800</xdr:colOff>
      <xdr:row>39</xdr:row>
      <xdr:rowOff>134620</xdr:rowOff>
    </xdr:to>
    <xdr:sp macro="" textlink="">
      <xdr:nvSpPr>
        <xdr:cNvPr id="338" name="楕円 337">
          <a:extLst>
            <a:ext uri="{FF2B5EF4-FFF2-40B4-BE49-F238E27FC236}">
              <a16:creationId xmlns:a16="http://schemas.microsoft.com/office/drawing/2014/main" id="{BAF1C7D4-CC96-492A-ABDF-F23E544F8600}"/>
            </a:ext>
          </a:extLst>
        </xdr:cNvPr>
        <xdr:cNvSpPr/>
      </xdr:nvSpPr>
      <xdr:spPr>
        <a:xfrm>
          <a:off x="14649450" y="67176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11447</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9355EAB2-46D7-4703-B91A-3D50D05D3434}"/>
            </a:ext>
          </a:extLst>
        </xdr:cNvPr>
        <xdr:cNvSpPr txBox="1"/>
      </xdr:nvSpPr>
      <xdr:spPr>
        <a:xfrm>
          <a:off x="14742160"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141605</xdr:rowOff>
    </xdr:from>
    <xdr:to>
      <xdr:col>81</xdr:col>
      <xdr:colOff>101600</xdr:colOff>
      <xdr:row>39</xdr:row>
      <xdr:rowOff>71755</xdr:rowOff>
    </xdr:to>
    <xdr:sp macro="" textlink="">
      <xdr:nvSpPr>
        <xdr:cNvPr id="340" name="楕円 339">
          <a:extLst>
            <a:ext uri="{FF2B5EF4-FFF2-40B4-BE49-F238E27FC236}">
              <a16:creationId xmlns:a16="http://schemas.microsoft.com/office/drawing/2014/main" id="{65464248-453F-4B3D-8F29-97E683CDC765}"/>
            </a:ext>
          </a:extLst>
        </xdr:cNvPr>
        <xdr:cNvSpPr/>
      </xdr:nvSpPr>
      <xdr:spPr>
        <a:xfrm>
          <a:off x="13887450" y="66548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20955</xdr:rowOff>
    </xdr:from>
    <xdr:to>
      <xdr:col>85</xdr:col>
      <xdr:colOff>127000</xdr:colOff>
      <xdr:row>39</xdr:row>
      <xdr:rowOff>83820</xdr:rowOff>
    </xdr:to>
    <xdr:cxnSp macro="">
      <xdr:nvCxnSpPr>
        <xdr:cNvPr id="341" name="直線コネクタ 340">
          <a:extLst>
            <a:ext uri="{FF2B5EF4-FFF2-40B4-BE49-F238E27FC236}">
              <a16:creationId xmlns:a16="http://schemas.microsoft.com/office/drawing/2014/main" id="{B0535677-27F9-477A-B1C5-3E8D659040D4}"/>
            </a:ext>
          </a:extLst>
        </xdr:cNvPr>
        <xdr:cNvCxnSpPr/>
      </xdr:nvCxnSpPr>
      <xdr:spPr>
        <a:xfrm>
          <a:off x="13942060" y="6703695"/>
          <a:ext cx="762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78740</xdr:rowOff>
    </xdr:from>
    <xdr:to>
      <xdr:col>76</xdr:col>
      <xdr:colOff>165100</xdr:colOff>
      <xdr:row>39</xdr:row>
      <xdr:rowOff>8890</xdr:rowOff>
    </xdr:to>
    <xdr:sp macro="" textlink="">
      <xdr:nvSpPr>
        <xdr:cNvPr id="342" name="楕円 341">
          <a:extLst>
            <a:ext uri="{FF2B5EF4-FFF2-40B4-BE49-F238E27FC236}">
              <a16:creationId xmlns:a16="http://schemas.microsoft.com/office/drawing/2014/main" id="{0E13AA8C-71B8-44F3-A49E-C5A27CFE09D5}"/>
            </a:ext>
          </a:extLst>
        </xdr:cNvPr>
        <xdr:cNvSpPr/>
      </xdr:nvSpPr>
      <xdr:spPr>
        <a:xfrm>
          <a:off x="13089890" y="659384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129540</xdr:rowOff>
    </xdr:from>
    <xdr:to>
      <xdr:col>81</xdr:col>
      <xdr:colOff>50800</xdr:colOff>
      <xdr:row>39</xdr:row>
      <xdr:rowOff>20955</xdr:rowOff>
    </xdr:to>
    <xdr:cxnSp macro="">
      <xdr:nvCxnSpPr>
        <xdr:cNvPr id="343" name="直線コネクタ 342">
          <a:extLst>
            <a:ext uri="{FF2B5EF4-FFF2-40B4-BE49-F238E27FC236}">
              <a16:creationId xmlns:a16="http://schemas.microsoft.com/office/drawing/2014/main" id="{7AE7642C-2D8C-4B1B-BF14-548C6892F3E0}"/>
            </a:ext>
          </a:extLst>
        </xdr:cNvPr>
        <xdr:cNvCxnSpPr/>
      </xdr:nvCxnSpPr>
      <xdr:spPr>
        <a:xfrm>
          <a:off x="13144500" y="6648450"/>
          <a:ext cx="7975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15875</xdr:rowOff>
    </xdr:from>
    <xdr:to>
      <xdr:col>72</xdr:col>
      <xdr:colOff>38100</xdr:colOff>
      <xdr:row>38</xdr:row>
      <xdr:rowOff>117475</xdr:rowOff>
    </xdr:to>
    <xdr:sp macro="" textlink="">
      <xdr:nvSpPr>
        <xdr:cNvPr id="344" name="楕円 343">
          <a:extLst>
            <a:ext uri="{FF2B5EF4-FFF2-40B4-BE49-F238E27FC236}">
              <a16:creationId xmlns:a16="http://schemas.microsoft.com/office/drawing/2014/main" id="{DAEA9929-C44A-4CE2-92FA-1FA862FE6D42}"/>
            </a:ext>
          </a:extLst>
        </xdr:cNvPr>
        <xdr:cNvSpPr/>
      </xdr:nvSpPr>
      <xdr:spPr>
        <a:xfrm>
          <a:off x="12303760" y="6534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66675</xdr:rowOff>
    </xdr:from>
    <xdr:to>
      <xdr:col>76</xdr:col>
      <xdr:colOff>114300</xdr:colOff>
      <xdr:row>38</xdr:row>
      <xdr:rowOff>129540</xdr:rowOff>
    </xdr:to>
    <xdr:cxnSp macro="">
      <xdr:nvCxnSpPr>
        <xdr:cNvPr id="345" name="直線コネクタ 344">
          <a:extLst>
            <a:ext uri="{FF2B5EF4-FFF2-40B4-BE49-F238E27FC236}">
              <a16:creationId xmlns:a16="http://schemas.microsoft.com/office/drawing/2014/main" id="{01835830-ADBB-4A22-8F90-B9BAD44E4BC6}"/>
            </a:ext>
          </a:extLst>
        </xdr:cNvPr>
        <xdr:cNvCxnSpPr/>
      </xdr:nvCxnSpPr>
      <xdr:spPr>
        <a:xfrm>
          <a:off x="12346940" y="6579870"/>
          <a:ext cx="79756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124460</xdr:rowOff>
    </xdr:from>
    <xdr:to>
      <xdr:col>67</xdr:col>
      <xdr:colOff>101600</xdr:colOff>
      <xdr:row>38</xdr:row>
      <xdr:rowOff>54610</xdr:rowOff>
    </xdr:to>
    <xdr:sp macro="" textlink="">
      <xdr:nvSpPr>
        <xdr:cNvPr id="346" name="楕円 345">
          <a:extLst>
            <a:ext uri="{FF2B5EF4-FFF2-40B4-BE49-F238E27FC236}">
              <a16:creationId xmlns:a16="http://schemas.microsoft.com/office/drawing/2014/main" id="{E6DD859E-98CF-4CD2-883E-430D0C8CBE06}"/>
            </a:ext>
          </a:extLst>
        </xdr:cNvPr>
        <xdr:cNvSpPr/>
      </xdr:nvSpPr>
      <xdr:spPr>
        <a:xfrm>
          <a:off x="11487150" y="64700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3810</xdr:rowOff>
    </xdr:from>
    <xdr:to>
      <xdr:col>71</xdr:col>
      <xdr:colOff>177800</xdr:colOff>
      <xdr:row>38</xdr:row>
      <xdr:rowOff>66675</xdr:rowOff>
    </xdr:to>
    <xdr:cxnSp macro="">
      <xdr:nvCxnSpPr>
        <xdr:cNvPr id="347" name="直線コネクタ 346">
          <a:extLst>
            <a:ext uri="{FF2B5EF4-FFF2-40B4-BE49-F238E27FC236}">
              <a16:creationId xmlns:a16="http://schemas.microsoft.com/office/drawing/2014/main" id="{7365B42B-262A-4E9A-9E6B-38E77578A6AA}"/>
            </a:ext>
          </a:extLst>
        </xdr:cNvPr>
        <xdr:cNvCxnSpPr/>
      </xdr:nvCxnSpPr>
      <xdr:spPr>
        <a:xfrm>
          <a:off x="11541760" y="6520815"/>
          <a:ext cx="80518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CD45E8BD-A8B1-426A-9E2E-75AA32BCD76E}"/>
            </a:ext>
          </a:extLst>
        </xdr:cNvPr>
        <xdr:cNvSpPr txBox="1"/>
      </xdr:nvSpPr>
      <xdr:spPr>
        <a:xfrm>
          <a:off x="13738234"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35B97129-215C-4892-8DD4-13802DA5D47B}"/>
            </a:ext>
          </a:extLst>
        </xdr:cNvPr>
        <xdr:cNvSpPr txBox="1"/>
      </xdr:nvSpPr>
      <xdr:spPr>
        <a:xfrm>
          <a:off x="1295718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E89CD802-B517-44C0-9BA1-132AFC6E7B1F}"/>
            </a:ext>
          </a:extLst>
        </xdr:cNvPr>
        <xdr:cNvSpPr txBox="1"/>
      </xdr:nvSpPr>
      <xdr:spPr>
        <a:xfrm>
          <a:off x="1217105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A306D370-8E43-4039-993F-E1A270A3A101}"/>
            </a:ext>
          </a:extLst>
        </xdr:cNvPr>
        <xdr:cNvSpPr txBox="1"/>
      </xdr:nvSpPr>
      <xdr:spPr>
        <a:xfrm>
          <a:off x="113544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62882</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6C0F2E6D-6DFA-4097-9F12-D7AE4980F177}"/>
            </a:ext>
          </a:extLst>
        </xdr:cNvPr>
        <xdr:cNvSpPr txBox="1"/>
      </xdr:nvSpPr>
      <xdr:spPr>
        <a:xfrm>
          <a:off x="13738234" y="674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17</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4F29CB9E-8DCE-4801-A145-CBDC23DC3BBA}"/>
            </a:ext>
          </a:extLst>
        </xdr:cNvPr>
        <xdr:cNvSpPr txBox="1"/>
      </xdr:nvSpPr>
      <xdr:spPr>
        <a:xfrm>
          <a:off x="1295718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108602</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B150B7BB-1E3A-4B24-BFE6-50ACB68A6857}"/>
            </a:ext>
          </a:extLst>
        </xdr:cNvPr>
        <xdr:cNvSpPr txBox="1"/>
      </xdr:nvSpPr>
      <xdr:spPr>
        <a:xfrm>
          <a:off x="1217105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45737</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BDC7EBE3-134A-4C85-8A82-65695B34BE39}"/>
            </a:ext>
          </a:extLst>
        </xdr:cNvPr>
        <xdr:cNvSpPr txBox="1"/>
      </xdr:nvSpPr>
      <xdr:spPr>
        <a:xfrm>
          <a:off x="11354444" y="656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22BB8E5D-2DE9-4999-B2DE-946729B273CE}"/>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80BE161E-586F-42E2-A079-916B983D4BE1}"/>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F9C867C2-C5A8-4435-BE09-8C37414B37D4}"/>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CAE9528A-551C-44AF-9E54-6478E60D99C2}"/>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6842F178-3154-4FED-A865-6AFDB83CC0BE}"/>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716DBE00-0E27-4E22-82AC-6AE0D01AA5DE}"/>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6363E04E-1AE9-4DEB-B043-65F104B8A2C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62FF324D-0BCB-444E-B5B7-8CD06DBAE89B}"/>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68EB0241-5B9E-461F-967F-B1B49DF4ACAA}"/>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2231417F-0840-4FF7-B2C0-DAC2A7C581B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4BFDEA41-1BD9-410C-B680-D8740395A53C}"/>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0A283528-98CA-4C0E-AB67-7449F55E81C7}"/>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9C79FAF9-3FFC-48E9-8A26-611F4FF8E5AE}"/>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9" name="テキスト ボックス 368">
          <a:extLst>
            <a:ext uri="{FF2B5EF4-FFF2-40B4-BE49-F238E27FC236}">
              <a16:creationId xmlns:a16="http://schemas.microsoft.com/office/drawing/2014/main" id="{835AF494-088B-4A36-9DC8-0B2B0A647E0A}"/>
            </a:ext>
          </a:extLst>
        </xdr:cNvPr>
        <xdr:cNvSpPr txBox="1"/>
      </xdr:nvSpPr>
      <xdr:spPr>
        <a:xfrm>
          <a:off x="15849828" y="65652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0565A58B-9E3F-452E-9A34-2F79E18E557F}"/>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1" name="テキスト ボックス 370">
          <a:extLst>
            <a:ext uri="{FF2B5EF4-FFF2-40B4-BE49-F238E27FC236}">
              <a16:creationId xmlns:a16="http://schemas.microsoft.com/office/drawing/2014/main" id="{8C6C7DD8-9E34-4449-A585-C8B2E189985F}"/>
            </a:ext>
          </a:extLst>
        </xdr:cNvPr>
        <xdr:cNvSpPr txBox="1"/>
      </xdr:nvSpPr>
      <xdr:spPr>
        <a:xfrm>
          <a:off x="15849828" y="61042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E1AE10BF-16AE-49B6-A922-3325197E5DDB}"/>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3" name="テキスト ボックス 372">
          <a:extLst>
            <a:ext uri="{FF2B5EF4-FFF2-40B4-BE49-F238E27FC236}">
              <a16:creationId xmlns:a16="http://schemas.microsoft.com/office/drawing/2014/main" id="{1E3BEEA8-A19B-45F1-B959-EB5FB6912BBC}"/>
            </a:ext>
          </a:extLst>
        </xdr:cNvPr>
        <xdr:cNvSpPr txBox="1"/>
      </xdr:nvSpPr>
      <xdr:spPr>
        <a:xfrm>
          <a:off x="15849828" y="56508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00936BB2-0175-40FA-9079-09AB8D398576}"/>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5" name="テキスト ボックス 374">
          <a:extLst>
            <a:ext uri="{FF2B5EF4-FFF2-40B4-BE49-F238E27FC236}">
              <a16:creationId xmlns:a16="http://schemas.microsoft.com/office/drawing/2014/main" id="{B437F4A1-8D95-42CA-8A13-2180B5762FDD}"/>
            </a:ext>
          </a:extLst>
        </xdr:cNvPr>
        <xdr:cNvSpPr txBox="1"/>
      </xdr:nvSpPr>
      <xdr:spPr>
        <a:xfrm>
          <a:off x="15849828" y="519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17CA064F-B208-42E6-B8A0-4CD8B49C002A}"/>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77" name="直線コネクタ 376">
          <a:extLst>
            <a:ext uri="{FF2B5EF4-FFF2-40B4-BE49-F238E27FC236}">
              <a16:creationId xmlns:a16="http://schemas.microsoft.com/office/drawing/2014/main" id="{99BF5C1F-C8F3-40CC-9DAC-75D4581AD829}"/>
            </a:ext>
          </a:extLst>
        </xdr:cNvPr>
        <xdr:cNvCxnSpPr/>
      </xdr:nvCxnSpPr>
      <xdr:spPr>
        <a:xfrm flipV="1">
          <a:off x="19947254" y="5790045"/>
          <a:ext cx="0" cy="137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623638AC-8D7C-44DE-AE93-55480E04981E}"/>
            </a:ext>
          </a:extLst>
        </xdr:cNvPr>
        <xdr:cNvSpPr txBox="1"/>
      </xdr:nvSpPr>
      <xdr:spPr>
        <a:xfrm>
          <a:off x="19985990" y="716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79" name="直線コネクタ 378">
          <a:extLst>
            <a:ext uri="{FF2B5EF4-FFF2-40B4-BE49-F238E27FC236}">
              <a16:creationId xmlns:a16="http://schemas.microsoft.com/office/drawing/2014/main" id="{66409B88-6343-4F6E-B376-1B4ABED71E45}"/>
            </a:ext>
          </a:extLst>
        </xdr:cNvPr>
        <xdr:cNvCxnSpPr/>
      </xdr:nvCxnSpPr>
      <xdr:spPr>
        <a:xfrm>
          <a:off x="19885660" y="71645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80" name="【一般廃棄物処理施設】&#10;一人当たり有形固定資産（償却資産）額最大値テキスト">
          <a:extLst>
            <a:ext uri="{FF2B5EF4-FFF2-40B4-BE49-F238E27FC236}">
              <a16:creationId xmlns:a16="http://schemas.microsoft.com/office/drawing/2014/main" id="{E1332EBD-9510-4354-9DC1-D211391AAF88}"/>
            </a:ext>
          </a:extLst>
        </xdr:cNvPr>
        <xdr:cNvSpPr txBox="1"/>
      </xdr:nvSpPr>
      <xdr:spPr>
        <a:xfrm>
          <a:off x="19985990" y="5570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81" name="直線コネクタ 380">
          <a:extLst>
            <a:ext uri="{FF2B5EF4-FFF2-40B4-BE49-F238E27FC236}">
              <a16:creationId xmlns:a16="http://schemas.microsoft.com/office/drawing/2014/main" id="{0B1BCAC2-5416-4C9D-9EB1-23DD8D37392A}"/>
            </a:ext>
          </a:extLst>
        </xdr:cNvPr>
        <xdr:cNvCxnSpPr/>
      </xdr:nvCxnSpPr>
      <xdr:spPr>
        <a:xfrm>
          <a:off x="19885660" y="5790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129901</xdr:rowOff>
    </xdr:from>
    <xdr:ext cx="599010" cy="259045"/>
    <xdr:sp macro="" textlink="">
      <xdr:nvSpPr>
        <xdr:cNvPr id="382" name="【一般廃棄物処理施設】&#10;一人当たり有形固定資産（償却資産）額平均値テキスト">
          <a:extLst>
            <a:ext uri="{FF2B5EF4-FFF2-40B4-BE49-F238E27FC236}">
              <a16:creationId xmlns:a16="http://schemas.microsoft.com/office/drawing/2014/main" id="{A41F9A4B-4F70-4AAD-841F-ED6F0A92DA2F}"/>
            </a:ext>
          </a:extLst>
        </xdr:cNvPr>
        <xdr:cNvSpPr txBox="1"/>
      </xdr:nvSpPr>
      <xdr:spPr>
        <a:xfrm>
          <a:off x="19985990" y="68202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83" name="フローチャート: 判断 382">
          <a:extLst>
            <a:ext uri="{FF2B5EF4-FFF2-40B4-BE49-F238E27FC236}">
              <a16:creationId xmlns:a16="http://schemas.microsoft.com/office/drawing/2014/main" id="{69BE8BAD-B2DE-4815-A587-3A042C1CA662}"/>
            </a:ext>
          </a:extLst>
        </xdr:cNvPr>
        <xdr:cNvSpPr/>
      </xdr:nvSpPr>
      <xdr:spPr>
        <a:xfrm>
          <a:off x="19904710" y="696311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84" name="フローチャート: 判断 383">
          <a:extLst>
            <a:ext uri="{FF2B5EF4-FFF2-40B4-BE49-F238E27FC236}">
              <a16:creationId xmlns:a16="http://schemas.microsoft.com/office/drawing/2014/main" id="{2843265D-CE80-474F-974A-784E4086AF38}"/>
            </a:ext>
          </a:extLst>
        </xdr:cNvPr>
        <xdr:cNvSpPr/>
      </xdr:nvSpPr>
      <xdr:spPr>
        <a:xfrm>
          <a:off x="19161760" y="696550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85" name="フローチャート: 判断 384">
          <a:extLst>
            <a:ext uri="{FF2B5EF4-FFF2-40B4-BE49-F238E27FC236}">
              <a16:creationId xmlns:a16="http://schemas.microsoft.com/office/drawing/2014/main" id="{C0CB5BC2-03E7-4FAD-A9C9-18FCA05AEF63}"/>
            </a:ext>
          </a:extLst>
        </xdr:cNvPr>
        <xdr:cNvSpPr/>
      </xdr:nvSpPr>
      <xdr:spPr>
        <a:xfrm>
          <a:off x="18345150" y="698214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86" name="フローチャート: 判断 385">
          <a:extLst>
            <a:ext uri="{FF2B5EF4-FFF2-40B4-BE49-F238E27FC236}">
              <a16:creationId xmlns:a16="http://schemas.microsoft.com/office/drawing/2014/main" id="{3D767CCC-8F17-4814-A70C-CB5AAC0CBB66}"/>
            </a:ext>
          </a:extLst>
        </xdr:cNvPr>
        <xdr:cNvSpPr/>
      </xdr:nvSpPr>
      <xdr:spPr>
        <a:xfrm>
          <a:off x="17547590" y="699048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387" name="フローチャート: 判断 386">
          <a:extLst>
            <a:ext uri="{FF2B5EF4-FFF2-40B4-BE49-F238E27FC236}">
              <a16:creationId xmlns:a16="http://schemas.microsoft.com/office/drawing/2014/main" id="{31485C13-677C-4F96-8BDE-360B53893F07}"/>
            </a:ext>
          </a:extLst>
        </xdr:cNvPr>
        <xdr:cNvSpPr/>
      </xdr:nvSpPr>
      <xdr:spPr>
        <a:xfrm>
          <a:off x="16761460" y="69782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2AD5D2E8-EA84-4605-9C37-ED2A42CDB901}"/>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EF45A92D-2459-4333-98DA-BC900DFC0EB1}"/>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AFB0934D-C96B-4867-A05E-90A4CFF312E2}"/>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2B8B66E6-03A9-42FC-B724-6D44A1C126C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2D39D82A-791A-45FD-8C78-6DD9E20340F0}"/>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55739</xdr:rowOff>
    </xdr:from>
    <xdr:to>
      <xdr:col>116</xdr:col>
      <xdr:colOff>114300</xdr:colOff>
      <xdr:row>41</xdr:row>
      <xdr:rowOff>157339</xdr:rowOff>
    </xdr:to>
    <xdr:sp macro="" textlink="">
      <xdr:nvSpPr>
        <xdr:cNvPr id="393" name="楕円 392">
          <a:extLst>
            <a:ext uri="{FF2B5EF4-FFF2-40B4-BE49-F238E27FC236}">
              <a16:creationId xmlns:a16="http://schemas.microsoft.com/office/drawing/2014/main" id="{1BC5CD58-2134-493D-9006-D64E8FB61DF7}"/>
            </a:ext>
          </a:extLst>
        </xdr:cNvPr>
        <xdr:cNvSpPr/>
      </xdr:nvSpPr>
      <xdr:spPr>
        <a:xfrm>
          <a:off x="19904710" y="708899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142116</xdr:rowOff>
    </xdr:from>
    <xdr:ext cx="534377" cy="259045"/>
    <xdr:sp macro="" textlink="">
      <xdr:nvSpPr>
        <xdr:cNvPr id="394" name="【一般廃棄物処理施設】&#10;一人当たり有形固定資産（償却資産）額該当値テキスト">
          <a:extLst>
            <a:ext uri="{FF2B5EF4-FFF2-40B4-BE49-F238E27FC236}">
              <a16:creationId xmlns:a16="http://schemas.microsoft.com/office/drawing/2014/main" id="{0CA91B16-2F2C-489A-A490-16169A2C6192}"/>
            </a:ext>
          </a:extLst>
        </xdr:cNvPr>
        <xdr:cNvSpPr txBox="1"/>
      </xdr:nvSpPr>
      <xdr:spPr>
        <a:xfrm>
          <a:off x="19985990" y="6998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57214</xdr:rowOff>
    </xdr:from>
    <xdr:to>
      <xdr:col>112</xdr:col>
      <xdr:colOff>38100</xdr:colOff>
      <xdr:row>41</xdr:row>
      <xdr:rowOff>158814</xdr:rowOff>
    </xdr:to>
    <xdr:sp macro="" textlink="">
      <xdr:nvSpPr>
        <xdr:cNvPr id="395" name="楕円 394">
          <a:extLst>
            <a:ext uri="{FF2B5EF4-FFF2-40B4-BE49-F238E27FC236}">
              <a16:creationId xmlns:a16="http://schemas.microsoft.com/office/drawing/2014/main" id="{16FE5B3F-2CD2-42A8-8F4E-F17D60FBAD33}"/>
            </a:ext>
          </a:extLst>
        </xdr:cNvPr>
        <xdr:cNvSpPr/>
      </xdr:nvSpPr>
      <xdr:spPr>
        <a:xfrm>
          <a:off x="19161760" y="7082854"/>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106539</xdr:rowOff>
    </xdr:from>
    <xdr:to>
      <xdr:col>116</xdr:col>
      <xdr:colOff>63500</xdr:colOff>
      <xdr:row>41</xdr:row>
      <xdr:rowOff>108014</xdr:rowOff>
    </xdr:to>
    <xdr:cxnSp macro="">
      <xdr:nvCxnSpPr>
        <xdr:cNvPr id="396" name="直線コネクタ 395">
          <a:extLst>
            <a:ext uri="{FF2B5EF4-FFF2-40B4-BE49-F238E27FC236}">
              <a16:creationId xmlns:a16="http://schemas.microsoft.com/office/drawing/2014/main" id="{409F1F39-6C27-493B-A4A5-7C037B314B67}"/>
            </a:ext>
          </a:extLst>
        </xdr:cNvPr>
        <xdr:cNvCxnSpPr/>
      </xdr:nvCxnSpPr>
      <xdr:spPr>
        <a:xfrm flipV="1">
          <a:off x="19204940" y="7134084"/>
          <a:ext cx="742950" cy="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58428</xdr:rowOff>
    </xdr:from>
    <xdr:to>
      <xdr:col>107</xdr:col>
      <xdr:colOff>101600</xdr:colOff>
      <xdr:row>41</xdr:row>
      <xdr:rowOff>160028</xdr:rowOff>
    </xdr:to>
    <xdr:sp macro="" textlink="">
      <xdr:nvSpPr>
        <xdr:cNvPr id="397" name="楕円 396">
          <a:extLst>
            <a:ext uri="{FF2B5EF4-FFF2-40B4-BE49-F238E27FC236}">
              <a16:creationId xmlns:a16="http://schemas.microsoft.com/office/drawing/2014/main" id="{43C51391-86E1-446F-B92C-3FB021BDF450}"/>
            </a:ext>
          </a:extLst>
        </xdr:cNvPr>
        <xdr:cNvSpPr/>
      </xdr:nvSpPr>
      <xdr:spPr>
        <a:xfrm>
          <a:off x="18345150" y="708406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108014</xdr:rowOff>
    </xdr:from>
    <xdr:to>
      <xdr:col>111</xdr:col>
      <xdr:colOff>177800</xdr:colOff>
      <xdr:row>41</xdr:row>
      <xdr:rowOff>109228</xdr:rowOff>
    </xdr:to>
    <xdr:cxnSp macro="">
      <xdr:nvCxnSpPr>
        <xdr:cNvPr id="398" name="直線コネクタ 397">
          <a:extLst>
            <a:ext uri="{FF2B5EF4-FFF2-40B4-BE49-F238E27FC236}">
              <a16:creationId xmlns:a16="http://schemas.microsoft.com/office/drawing/2014/main" id="{740CD3EA-08A5-42C0-A6C9-C79D79A12729}"/>
            </a:ext>
          </a:extLst>
        </xdr:cNvPr>
        <xdr:cNvCxnSpPr/>
      </xdr:nvCxnSpPr>
      <xdr:spPr>
        <a:xfrm flipV="1">
          <a:off x="18399760" y="7135559"/>
          <a:ext cx="805180" cy="1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58924</xdr:rowOff>
    </xdr:from>
    <xdr:to>
      <xdr:col>102</xdr:col>
      <xdr:colOff>165100</xdr:colOff>
      <xdr:row>41</xdr:row>
      <xdr:rowOff>160524</xdr:rowOff>
    </xdr:to>
    <xdr:sp macro="" textlink="">
      <xdr:nvSpPr>
        <xdr:cNvPr id="399" name="楕円 398">
          <a:extLst>
            <a:ext uri="{FF2B5EF4-FFF2-40B4-BE49-F238E27FC236}">
              <a16:creationId xmlns:a16="http://schemas.microsoft.com/office/drawing/2014/main" id="{3513A6AD-5AA5-4A24-A1E0-3A1460D6D66C}"/>
            </a:ext>
          </a:extLst>
        </xdr:cNvPr>
        <xdr:cNvSpPr/>
      </xdr:nvSpPr>
      <xdr:spPr>
        <a:xfrm>
          <a:off x="17547590" y="708456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109228</xdr:rowOff>
    </xdr:from>
    <xdr:to>
      <xdr:col>107</xdr:col>
      <xdr:colOff>50800</xdr:colOff>
      <xdr:row>41</xdr:row>
      <xdr:rowOff>109724</xdr:rowOff>
    </xdr:to>
    <xdr:cxnSp macro="">
      <xdr:nvCxnSpPr>
        <xdr:cNvPr id="400" name="直線コネクタ 399">
          <a:extLst>
            <a:ext uri="{FF2B5EF4-FFF2-40B4-BE49-F238E27FC236}">
              <a16:creationId xmlns:a16="http://schemas.microsoft.com/office/drawing/2014/main" id="{535159C1-1C9B-416C-A7DF-EF144425C2EF}"/>
            </a:ext>
          </a:extLst>
        </xdr:cNvPr>
        <xdr:cNvCxnSpPr/>
      </xdr:nvCxnSpPr>
      <xdr:spPr>
        <a:xfrm flipV="1">
          <a:off x="17602200" y="7136773"/>
          <a:ext cx="79756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59497</xdr:rowOff>
    </xdr:from>
    <xdr:to>
      <xdr:col>98</xdr:col>
      <xdr:colOff>38100</xdr:colOff>
      <xdr:row>41</xdr:row>
      <xdr:rowOff>161097</xdr:rowOff>
    </xdr:to>
    <xdr:sp macro="" textlink="">
      <xdr:nvSpPr>
        <xdr:cNvPr id="401" name="楕円 400">
          <a:extLst>
            <a:ext uri="{FF2B5EF4-FFF2-40B4-BE49-F238E27FC236}">
              <a16:creationId xmlns:a16="http://schemas.microsoft.com/office/drawing/2014/main" id="{55D63A52-D03A-4F71-A952-B11BE17A416C}"/>
            </a:ext>
          </a:extLst>
        </xdr:cNvPr>
        <xdr:cNvSpPr/>
      </xdr:nvSpPr>
      <xdr:spPr>
        <a:xfrm>
          <a:off x="16761460" y="708513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109724</xdr:rowOff>
    </xdr:from>
    <xdr:to>
      <xdr:col>102</xdr:col>
      <xdr:colOff>114300</xdr:colOff>
      <xdr:row>41</xdr:row>
      <xdr:rowOff>110297</xdr:rowOff>
    </xdr:to>
    <xdr:cxnSp macro="">
      <xdr:nvCxnSpPr>
        <xdr:cNvPr id="402" name="直線コネクタ 401">
          <a:extLst>
            <a:ext uri="{FF2B5EF4-FFF2-40B4-BE49-F238E27FC236}">
              <a16:creationId xmlns:a16="http://schemas.microsoft.com/office/drawing/2014/main" id="{A67CCBE9-C005-47AA-B698-B7F46B5EE3FF}"/>
            </a:ext>
          </a:extLst>
        </xdr:cNvPr>
        <xdr:cNvCxnSpPr/>
      </xdr:nvCxnSpPr>
      <xdr:spPr>
        <a:xfrm flipV="1">
          <a:off x="16804640" y="7137269"/>
          <a:ext cx="797560" cy="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56090</xdr:rowOff>
    </xdr:from>
    <xdr:ext cx="599010" cy="259045"/>
    <xdr:sp macro="" textlink="">
      <xdr:nvSpPr>
        <xdr:cNvPr id="403" name="n_1aveValue【一般廃棄物処理施設】&#10;一人当たり有形固定資産（償却資産）額">
          <a:extLst>
            <a:ext uri="{FF2B5EF4-FFF2-40B4-BE49-F238E27FC236}">
              <a16:creationId xmlns:a16="http://schemas.microsoft.com/office/drawing/2014/main" id="{0E30B4BB-1F30-4C70-8C7E-15527D54015A}"/>
            </a:ext>
          </a:extLst>
        </xdr:cNvPr>
        <xdr:cNvSpPr txBox="1"/>
      </xdr:nvSpPr>
      <xdr:spPr>
        <a:xfrm>
          <a:off x="18919405" y="6746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68913</xdr:rowOff>
    </xdr:from>
    <xdr:ext cx="599010" cy="259045"/>
    <xdr:sp macro="" textlink="">
      <xdr:nvSpPr>
        <xdr:cNvPr id="404" name="n_2aveValue【一般廃棄物処理施設】&#10;一人当たり有形固定資産（償却資産）額">
          <a:extLst>
            <a:ext uri="{FF2B5EF4-FFF2-40B4-BE49-F238E27FC236}">
              <a16:creationId xmlns:a16="http://schemas.microsoft.com/office/drawing/2014/main" id="{530D8A16-3C02-44A0-8999-AE30CADB3BEE}"/>
            </a:ext>
          </a:extLst>
        </xdr:cNvPr>
        <xdr:cNvSpPr txBox="1"/>
      </xdr:nvSpPr>
      <xdr:spPr>
        <a:xfrm>
          <a:off x="18138355" y="6753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405" name="n_3aveValue【一般廃棄物処理施設】&#10;一人当たり有形固定資産（償却資産）額">
          <a:extLst>
            <a:ext uri="{FF2B5EF4-FFF2-40B4-BE49-F238E27FC236}">
              <a16:creationId xmlns:a16="http://schemas.microsoft.com/office/drawing/2014/main" id="{B564EFD5-5375-4C90-8156-B5C858F3214C}"/>
            </a:ext>
          </a:extLst>
        </xdr:cNvPr>
        <xdr:cNvSpPr txBox="1"/>
      </xdr:nvSpPr>
      <xdr:spPr>
        <a:xfrm>
          <a:off x="17323650" y="6771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406" name="n_4aveValue【一般廃棄物処理施設】&#10;一人当たり有形固定資産（償却資産）額">
          <a:extLst>
            <a:ext uri="{FF2B5EF4-FFF2-40B4-BE49-F238E27FC236}">
              <a16:creationId xmlns:a16="http://schemas.microsoft.com/office/drawing/2014/main" id="{FB18E526-B2A7-4B14-8616-EE17115D6531}"/>
            </a:ext>
          </a:extLst>
        </xdr:cNvPr>
        <xdr:cNvSpPr txBox="1"/>
      </xdr:nvSpPr>
      <xdr:spPr>
        <a:xfrm>
          <a:off x="16526090" y="6749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149941</xdr:rowOff>
    </xdr:from>
    <xdr:ext cx="534377" cy="259045"/>
    <xdr:sp macro="" textlink="">
      <xdr:nvSpPr>
        <xdr:cNvPr id="407" name="n_1mainValue【一般廃棄物処理施設】&#10;一人当たり有形固定資産（償却資産）額">
          <a:extLst>
            <a:ext uri="{FF2B5EF4-FFF2-40B4-BE49-F238E27FC236}">
              <a16:creationId xmlns:a16="http://schemas.microsoft.com/office/drawing/2014/main" id="{83AC05E2-6A65-4486-A83E-83A6D62586F1}"/>
            </a:ext>
          </a:extLst>
        </xdr:cNvPr>
        <xdr:cNvSpPr txBox="1"/>
      </xdr:nvSpPr>
      <xdr:spPr>
        <a:xfrm>
          <a:off x="18951721" y="717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151155</xdr:rowOff>
    </xdr:from>
    <xdr:ext cx="534377" cy="259045"/>
    <xdr:sp macro="" textlink="">
      <xdr:nvSpPr>
        <xdr:cNvPr id="408" name="n_2mainValue【一般廃棄物処理施設】&#10;一人当たり有形固定資産（償却資産）額">
          <a:extLst>
            <a:ext uri="{FF2B5EF4-FFF2-40B4-BE49-F238E27FC236}">
              <a16:creationId xmlns:a16="http://schemas.microsoft.com/office/drawing/2014/main" id="{E780E577-0DCF-48C9-A870-6B7BA1003791}"/>
            </a:ext>
          </a:extLst>
        </xdr:cNvPr>
        <xdr:cNvSpPr txBox="1"/>
      </xdr:nvSpPr>
      <xdr:spPr>
        <a:xfrm>
          <a:off x="18170671" y="718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151651</xdr:rowOff>
    </xdr:from>
    <xdr:ext cx="534377" cy="259045"/>
    <xdr:sp macro="" textlink="">
      <xdr:nvSpPr>
        <xdr:cNvPr id="409" name="n_3mainValue【一般廃棄物処理施設】&#10;一人当たり有形固定資産（償却資産）額">
          <a:extLst>
            <a:ext uri="{FF2B5EF4-FFF2-40B4-BE49-F238E27FC236}">
              <a16:creationId xmlns:a16="http://schemas.microsoft.com/office/drawing/2014/main" id="{27A846F7-C1B1-4668-9CA4-B26DD961D253}"/>
            </a:ext>
          </a:extLst>
        </xdr:cNvPr>
        <xdr:cNvSpPr txBox="1"/>
      </xdr:nvSpPr>
      <xdr:spPr>
        <a:xfrm>
          <a:off x="17354061" y="718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152224</xdr:rowOff>
    </xdr:from>
    <xdr:ext cx="534377" cy="259045"/>
    <xdr:sp macro="" textlink="">
      <xdr:nvSpPr>
        <xdr:cNvPr id="410" name="n_4mainValue【一般廃棄物処理施設】&#10;一人当たり有形固定資産（償却資産）額">
          <a:extLst>
            <a:ext uri="{FF2B5EF4-FFF2-40B4-BE49-F238E27FC236}">
              <a16:creationId xmlns:a16="http://schemas.microsoft.com/office/drawing/2014/main" id="{1B42C4BE-F51B-4374-A267-919E66082078}"/>
            </a:ext>
          </a:extLst>
        </xdr:cNvPr>
        <xdr:cNvSpPr txBox="1"/>
      </xdr:nvSpPr>
      <xdr:spPr>
        <a:xfrm>
          <a:off x="16556501" y="7181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3444D843-0727-48EA-BC54-8F2FF9B1C0F0}"/>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5F75A291-1F4A-4B25-9B5E-A24094E512D9}"/>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8579855F-C435-47FC-A7D0-4B2B52921E00}"/>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4051033F-A659-4D7A-88BA-8C294E1694CA}"/>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E0AA7E00-10C5-4887-9015-D58EC776A9E8}"/>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8F1C5E73-FB7B-4AE5-AC6B-5B1F30239A09}"/>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9ABEFAC8-8F9E-46D5-9DA2-8CAA52EBCBF1}"/>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0524E15E-DC02-4FC9-B264-6F60A88FB7EE}"/>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3B30CBAA-44A9-448A-9E3C-1C0BEE2049B4}"/>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54E7911F-0532-4BB3-9EF5-D75683740235}"/>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9FDAA3E5-92D1-43D7-AB4C-1246FED513A2}"/>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65DD38EF-8379-4A57-A4F8-CB113FA1EE7A}"/>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08AB91A6-3F1C-45A2-AF17-EDD71EE9B175}"/>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3C031366-EFCB-43D1-B405-E603516671B6}"/>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6A27B65C-2E57-4514-BC46-2C890572BDE2}"/>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58F3DB69-E59B-48AC-AF80-6C1445B93445}"/>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C3B35DA6-8DAC-4229-9788-3C5386448B7C}"/>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564636EA-3E36-47D8-8D57-249C6F7D4E7D}"/>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D465DE06-0459-4A4A-AE53-419AC6653832}"/>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FA0D4874-F4CB-4D04-B128-833109AE0712}"/>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B6E77F7A-EEB4-4DD5-BA39-2908CC0BB688}"/>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1F0F05B8-A2EB-4ED6-B51F-1883541AC77D}"/>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17ECE04C-E389-4B98-AA61-CD0BBC0C40A4}"/>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C07510AD-3196-4A14-BDA3-6E0F1F03544D}"/>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435" name="直線コネクタ 434">
          <a:extLst>
            <a:ext uri="{FF2B5EF4-FFF2-40B4-BE49-F238E27FC236}">
              <a16:creationId xmlns:a16="http://schemas.microsoft.com/office/drawing/2014/main" id="{F1681BC0-DF17-46FF-92B8-BB408D0AD2FE}"/>
            </a:ext>
          </a:extLst>
        </xdr:cNvPr>
        <xdr:cNvCxnSpPr/>
      </xdr:nvCxnSpPr>
      <xdr:spPr>
        <a:xfrm flipV="1">
          <a:off x="14703424" y="945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11BA0F40-153D-4CD6-8FA1-52795F46072D}"/>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7" name="直線コネクタ 436">
          <a:extLst>
            <a:ext uri="{FF2B5EF4-FFF2-40B4-BE49-F238E27FC236}">
              <a16:creationId xmlns:a16="http://schemas.microsoft.com/office/drawing/2014/main" id="{DE952CFD-5153-4038-86F6-409B876FADF7}"/>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0EF96D74-A891-4C44-99B1-0B821B82BF7E}"/>
            </a:ext>
          </a:extLst>
        </xdr:cNvPr>
        <xdr:cNvSpPr txBox="1"/>
      </xdr:nvSpPr>
      <xdr:spPr>
        <a:xfrm>
          <a:off x="14742160" y="9218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439" name="直線コネクタ 438">
          <a:extLst>
            <a:ext uri="{FF2B5EF4-FFF2-40B4-BE49-F238E27FC236}">
              <a16:creationId xmlns:a16="http://schemas.microsoft.com/office/drawing/2014/main" id="{843404DE-F84E-4FCF-BF9C-660D02A5A326}"/>
            </a:ext>
          </a:extLst>
        </xdr:cNvPr>
        <xdr:cNvCxnSpPr/>
      </xdr:nvCxnSpPr>
      <xdr:spPr>
        <a:xfrm>
          <a:off x="14611350" y="9450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74312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FB95B0D6-A984-4EB9-8208-4EF4DEE78B34}"/>
            </a:ext>
          </a:extLst>
        </xdr:cNvPr>
        <xdr:cNvSpPr txBox="1"/>
      </xdr:nvSpPr>
      <xdr:spPr>
        <a:xfrm>
          <a:off x="14742160" y="10189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441" name="フローチャート: 判断 440">
          <a:extLst>
            <a:ext uri="{FF2B5EF4-FFF2-40B4-BE49-F238E27FC236}">
              <a16:creationId xmlns:a16="http://schemas.microsoft.com/office/drawing/2014/main" id="{7DDD2373-681E-4FEC-A93E-BDBD2B91C90E}"/>
            </a:ext>
          </a:extLst>
        </xdr:cNvPr>
        <xdr:cNvSpPr/>
      </xdr:nvSpPr>
      <xdr:spPr>
        <a:xfrm>
          <a:off x="14649450" y="102076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442" name="フローチャート: 判断 441">
          <a:extLst>
            <a:ext uri="{FF2B5EF4-FFF2-40B4-BE49-F238E27FC236}">
              <a16:creationId xmlns:a16="http://schemas.microsoft.com/office/drawing/2014/main" id="{13F8265E-E41A-4AC6-825F-89B84A1E09D5}"/>
            </a:ext>
          </a:extLst>
        </xdr:cNvPr>
        <xdr:cNvSpPr/>
      </xdr:nvSpPr>
      <xdr:spPr>
        <a:xfrm>
          <a:off x="13887450" y="1020191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443" name="フローチャート: 判断 442">
          <a:extLst>
            <a:ext uri="{FF2B5EF4-FFF2-40B4-BE49-F238E27FC236}">
              <a16:creationId xmlns:a16="http://schemas.microsoft.com/office/drawing/2014/main" id="{CEDDC43B-6F47-4499-AF9D-BF6004571FC4}"/>
            </a:ext>
          </a:extLst>
        </xdr:cNvPr>
        <xdr:cNvSpPr/>
      </xdr:nvSpPr>
      <xdr:spPr>
        <a:xfrm>
          <a:off x="13089890" y="1018476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444" name="フローチャート: 判断 443">
          <a:extLst>
            <a:ext uri="{FF2B5EF4-FFF2-40B4-BE49-F238E27FC236}">
              <a16:creationId xmlns:a16="http://schemas.microsoft.com/office/drawing/2014/main" id="{467A7035-4126-4DCE-948B-61FF772EA3F1}"/>
            </a:ext>
          </a:extLst>
        </xdr:cNvPr>
        <xdr:cNvSpPr/>
      </xdr:nvSpPr>
      <xdr:spPr>
        <a:xfrm>
          <a:off x="12303760" y="101504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445" name="フローチャート: 判断 444">
          <a:extLst>
            <a:ext uri="{FF2B5EF4-FFF2-40B4-BE49-F238E27FC236}">
              <a16:creationId xmlns:a16="http://schemas.microsoft.com/office/drawing/2014/main" id="{E2658CBB-451B-4855-A347-6694FE283C0D}"/>
            </a:ext>
          </a:extLst>
        </xdr:cNvPr>
        <xdr:cNvSpPr/>
      </xdr:nvSpPr>
      <xdr:spPr>
        <a:xfrm>
          <a:off x="11487150" y="1007046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807AD462-6C17-4F9D-8E1E-739EE58D8E94}"/>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4B07B58-CFFB-46F5-A803-766A9E30CBF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7F150F18-9702-40D2-B51D-0480B72F08B7}"/>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826E4050-603F-43B4-84DB-A1D1D2AD3D80}"/>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B6A2C743-B1A2-44E8-94CD-CD1D414A01A4}"/>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86360</xdr:rowOff>
    </xdr:from>
    <xdr:to>
      <xdr:col>85</xdr:col>
      <xdr:colOff>177800</xdr:colOff>
      <xdr:row>59</xdr:row>
      <xdr:rowOff>16510</xdr:rowOff>
    </xdr:to>
    <xdr:sp macro="" textlink="">
      <xdr:nvSpPr>
        <xdr:cNvPr id="451" name="楕円 450">
          <a:extLst>
            <a:ext uri="{FF2B5EF4-FFF2-40B4-BE49-F238E27FC236}">
              <a16:creationId xmlns:a16="http://schemas.microsoft.com/office/drawing/2014/main" id="{DAC4E50C-04A2-47E5-BF14-11F734D85776}"/>
            </a:ext>
          </a:extLst>
        </xdr:cNvPr>
        <xdr:cNvSpPr/>
      </xdr:nvSpPr>
      <xdr:spPr>
        <a:xfrm>
          <a:off x="14649450" y="100323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109237</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9CBC68F2-AE45-4BE0-9885-AC8422BA7EE9}"/>
            </a:ext>
          </a:extLst>
        </xdr:cNvPr>
        <xdr:cNvSpPr txBox="1"/>
      </xdr:nvSpPr>
      <xdr:spPr>
        <a:xfrm>
          <a:off x="14742160"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46355</xdr:rowOff>
    </xdr:from>
    <xdr:to>
      <xdr:col>81</xdr:col>
      <xdr:colOff>101600</xdr:colOff>
      <xdr:row>58</xdr:row>
      <xdr:rowOff>147955</xdr:rowOff>
    </xdr:to>
    <xdr:sp macro="" textlink="">
      <xdr:nvSpPr>
        <xdr:cNvPr id="453" name="楕円 452">
          <a:extLst>
            <a:ext uri="{FF2B5EF4-FFF2-40B4-BE49-F238E27FC236}">
              <a16:creationId xmlns:a16="http://schemas.microsoft.com/office/drawing/2014/main" id="{32EDFDC8-4F0D-429C-A556-2846314AA44D}"/>
            </a:ext>
          </a:extLst>
        </xdr:cNvPr>
        <xdr:cNvSpPr/>
      </xdr:nvSpPr>
      <xdr:spPr>
        <a:xfrm>
          <a:off x="13887450" y="999236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97155</xdr:rowOff>
    </xdr:from>
    <xdr:to>
      <xdr:col>85</xdr:col>
      <xdr:colOff>127000</xdr:colOff>
      <xdr:row>58</xdr:row>
      <xdr:rowOff>137160</xdr:rowOff>
    </xdr:to>
    <xdr:cxnSp macro="">
      <xdr:nvCxnSpPr>
        <xdr:cNvPr id="454" name="直線コネクタ 453">
          <a:extLst>
            <a:ext uri="{FF2B5EF4-FFF2-40B4-BE49-F238E27FC236}">
              <a16:creationId xmlns:a16="http://schemas.microsoft.com/office/drawing/2014/main" id="{7ED55109-10F8-4A6C-BCA5-D84413C1421E}"/>
            </a:ext>
          </a:extLst>
        </xdr:cNvPr>
        <xdr:cNvCxnSpPr/>
      </xdr:nvCxnSpPr>
      <xdr:spPr>
        <a:xfrm>
          <a:off x="13942060" y="10037445"/>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6350</xdr:rowOff>
    </xdr:from>
    <xdr:to>
      <xdr:col>76</xdr:col>
      <xdr:colOff>165100</xdr:colOff>
      <xdr:row>58</xdr:row>
      <xdr:rowOff>107950</xdr:rowOff>
    </xdr:to>
    <xdr:sp macro="" textlink="">
      <xdr:nvSpPr>
        <xdr:cNvPr id="455" name="楕円 454">
          <a:extLst>
            <a:ext uri="{FF2B5EF4-FFF2-40B4-BE49-F238E27FC236}">
              <a16:creationId xmlns:a16="http://schemas.microsoft.com/office/drawing/2014/main" id="{294B26C1-1538-4281-9942-AB5E7BFFAFDB}"/>
            </a:ext>
          </a:extLst>
        </xdr:cNvPr>
        <xdr:cNvSpPr/>
      </xdr:nvSpPr>
      <xdr:spPr>
        <a:xfrm>
          <a:off x="13089890" y="995235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57150</xdr:rowOff>
    </xdr:from>
    <xdr:to>
      <xdr:col>81</xdr:col>
      <xdr:colOff>50800</xdr:colOff>
      <xdr:row>58</xdr:row>
      <xdr:rowOff>97155</xdr:rowOff>
    </xdr:to>
    <xdr:cxnSp macro="">
      <xdr:nvCxnSpPr>
        <xdr:cNvPr id="456" name="直線コネクタ 455">
          <a:extLst>
            <a:ext uri="{FF2B5EF4-FFF2-40B4-BE49-F238E27FC236}">
              <a16:creationId xmlns:a16="http://schemas.microsoft.com/office/drawing/2014/main" id="{47581A14-2706-4290-AACB-0EBABC4BC337}"/>
            </a:ext>
          </a:extLst>
        </xdr:cNvPr>
        <xdr:cNvCxnSpPr/>
      </xdr:nvCxnSpPr>
      <xdr:spPr>
        <a:xfrm>
          <a:off x="13144500" y="9997440"/>
          <a:ext cx="7975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158750</xdr:rowOff>
    </xdr:from>
    <xdr:to>
      <xdr:col>72</xdr:col>
      <xdr:colOff>38100</xdr:colOff>
      <xdr:row>58</xdr:row>
      <xdr:rowOff>88900</xdr:rowOff>
    </xdr:to>
    <xdr:sp macro="" textlink="">
      <xdr:nvSpPr>
        <xdr:cNvPr id="457" name="楕円 456">
          <a:extLst>
            <a:ext uri="{FF2B5EF4-FFF2-40B4-BE49-F238E27FC236}">
              <a16:creationId xmlns:a16="http://schemas.microsoft.com/office/drawing/2014/main" id="{ADD1DA9A-F481-46C3-B538-BDAC6B829479}"/>
            </a:ext>
          </a:extLst>
        </xdr:cNvPr>
        <xdr:cNvSpPr/>
      </xdr:nvSpPr>
      <xdr:spPr>
        <a:xfrm>
          <a:off x="12303760" y="99333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38100</xdr:rowOff>
    </xdr:from>
    <xdr:to>
      <xdr:col>76</xdr:col>
      <xdr:colOff>114300</xdr:colOff>
      <xdr:row>58</xdr:row>
      <xdr:rowOff>57150</xdr:rowOff>
    </xdr:to>
    <xdr:cxnSp macro="">
      <xdr:nvCxnSpPr>
        <xdr:cNvPr id="458" name="直線コネクタ 457">
          <a:extLst>
            <a:ext uri="{FF2B5EF4-FFF2-40B4-BE49-F238E27FC236}">
              <a16:creationId xmlns:a16="http://schemas.microsoft.com/office/drawing/2014/main" id="{01802C9F-1314-4CDD-98BE-20068CBFCA6E}"/>
            </a:ext>
          </a:extLst>
        </xdr:cNvPr>
        <xdr:cNvCxnSpPr/>
      </xdr:nvCxnSpPr>
      <xdr:spPr>
        <a:xfrm>
          <a:off x="12346940" y="998220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120650</xdr:rowOff>
    </xdr:from>
    <xdr:to>
      <xdr:col>67</xdr:col>
      <xdr:colOff>101600</xdr:colOff>
      <xdr:row>58</xdr:row>
      <xdr:rowOff>50800</xdr:rowOff>
    </xdr:to>
    <xdr:sp macro="" textlink="">
      <xdr:nvSpPr>
        <xdr:cNvPr id="459" name="楕円 458">
          <a:extLst>
            <a:ext uri="{FF2B5EF4-FFF2-40B4-BE49-F238E27FC236}">
              <a16:creationId xmlns:a16="http://schemas.microsoft.com/office/drawing/2014/main" id="{E9DFB255-B0B8-497D-AD59-97E9484C1F01}"/>
            </a:ext>
          </a:extLst>
        </xdr:cNvPr>
        <xdr:cNvSpPr/>
      </xdr:nvSpPr>
      <xdr:spPr>
        <a:xfrm>
          <a:off x="11487150" y="9895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0</xdr:rowOff>
    </xdr:from>
    <xdr:to>
      <xdr:col>71</xdr:col>
      <xdr:colOff>177800</xdr:colOff>
      <xdr:row>58</xdr:row>
      <xdr:rowOff>38100</xdr:rowOff>
    </xdr:to>
    <xdr:cxnSp macro="">
      <xdr:nvCxnSpPr>
        <xdr:cNvPr id="460" name="直線コネクタ 459">
          <a:extLst>
            <a:ext uri="{FF2B5EF4-FFF2-40B4-BE49-F238E27FC236}">
              <a16:creationId xmlns:a16="http://schemas.microsoft.com/office/drawing/2014/main" id="{E2C91D43-40B9-4893-ABBF-376B63FD774E}"/>
            </a:ext>
          </a:extLst>
        </xdr:cNvPr>
        <xdr:cNvCxnSpPr/>
      </xdr:nvCxnSpPr>
      <xdr:spPr>
        <a:xfrm>
          <a:off x="11541760" y="9944100"/>
          <a:ext cx="80518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5732</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F0491E51-12CC-49C1-AE79-EA2B2B89FDB2}"/>
            </a:ext>
          </a:extLst>
        </xdr:cNvPr>
        <xdr:cNvSpPr txBox="1"/>
      </xdr:nvSpPr>
      <xdr:spPr>
        <a:xfrm>
          <a:off x="13738234" y="1029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163847</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A845957C-DB21-4B99-86B4-2B4A72C53F6B}"/>
            </a:ext>
          </a:extLst>
        </xdr:cNvPr>
        <xdr:cNvSpPr txBox="1"/>
      </xdr:nvSpPr>
      <xdr:spPr>
        <a:xfrm>
          <a:off x="1295718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127652</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B1C4F8E0-85CD-4C43-82AE-0A5D4BECDDEE}"/>
            </a:ext>
          </a:extLst>
        </xdr:cNvPr>
        <xdr:cNvSpPr txBox="1"/>
      </xdr:nvSpPr>
      <xdr:spPr>
        <a:xfrm>
          <a:off x="12171054" y="1024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C3FE4B17-E63E-42D9-AC1C-D50BD454B4FF}"/>
            </a:ext>
          </a:extLst>
        </xdr:cNvPr>
        <xdr:cNvSpPr txBox="1"/>
      </xdr:nvSpPr>
      <xdr:spPr>
        <a:xfrm>
          <a:off x="1135444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164482</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D10DD3B6-0A85-4FF2-B651-0A231C293581}"/>
            </a:ext>
          </a:extLst>
        </xdr:cNvPr>
        <xdr:cNvSpPr txBox="1"/>
      </xdr:nvSpPr>
      <xdr:spPr>
        <a:xfrm>
          <a:off x="1373823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124477</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BA82F3D4-C847-4488-A8BF-6F96C23DE637}"/>
            </a:ext>
          </a:extLst>
        </xdr:cNvPr>
        <xdr:cNvSpPr txBox="1"/>
      </xdr:nvSpPr>
      <xdr:spPr>
        <a:xfrm>
          <a:off x="1295718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105427</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3333A9E5-2D11-467B-A203-9D375004FA0B}"/>
            </a:ext>
          </a:extLst>
        </xdr:cNvPr>
        <xdr:cNvSpPr txBox="1"/>
      </xdr:nvSpPr>
      <xdr:spPr>
        <a:xfrm>
          <a:off x="1217105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67327</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55D90921-5AF9-42F7-93B5-DEFC44EEF762}"/>
            </a:ext>
          </a:extLst>
        </xdr:cNvPr>
        <xdr:cNvSpPr txBox="1"/>
      </xdr:nvSpPr>
      <xdr:spPr>
        <a:xfrm>
          <a:off x="11354444" y="966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DF379436-B022-4844-AAD4-6F40FD019D15}"/>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75D531C2-80E3-456F-8014-E8EF4A0AFB31}"/>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429F3544-58E1-4CD4-9B5A-7685699471C2}"/>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CA70D275-3782-4CF0-94CC-35E24913CFC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62437F78-046A-4768-AEC0-BE9B46D878E0}"/>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6250B3F0-D6C2-4194-B917-35AB0489681E}"/>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1C3397DE-C891-4689-80B9-18FD350F4F54}"/>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61E5FB17-B4C4-47AF-B261-760C070416F6}"/>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B7B0E7AB-578D-4836-ABBE-B12FF692232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AA112FDF-465A-4211-BB96-B5F7432BFE29}"/>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79" name="直線コネクタ 478">
          <a:extLst>
            <a:ext uri="{FF2B5EF4-FFF2-40B4-BE49-F238E27FC236}">
              <a16:creationId xmlns:a16="http://schemas.microsoft.com/office/drawing/2014/main" id="{128FEE44-FA17-4CC2-97CD-CB76C77A20CF}"/>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0" name="テキスト ボックス 479">
          <a:extLst>
            <a:ext uri="{FF2B5EF4-FFF2-40B4-BE49-F238E27FC236}">
              <a16:creationId xmlns:a16="http://schemas.microsoft.com/office/drawing/2014/main" id="{1749DD05-D55B-4CF5-93F2-E2ABD85CEFE9}"/>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1" name="直線コネクタ 480">
          <a:extLst>
            <a:ext uri="{FF2B5EF4-FFF2-40B4-BE49-F238E27FC236}">
              <a16:creationId xmlns:a16="http://schemas.microsoft.com/office/drawing/2014/main" id="{40ADCC17-59E0-45E6-9392-40E57B8DCBC6}"/>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2" name="テキスト ボックス 481">
          <a:extLst>
            <a:ext uri="{FF2B5EF4-FFF2-40B4-BE49-F238E27FC236}">
              <a16:creationId xmlns:a16="http://schemas.microsoft.com/office/drawing/2014/main" id="{4EE3236C-1FB8-478D-AFA0-1B43B838AC79}"/>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3" name="直線コネクタ 482">
          <a:extLst>
            <a:ext uri="{FF2B5EF4-FFF2-40B4-BE49-F238E27FC236}">
              <a16:creationId xmlns:a16="http://schemas.microsoft.com/office/drawing/2014/main" id="{19CA0D9D-427A-42B6-B4CA-B81A992532FC}"/>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4" name="テキスト ボックス 483">
          <a:extLst>
            <a:ext uri="{FF2B5EF4-FFF2-40B4-BE49-F238E27FC236}">
              <a16:creationId xmlns:a16="http://schemas.microsoft.com/office/drawing/2014/main" id="{5F4EE8D3-896A-491B-BFE4-69514C220276}"/>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5" name="直線コネクタ 484">
          <a:extLst>
            <a:ext uri="{FF2B5EF4-FFF2-40B4-BE49-F238E27FC236}">
              <a16:creationId xmlns:a16="http://schemas.microsoft.com/office/drawing/2014/main" id="{06A8C61D-4294-4F37-A175-B4998301B4D8}"/>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6" name="テキスト ボックス 485">
          <a:extLst>
            <a:ext uri="{FF2B5EF4-FFF2-40B4-BE49-F238E27FC236}">
              <a16:creationId xmlns:a16="http://schemas.microsoft.com/office/drawing/2014/main" id="{BB63B00C-CE2F-479E-9605-3F21891FB44B}"/>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98446847-326A-4A79-8664-AFEFDAA61AA6}"/>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7242B507-028E-4A09-B637-5D4DE1ED0475}"/>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保健センター・保健所】&#10;一人当たり面積グラフ枠">
          <a:extLst>
            <a:ext uri="{FF2B5EF4-FFF2-40B4-BE49-F238E27FC236}">
              <a16:creationId xmlns:a16="http://schemas.microsoft.com/office/drawing/2014/main" id="{4BDEBADF-92F2-430A-9A17-2496E843B98B}"/>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490" name="直線コネクタ 489">
          <a:extLst>
            <a:ext uri="{FF2B5EF4-FFF2-40B4-BE49-F238E27FC236}">
              <a16:creationId xmlns:a16="http://schemas.microsoft.com/office/drawing/2014/main" id="{58D0C927-AF55-4046-A305-1A44A6D2076F}"/>
            </a:ext>
          </a:extLst>
        </xdr:cNvPr>
        <xdr:cNvCxnSpPr/>
      </xdr:nvCxnSpPr>
      <xdr:spPr>
        <a:xfrm flipV="1">
          <a:off x="19947254" y="9646081"/>
          <a:ext cx="0" cy="13104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491" name="【保健センター・保健所】&#10;一人当たり面積最小値テキスト">
          <a:extLst>
            <a:ext uri="{FF2B5EF4-FFF2-40B4-BE49-F238E27FC236}">
              <a16:creationId xmlns:a16="http://schemas.microsoft.com/office/drawing/2014/main" id="{04A8AA9D-0D33-4265-BFEE-CECAA7389ECC}"/>
            </a:ext>
          </a:extLst>
        </xdr:cNvPr>
        <xdr:cNvSpPr txBox="1"/>
      </xdr:nvSpPr>
      <xdr:spPr>
        <a:xfrm>
          <a:off x="19985990" y="10962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492" name="直線コネクタ 491">
          <a:extLst>
            <a:ext uri="{FF2B5EF4-FFF2-40B4-BE49-F238E27FC236}">
              <a16:creationId xmlns:a16="http://schemas.microsoft.com/office/drawing/2014/main" id="{D6A45BB0-405D-429B-AE9D-478226FCC9AA}"/>
            </a:ext>
          </a:extLst>
        </xdr:cNvPr>
        <xdr:cNvCxnSpPr/>
      </xdr:nvCxnSpPr>
      <xdr:spPr>
        <a:xfrm>
          <a:off x="19885660" y="109565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493" name="【保健センター・保健所】&#10;一人当たり面積最大値テキスト">
          <a:extLst>
            <a:ext uri="{FF2B5EF4-FFF2-40B4-BE49-F238E27FC236}">
              <a16:creationId xmlns:a16="http://schemas.microsoft.com/office/drawing/2014/main" id="{3622C894-A31D-45C8-8939-F28CCB4D406A}"/>
            </a:ext>
          </a:extLst>
        </xdr:cNvPr>
        <xdr:cNvSpPr txBox="1"/>
      </xdr:nvSpPr>
      <xdr:spPr>
        <a:xfrm>
          <a:off x="19985990" y="942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494" name="直線コネクタ 493">
          <a:extLst>
            <a:ext uri="{FF2B5EF4-FFF2-40B4-BE49-F238E27FC236}">
              <a16:creationId xmlns:a16="http://schemas.microsoft.com/office/drawing/2014/main" id="{1FCF8090-4447-436E-933B-2D833C772643}"/>
            </a:ext>
          </a:extLst>
        </xdr:cNvPr>
        <xdr:cNvCxnSpPr/>
      </xdr:nvCxnSpPr>
      <xdr:spPr>
        <a:xfrm>
          <a:off x="19885660" y="9646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12895</xdr:rowOff>
    </xdr:from>
    <xdr:ext cx="469744" cy="259045"/>
    <xdr:sp macro="" textlink="">
      <xdr:nvSpPr>
        <xdr:cNvPr id="495" name="【保健センター・保健所】&#10;一人当たり面積平均値テキスト">
          <a:extLst>
            <a:ext uri="{FF2B5EF4-FFF2-40B4-BE49-F238E27FC236}">
              <a16:creationId xmlns:a16="http://schemas.microsoft.com/office/drawing/2014/main" id="{D1213DC1-3B97-4A56-AC90-1EC81E37E267}"/>
            </a:ext>
          </a:extLst>
        </xdr:cNvPr>
        <xdr:cNvSpPr txBox="1"/>
      </xdr:nvSpPr>
      <xdr:spPr>
        <a:xfrm>
          <a:off x="19985990" y="108180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496" name="フローチャート: 判断 495">
          <a:extLst>
            <a:ext uri="{FF2B5EF4-FFF2-40B4-BE49-F238E27FC236}">
              <a16:creationId xmlns:a16="http://schemas.microsoft.com/office/drawing/2014/main" id="{E8A5BBDB-2EDD-4F8E-B86E-869620A7035C}"/>
            </a:ext>
          </a:extLst>
        </xdr:cNvPr>
        <xdr:cNvSpPr/>
      </xdr:nvSpPr>
      <xdr:spPr>
        <a:xfrm>
          <a:off x="19904710" y="1083581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497" name="フローチャート: 判断 496">
          <a:extLst>
            <a:ext uri="{FF2B5EF4-FFF2-40B4-BE49-F238E27FC236}">
              <a16:creationId xmlns:a16="http://schemas.microsoft.com/office/drawing/2014/main" id="{18560FDF-CBF7-43FC-9831-FF21BE9E4208}"/>
            </a:ext>
          </a:extLst>
        </xdr:cNvPr>
        <xdr:cNvSpPr/>
      </xdr:nvSpPr>
      <xdr:spPr>
        <a:xfrm>
          <a:off x="19161760" y="10830941"/>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498" name="フローチャート: 判断 497">
          <a:extLst>
            <a:ext uri="{FF2B5EF4-FFF2-40B4-BE49-F238E27FC236}">
              <a16:creationId xmlns:a16="http://schemas.microsoft.com/office/drawing/2014/main" id="{51ED933D-E03C-46BE-B223-7EF8429C14C8}"/>
            </a:ext>
          </a:extLst>
        </xdr:cNvPr>
        <xdr:cNvSpPr/>
      </xdr:nvSpPr>
      <xdr:spPr>
        <a:xfrm>
          <a:off x="18345150" y="1083970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499" name="フローチャート: 判断 498">
          <a:extLst>
            <a:ext uri="{FF2B5EF4-FFF2-40B4-BE49-F238E27FC236}">
              <a16:creationId xmlns:a16="http://schemas.microsoft.com/office/drawing/2014/main" id="{60DA64F8-CD0F-42B6-A7E5-D7692DC6D6AC}"/>
            </a:ext>
          </a:extLst>
        </xdr:cNvPr>
        <xdr:cNvSpPr/>
      </xdr:nvSpPr>
      <xdr:spPr>
        <a:xfrm>
          <a:off x="17547590" y="1084221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500" name="フローチャート: 判断 499">
          <a:extLst>
            <a:ext uri="{FF2B5EF4-FFF2-40B4-BE49-F238E27FC236}">
              <a16:creationId xmlns:a16="http://schemas.microsoft.com/office/drawing/2014/main" id="{4088D9B0-3669-4D95-8375-B3F8E3F4DAEC}"/>
            </a:ext>
          </a:extLst>
        </xdr:cNvPr>
        <xdr:cNvSpPr/>
      </xdr:nvSpPr>
      <xdr:spPr>
        <a:xfrm>
          <a:off x="16761460" y="108376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87346268-F6E2-45A9-8027-9520E297490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A545AADC-5E3B-440F-8F0B-065802CB3002}"/>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B4163945-3443-4A50-95F3-85CDD472B4B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6C71A177-E2E6-4578-B90D-DC40BB862304}"/>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FBE8CF1E-1B66-4171-BAE8-59EFC705044D}"/>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14808</xdr:rowOff>
    </xdr:from>
    <xdr:to>
      <xdr:col>116</xdr:col>
      <xdr:colOff>114300</xdr:colOff>
      <xdr:row>62</xdr:row>
      <xdr:rowOff>116408</xdr:rowOff>
    </xdr:to>
    <xdr:sp macro="" textlink="">
      <xdr:nvSpPr>
        <xdr:cNvPr id="506" name="楕円 505">
          <a:extLst>
            <a:ext uri="{FF2B5EF4-FFF2-40B4-BE49-F238E27FC236}">
              <a16:creationId xmlns:a16="http://schemas.microsoft.com/office/drawing/2014/main" id="{9A94C8C8-2B35-487D-AEDA-046E3989FC43}"/>
            </a:ext>
          </a:extLst>
        </xdr:cNvPr>
        <xdr:cNvSpPr/>
      </xdr:nvSpPr>
      <xdr:spPr>
        <a:xfrm>
          <a:off x="19904710" y="1064851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37685</xdr:rowOff>
    </xdr:from>
    <xdr:ext cx="469744" cy="259045"/>
    <xdr:sp macro="" textlink="">
      <xdr:nvSpPr>
        <xdr:cNvPr id="507" name="【保健センター・保健所】&#10;一人当たり面積該当値テキスト">
          <a:extLst>
            <a:ext uri="{FF2B5EF4-FFF2-40B4-BE49-F238E27FC236}">
              <a16:creationId xmlns:a16="http://schemas.microsoft.com/office/drawing/2014/main" id="{8B7FB70C-6B74-4270-A7F6-B87F852274A5}"/>
            </a:ext>
          </a:extLst>
        </xdr:cNvPr>
        <xdr:cNvSpPr txBox="1"/>
      </xdr:nvSpPr>
      <xdr:spPr>
        <a:xfrm>
          <a:off x="19985990" y="1049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30125</xdr:rowOff>
    </xdr:from>
    <xdr:to>
      <xdr:col>112</xdr:col>
      <xdr:colOff>38100</xdr:colOff>
      <xdr:row>62</xdr:row>
      <xdr:rowOff>131725</xdr:rowOff>
    </xdr:to>
    <xdr:sp macro="" textlink="">
      <xdr:nvSpPr>
        <xdr:cNvPr id="508" name="楕円 507">
          <a:extLst>
            <a:ext uri="{FF2B5EF4-FFF2-40B4-BE49-F238E27FC236}">
              <a16:creationId xmlns:a16="http://schemas.microsoft.com/office/drawing/2014/main" id="{70DA80CE-6942-452A-88D8-4A4F6B542B13}"/>
            </a:ext>
          </a:extLst>
        </xdr:cNvPr>
        <xdr:cNvSpPr/>
      </xdr:nvSpPr>
      <xdr:spPr>
        <a:xfrm>
          <a:off x="19161760" y="1065812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65608</xdr:rowOff>
    </xdr:from>
    <xdr:to>
      <xdr:col>116</xdr:col>
      <xdr:colOff>63500</xdr:colOff>
      <xdr:row>62</xdr:row>
      <xdr:rowOff>80925</xdr:rowOff>
    </xdr:to>
    <xdr:cxnSp macro="">
      <xdr:nvCxnSpPr>
        <xdr:cNvPr id="509" name="直線コネクタ 508">
          <a:extLst>
            <a:ext uri="{FF2B5EF4-FFF2-40B4-BE49-F238E27FC236}">
              <a16:creationId xmlns:a16="http://schemas.microsoft.com/office/drawing/2014/main" id="{9BFEBD44-949A-4B0C-AA5F-53C0048468B7}"/>
            </a:ext>
          </a:extLst>
        </xdr:cNvPr>
        <xdr:cNvCxnSpPr/>
      </xdr:nvCxnSpPr>
      <xdr:spPr>
        <a:xfrm flipV="1">
          <a:off x="19204940" y="10693603"/>
          <a:ext cx="742950" cy="1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42697</xdr:rowOff>
    </xdr:from>
    <xdr:to>
      <xdr:col>107</xdr:col>
      <xdr:colOff>101600</xdr:colOff>
      <xdr:row>62</xdr:row>
      <xdr:rowOff>144297</xdr:rowOff>
    </xdr:to>
    <xdr:sp macro="" textlink="">
      <xdr:nvSpPr>
        <xdr:cNvPr id="510" name="楕円 509">
          <a:extLst>
            <a:ext uri="{FF2B5EF4-FFF2-40B4-BE49-F238E27FC236}">
              <a16:creationId xmlns:a16="http://schemas.microsoft.com/office/drawing/2014/main" id="{D7FDB8F9-E6C7-4EB3-8EAE-0224B3D130DD}"/>
            </a:ext>
          </a:extLst>
        </xdr:cNvPr>
        <xdr:cNvSpPr/>
      </xdr:nvSpPr>
      <xdr:spPr>
        <a:xfrm>
          <a:off x="18345150" y="1067450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80925</xdr:rowOff>
    </xdr:from>
    <xdr:to>
      <xdr:col>111</xdr:col>
      <xdr:colOff>177800</xdr:colOff>
      <xdr:row>62</xdr:row>
      <xdr:rowOff>93497</xdr:rowOff>
    </xdr:to>
    <xdr:cxnSp macro="">
      <xdr:nvCxnSpPr>
        <xdr:cNvPr id="511" name="直線コネクタ 510">
          <a:extLst>
            <a:ext uri="{FF2B5EF4-FFF2-40B4-BE49-F238E27FC236}">
              <a16:creationId xmlns:a16="http://schemas.microsoft.com/office/drawing/2014/main" id="{FDF16DD5-219A-47E5-A14A-B4D089401348}"/>
            </a:ext>
          </a:extLst>
        </xdr:cNvPr>
        <xdr:cNvCxnSpPr/>
      </xdr:nvCxnSpPr>
      <xdr:spPr>
        <a:xfrm flipV="1">
          <a:off x="18399760" y="10712730"/>
          <a:ext cx="805180" cy="1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47727</xdr:rowOff>
    </xdr:from>
    <xdr:to>
      <xdr:col>102</xdr:col>
      <xdr:colOff>165100</xdr:colOff>
      <xdr:row>62</xdr:row>
      <xdr:rowOff>149327</xdr:rowOff>
    </xdr:to>
    <xdr:sp macro="" textlink="">
      <xdr:nvSpPr>
        <xdr:cNvPr id="512" name="楕円 511">
          <a:extLst>
            <a:ext uri="{FF2B5EF4-FFF2-40B4-BE49-F238E27FC236}">
              <a16:creationId xmlns:a16="http://schemas.microsoft.com/office/drawing/2014/main" id="{AD405C3D-C6A6-463B-98C7-CAEC9E4D9E74}"/>
            </a:ext>
          </a:extLst>
        </xdr:cNvPr>
        <xdr:cNvSpPr/>
      </xdr:nvSpPr>
      <xdr:spPr>
        <a:xfrm>
          <a:off x="17547590" y="10679532"/>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93497</xdr:rowOff>
    </xdr:from>
    <xdr:to>
      <xdr:col>107</xdr:col>
      <xdr:colOff>50800</xdr:colOff>
      <xdr:row>62</xdr:row>
      <xdr:rowOff>98527</xdr:rowOff>
    </xdr:to>
    <xdr:cxnSp macro="">
      <xdr:nvCxnSpPr>
        <xdr:cNvPr id="513" name="直線コネクタ 512">
          <a:extLst>
            <a:ext uri="{FF2B5EF4-FFF2-40B4-BE49-F238E27FC236}">
              <a16:creationId xmlns:a16="http://schemas.microsoft.com/office/drawing/2014/main" id="{C30A6994-3597-42E5-B88E-138A66D91E4B}"/>
            </a:ext>
          </a:extLst>
        </xdr:cNvPr>
        <xdr:cNvCxnSpPr/>
      </xdr:nvCxnSpPr>
      <xdr:spPr>
        <a:xfrm flipV="1">
          <a:off x="17602200" y="10727207"/>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53670</xdr:rowOff>
    </xdr:from>
    <xdr:to>
      <xdr:col>98</xdr:col>
      <xdr:colOff>38100</xdr:colOff>
      <xdr:row>62</xdr:row>
      <xdr:rowOff>155270</xdr:rowOff>
    </xdr:to>
    <xdr:sp macro="" textlink="">
      <xdr:nvSpPr>
        <xdr:cNvPr id="514" name="楕円 513">
          <a:extLst>
            <a:ext uri="{FF2B5EF4-FFF2-40B4-BE49-F238E27FC236}">
              <a16:creationId xmlns:a16="http://schemas.microsoft.com/office/drawing/2014/main" id="{54E66E6C-C992-4B71-9CE0-B7FA2CE85ED1}"/>
            </a:ext>
          </a:extLst>
        </xdr:cNvPr>
        <xdr:cNvSpPr/>
      </xdr:nvSpPr>
      <xdr:spPr>
        <a:xfrm>
          <a:off x="16761460" y="10687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98527</xdr:rowOff>
    </xdr:from>
    <xdr:to>
      <xdr:col>102</xdr:col>
      <xdr:colOff>114300</xdr:colOff>
      <xdr:row>62</xdr:row>
      <xdr:rowOff>104470</xdr:rowOff>
    </xdr:to>
    <xdr:cxnSp macro="">
      <xdr:nvCxnSpPr>
        <xdr:cNvPr id="515" name="直線コネクタ 514">
          <a:extLst>
            <a:ext uri="{FF2B5EF4-FFF2-40B4-BE49-F238E27FC236}">
              <a16:creationId xmlns:a16="http://schemas.microsoft.com/office/drawing/2014/main" id="{34D01BBB-D2AD-4FE2-B858-D615F5FD4C66}"/>
            </a:ext>
          </a:extLst>
        </xdr:cNvPr>
        <xdr:cNvCxnSpPr/>
      </xdr:nvCxnSpPr>
      <xdr:spPr>
        <a:xfrm flipV="1">
          <a:off x="16804640" y="10724617"/>
          <a:ext cx="797560" cy="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124223</xdr:rowOff>
    </xdr:from>
    <xdr:ext cx="469744" cy="259045"/>
    <xdr:sp macro="" textlink="">
      <xdr:nvSpPr>
        <xdr:cNvPr id="516" name="n_1aveValue【保健センター・保健所】&#10;一人当たり面積">
          <a:extLst>
            <a:ext uri="{FF2B5EF4-FFF2-40B4-BE49-F238E27FC236}">
              <a16:creationId xmlns:a16="http://schemas.microsoft.com/office/drawing/2014/main" id="{E6650CBE-731A-4F55-AACC-4F05524EBCC9}"/>
            </a:ext>
          </a:extLst>
        </xdr:cNvPr>
        <xdr:cNvSpPr txBox="1"/>
      </xdr:nvSpPr>
      <xdr:spPr>
        <a:xfrm>
          <a:off x="18982132" y="1092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517" name="n_2aveValue【保健センター・保健所】&#10;一人当たり面積">
          <a:extLst>
            <a:ext uri="{FF2B5EF4-FFF2-40B4-BE49-F238E27FC236}">
              <a16:creationId xmlns:a16="http://schemas.microsoft.com/office/drawing/2014/main" id="{E0C9233E-84D3-4C14-AB71-C6BCFF5F1353}"/>
            </a:ext>
          </a:extLst>
        </xdr:cNvPr>
        <xdr:cNvSpPr txBox="1"/>
      </xdr:nvSpPr>
      <xdr:spPr>
        <a:xfrm>
          <a:off x="18182032" y="10936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133596</xdr:rowOff>
    </xdr:from>
    <xdr:ext cx="469744" cy="259045"/>
    <xdr:sp macro="" textlink="">
      <xdr:nvSpPr>
        <xdr:cNvPr id="518" name="n_3aveValue【保健センター・保健所】&#10;一人当たり面積">
          <a:extLst>
            <a:ext uri="{FF2B5EF4-FFF2-40B4-BE49-F238E27FC236}">
              <a16:creationId xmlns:a16="http://schemas.microsoft.com/office/drawing/2014/main" id="{5463F527-7CAB-401D-BCFA-D0B0657DB48E}"/>
            </a:ext>
          </a:extLst>
        </xdr:cNvPr>
        <xdr:cNvSpPr txBox="1"/>
      </xdr:nvSpPr>
      <xdr:spPr>
        <a:xfrm>
          <a:off x="17384472" y="1093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129023</xdr:rowOff>
    </xdr:from>
    <xdr:ext cx="469744" cy="259045"/>
    <xdr:sp macro="" textlink="">
      <xdr:nvSpPr>
        <xdr:cNvPr id="519" name="n_4aveValue【保健センター・保健所】&#10;一人当たり面積">
          <a:extLst>
            <a:ext uri="{FF2B5EF4-FFF2-40B4-BE49-F238E27FC236}">
              <a16:creationId xmlns:a16="http://schemas.microsoft.com/office/drawing/2014/main" id="{D7B7F886-DD91-4638-BA52-AA49FA7DAA24}"/>
            </a:ext>
          </a:extLst>
        </xdr:cNvPr>
        <xdr:cNvSpPr txBox="1"/>
      </xdr:nvSpPr>
      <xdr:spPr>
        <a:xfrm>
          <a:off x="16588817" y="1093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148252</xdr:rowOff>
    </xdr:from>
    <xdr:ext cx="469744" cy="259045"/>
    <xdr:sp macro="" textlink="">
      <xdr:nvSpPr>
        <xdr:cNvPr id="520" name="n_1mainValue【保健センター・保健所】&#10;一人当たり面積">
          <a:extLst>
            <a:ext uri="{FF2B5EF4-FFF2-40B4-BE49-F238E27FC236}">
              <a16:creationId xmlns:a16="http://schemas.microsoft.com/office/drawing/2014/main" id="{C59E5FE8-F354-470F-B816-02A152F7DECA}"/>
            </a:ext>
          </a:extLst>
        </xdr:cNvPr>
        <xdr:cNvSpPr txBox="1"/>
      </xdr:nvSpPr>
      <xdr:spPr>
        <a:xfrm>
          <a:off x="18982132" y="1043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160824</xdr:rowOff>
    </xdr:from>
    <xdr:ext cx="469744" cy="259045"/>
    <xdr:sp macro="" textlink="">
      <xdr:nvSpPr>
        <xdr:cNvPr id="521" name="n_2mainValue【保健センター・保健所】&#10;一人当たり面積">
          <a:extLst>
            <a:ext uri="{FF2B5EF4-FFF2-40B4-BE49-F238E27FC236}">
              <a16:creationId xmlns:a16="http://schemas.microsoft.com/office/drawing/2014/main" id="{D7CDBD0F-D68B-4543-BF42-B4E6DE422F62}"/>
            </a:ext>
          </a:extLst>
        </xdr:cNvPr>
        <xdr:cNvSpPr txBox="1"/>
      </xdr:nvSpPr>
      <xdr:spPr>
        <a:xfrm>
          <a:off x="18182032" y="10449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165854</xdr:rowOff>
    </xdr:from>
    <xdr:ext cx="469744" cy="259045"/>
    <xdr:sp macro="" textlink="">
      <xdr:nvSpPr>
        <xdr:cNvPr id="522" name="n_3mainValue【保健センター・保健所】&#10;一人当たり面積">
          <a:extLst>
            <a:ext uri="{FF2B5EF4-FFF2-40B4-BE49-F238E27FC236}">
              <a16:creationId xmlns:a16="http://schemas.microsoft.com/office/drawing/2014/main" id="{20A7A1AF-3E2F-4B78-B870-5568374A62B6}"/>
            </a:ext>
          </a:extLst>
        </xdr:cNvPr>
        <xdr:cNvSpPr txBox="1"/>
      </xdr:nvSpPr>
      <xdr:spPr>
        <a:xfrm>
          <a:off x="17384472" y="10456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347</xdr:rowOff>
    </xdr:from>
    <xdr:ext cx="469744" cy="259045"/>
    <xdr:sp macro="" textlink="">
      <xdr:nvSpPr>
        <xdr:cNvPr id="523" name="n_4mainValue【保健センター・保健所】&#10;一人当たり面積">
          <a:extLst>
            <a:ext uri="{FF2B5EF4-FFF2-40B4-BE49-F238E27FC236}">
              <a16:creationId xmlns:a16="http://schemas.microsoft.com/office/drawing/2014/main" id="{5133492E-5B9C-4E5F-BBA3-5B544DA0B4E8}"/>
            </a:ext>
          </a:extLst>
        </xdr:cNvPr>
        <xdr:cNvSpPr txBox="1"/>
      </xdr:nvSpPr>
      <xdr:spPr>
        <a:xfrm>
          <a:off x="16588817" y="1045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28894E1D-50F4-4469-A457-4D7DA36FADE7}"/>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166D23A2-EC6C-4ADA-8DEC-73232F4F20E0}"/>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440AA855-6EBB-4A84-BF91-A52FB4C53CFC}"/>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57FCAB0D-7AD7-42C7-989D-FEF7FFE43A15}"/>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B28972F7-2461-455A-9AD6-E43F0930D395}"/>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994FEF40-ECD4-445B-9197-9416207CD6C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FAD1DB16-B3EB-4B60-88CD-B41AC8FE793B}"/>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EFD07E68-C71D-470A-9798-471CA7C82F0C}"/>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2" name="正方形/長方形 531">
          <a:extLst>
            <a:ext uri="{FF2B5EF4-FFF2-40B4-BE49-F238E27FC236}">
              <a16:creationId xmlns:a16="http://schemas.microsoft.com/office/drawing/2014/main" id="{A9D27B7C-3C85-490A-B2BC-5BD33003948D}"/>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3" name="正方形/長方形 532">
          <a:extLst>
            <a:ext uri="{FF2B5EF4-FFF2-40B4-BE49-F238E27FC236}">
              <a16:creationId xmlns:a16="http://schemas.microsoft.com/office/drawing/2014/main" id="{06ABB9C7-BB47-4549-9432-F05067ECA757}"/>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4" name="正方形/長方形 533">
          <a:extLst>
            <a:ext uri="{FF2B5EF4-FFF2-40B4-BE49-F238E27FC236}">
              <a16:creationId xmlns:a16="http://schemas.microsoft.com/office/drawing/2014/main" id="{7C130B0B-CB77-42E1-B5C2-6C9BD46A14DF}"/>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5" name="正方形/長方形 534">
          <a:extLst>
            <a:ext uri="{FF2B5EF4-FFF2-40B4-BE49-F238E27FC236}">
              <a16:creationId xmlns:a16="http://schemas.microsoft.com/office/drawing/2014/main" id="{4C0EBF85-8FF6-4B86-B438-1074DC3DD805}"/>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6" name="正方形/長方形 535">
          <a:extLst>
            <a:ext uri="{FF2B5EF4-FFF2-40B4-BE49-F238E27FC236}">
              <a16:creationId xmlns:a16="http://schemas.microsoft.com/office/drawing/2014/main" id="{DEE0E70A-8CC0-4257-9456-12B59191D71B}"/>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7" name="正方形/長方形 536">
          <a:extLst>
            <a:ext uri="{FF2B5EF4-FFF2-40B4-BE49-F238E27FC236}">
              <a16:creationId xmlns:a16="http://schemas.microsoft.com/office/drawing/2014/main" id="{E48DA9F0-82C6-40CA-AB37-627B1C8867EE}"/>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8" name="正方形/長方形 537">
          <a:extLst>
            <a:ext uri="{FF2B5EF4-FFF2-40B4-BE49-F238E27FC236}">
              <a16:creationId xmlns:a16="http://schemas.microsoft.com/office/drawing/2014/main" id="{2C7B872F-6A89-4B04-A581-9D4F5D0203A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9" name="正方形/長方形 538">
          <a:extLst>
            <a:ext uri="{FF2B5EF4-FFF2-40B4-BE49-F238E27FC236}">
              <a16:creationId xmlns:a16="http://schemas.microsoft.com/office/drawing/2014/main" id="{F6DB6AA1-4D9E-409D-BE3D-118B49879F2E}"/>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id="{7D6C276C-F511-4BAB-89BA-1A7019B689BA}"/>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id="{0BEFB571-628D-4320-93A2-15C0DDC6B1EA}"/>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id="{FCA4014D-952A-41A3-9057-0E7102FB526D}"/>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id="{76AE3A36-0BB7-4190-8C11-8BE3DCE86B80}"/>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id="{D4881399-77CB-4A20-BAD1-87F0481E7A65}"/>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id="{471388E8-D574-4CC4-8595-D4FD6EE889EE}"/>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id="{29F4B4A4-E8C6-445D-B76E-6A4401E1F45C}"/>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id="{DAD5CC9C-65C3-49B0-AABF-893C04A78CB7}"/>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id="{7E44EBB8-A1F6-4DF7-9FBE-DDD9FE651739}"/>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id="{8B3E14A2-38B9-49C9-B17A-F2ACD9BA2457}"/>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id="{D7D8CB1E-660E-4299-BACD-606CD261CECA}"/>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a:extLst>
            <a:ext uri="{FF2B5EF4-FFF2-40B4-BE49-F238E27FC236}">
              <a16:creationId xmlns:a16="http://schemas.microsoft.com/office/drawing/2014/main" id="{57BF6D51-37F3-4054-9CEA-AA3540BF1B3F}"/>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a:extLst>
            <a:ext uri="{FF2B5EF4-FFF2-40B4-BE49-F238E27FC236}">
              <a16:creationId xmlns:a16="http://schemas.microsoft.com/office/drawing/2014/main" id="{3FFD2060-D6EE-43EC-93A2-D64060950788}"/>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a:extLst>
            <a:ext uri="{FF2B5EF4-FFF2-40B4-BE49-F238E27FC236}">
              <a16:creationId xmlns:a16="http://schemas.microsoft.com/office/drawing/2014/main" id="{1E30CCF2-BBB5-4F4F-BF00-C7ED414DCA03}"/>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a:extLst>
            <a:ext uri="{FF2B5EF4-FFF2-40B4-BE49-F238E27FC236}">
              <a16:creationId xmlns:a16="http://schemas.microsoft.com/office/drawing/2014/main" id="{FA88719C-1FF8-4E3E-B274-AFD67BAD1D69}"/>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a:extLst>
            <a:ext uri="{FF2B5EF4-FFF2-40B4-BE49-F238E27FC236}">
              <a16:creationId xmlns:a16="http://schemas.microsoft.com/office/drawing/2014/main" id="{2EC6CBAD-12C7-49D8-85E6-01AAB1F6B4E6}"/>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a:extLst>
            <a:ext uri="{FF2B5EF4-FFF2-40B4-BE49-F238E27FC236}">
              <a16:creationId xmlns:a16="http://schemas.microsoft.com/office/drawing/2014/main" id="{07D6AF35-7CBA-4AD3-A905-AC332E2C1D94}"/>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a:extLst>
            <a:ext uri="{FF2B5EF4-FFF2-40B4-BE49-F238E27FC236}">
              <a16:creationId xmlns:a16="http://schemas.microsoft.com/office/drawing/2014/main" id="{4E0225BC-C389-420B-9A42-E997C814CD7D}"/>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a:extLst>
            <a:ext uri="{FF2B5EF4-FFF2-40B4-BE49-F238E27FC236}">
              <a16:creationId xmlns:a16="http://schemas.microsoft.com/office/drawing/2014/main" id="{76636461-AB12-4A02-B6FA-B12B4CCF74E2}"/>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a:extLst>
            <a:ext uri="{FF2B5EF4-FFF2-40B4-BE49-F238E27FC236}">
              <a16:creationId xmlns:a16="http://schemas.microsoft.com/office/drawing/2014/main" id="{3116F06D-0E7A-4BCB-99F2-0A175BE06183}"/>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a:extLst>
            <a:ext uri="{FF2B5EF4-FFF2-40B4-BE49-F238E27FC236}">
              <a16:creationId xmlns:a16="http://schemas.microsoft.com/office/drawing/2014/main" id="{153CAEE4-1E62-4C52-8F8D-5FC22D8D94C0}"/>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a:extLst>
            <a:ext uri="{FF2B5EF4-FFF2-40B4-BE49-F238E27FC236}">
              <a16:creationId xmlns:a16="http://schemas.microsoft.com/office/drawing/2014/main" id="{6E0E0D2A-DD8D-41D4-AC06-B256AD95E226}"/>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a:extLst>
            <a:ext uri="{FF2B5EF4-FFF2-40B4-BE49-F238E27FC236}">
              <a16:creationId xmlns:a16="http://schemas.microsoft.com/office/drawing/2014/main" id="{E0FE5A2E-4BFA-47F4-8D34-FE0A5FC98670}"/>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B8EE9EF0-1721-46B1-8F8F-58402961796E}"/>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B174B889-D5C7-45AE-BC49-CD071056DDBD}"/>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65" name="直線コネクタ 564">
          <a:extLst>
            <a:ext uri="{FF2B5EF4-FFF2-40B4-BE49-F238E27FC236}">
              <a16:creationId xmlns:a16="http://schemas.microsoft.com/office/drawing/2014/main" id="{C73926DC-E2D3-4CEE-89A0-F35F732A69ED}"/>
            </a:ext>
          </a:extLst>
        </xdr:cNvPr>
        <xdr:cNvCxnSpPr/>
      </xdr:nvCxnSpPr>
      <xdr:spPr>
        <a:xfrm flipV="1">
          <a:off x="14703424" y="17164594"/>
          <a:ext cx="0" cy="1558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6" name="【庁舎】&#10;有形固定資産減価償却率最小値テキスト">
          <a:extLst>
            <a:ext uri="{FF2B5EF4-FFF2-40B4-BE49-F238E27FC236}">
              <a16:creationId xmlns:a16="http://schemas.microsoft.com/office/drawing/2014/main" id="{EFA4C6D7-FBA3-48F9-8089-930F9287495C}"/>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7" name="直線コネクタ 566">
          <a:extLst>
            <a:ext uri="{FF2B5EF4-FFF2-40B4-BE49-F238E27FC236}">
              <a16:creationId xmlns:a16="http://schemas.microsoft.com/office/drawing/2014/main" id="{278E15A5-978F-4197-B806-52F872A78B0C}"/>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68" name="【庁舎】&#10;有形固定資産減価償却率最大値テキスト">
          <a:extLst>
            <a:ext uri="{FF2B5EF4-FFF2-40B4-BE49-F238E27FC236}">
              <a16:creationId xmlns:a16="http://schemas.microsoft.com/office/drawing/2014/main" id="{959D2FEE-3BDB-4F86-B414-0FAFEC04196F}"/>
            </a:ext>
          </a:extLst>
        </xdr:cNvPr>
        <xdr:cNvSpPr txBox="1"/>
      </xdr:nvSpPr>
      <xdr:spPr>
        <a:xfrm>
          <a:off x="14742160" y="169322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69" name="直線コネクタ 568">
          <a:extLst>
            <a:ext uri="{FF2B5EF4-FFF2-40B4-BE49-F238E27FC236}">
              <a16:creationId xmlns:a16="http://schemas.microsoft.com/office/drawing/2014/main" id="{A66D8192-F4E6-417E-9F5D-8682EB993DBD}"/>
            </a:ext>
          </a:extLst>
        </xdr:cNvPr>
        <xdr:cNvCxnSpPr/>
      </xdr:nvCxnSpPr>
      <xdr:spPr>
        <a:xfrm>
          <a:off x="14611350" y="17164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570" name="【庁舎】&#10;有形固定資産減価償却率平均値テキスト">
          <a:extLst>
            <a:ext uri="{FF2B5EF4-FFF2-40B4-BE49-F238E27FC236}">
              <a16:creationId xmlns:a16="http://schemas.microsoft.com/office/drawing/2014/main" id="{CB1784AA-77C4-41EE-9C5E-2E435811631D}"/>
            </a:ext>
          </a:extLst>
        </xdr:cNvPr>
        <xdr:cNvSpPr txBox="1"/>
      </xdr:nvSpPr>
      <xdr:spPr>
        <a:xfrm>
          <a:off x="1474216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71" name="フローチャート: 判断 570">
          <a:extLst>
            <a:ext uri="{FF2B5EF4-FFF2-40B4-BE49-F238E27FC236}">
              <a16:creationId xmlns:a16="http://schemas.microsoft.com/office/drawing/2014/main" id="{DA802102-33C3-475A-A8C4-0802294F46C2}"/>
            </a:ext>
          </a:extLst>
        </xdr:cNvPr>
        <xdr:cNvSpPr/>
      </xdr:nvSpPr>
      <xdr:spPr>
        <a:xfrm>
          <a:off x="14649450" y="178104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72" name="フローチャート: 判断 571">
          <a:extLst>
            <a:ext uri="{FF2B5EF4-FFF2-40B4-BE49-F238E27FC236}">
              <a16:creationId xmlns:a16="http://schemas.microsoft.com/office/drawing/2014/main" id="{08D53B6F-0974-4406-A46E-D8CCC6BB0B98}"/>
            </a:ext>
          </a:extLst>
        </xdr:cNvPr>
        <xdr:cNvSpPr/>
      </xdr:nvSpPr>
      <xdr:spPr>
        <a:xfrm>
          <a:off x="13887450" y="1784749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73" name="フローチャート: 判断 572">
          <a:extLst>
            <a:ext uri="{FF2B5EF4-FFF2-40B4-BE49-F238E27FC236}">
              <a16:creationId xmlns:a16="http://schemas.microsoft.com/office/drawing/2014/main" id="{338BDB82-E857-4FF3-BC5E-1832E1098B71}"/>
            </a:ext>
          </a:extLst>
        </xdr:cNvPr>
        <xdr:cNvSpPr/>
      </xdr:nvSpPr>
      <xdr:spPr>
        <a:xfrm>
          <a:off x="13089890" y="1783851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74" name="フローチャート: 判断 573">
          <a:extLst>
            <a:ext uri="{FF2B5EF4-FFF2-40B4-BE49-F238E27FC236}">
              <a16:creationId xmlns:a16="http://schemas.microsoft.com/office/drawing/2014/main" id="{CE453CB1-183B-4844-ABEF-330708CC0A94}"/>
            </a:ext>
          </a:extLst>
        </xdr:cNvPr>
        <xdr:cNvSpPr/>
      </xdr:nvSpPr>
      <xdr:spPr>
        <a:xfrm>
          <a:off x="12303760" y="178877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575" name="フローチャート: 判断 574">
          <a:extLst>
            <a:ext uri="{FF2B5EF4-FFF2-40B4-BE49-F238E27FC236}">
              <a16:creationId xmlns:a16="http://schemas.microsoft.com/office/drawing/2014/main" id="{21E1D215-80BD-403D-9F72-F49EC621568C}"/>
            </a:ext>
          </a:extLst>
        </xdr:cNvPr>
        <xdr:cNvSpPr/>
      </xdr:nvSpPr>
      <xdr:spPr>
        <a:xfrm>
          <a:off x="11487150" y="1788504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43EFCD62-51CA-4524-8D06-606BEDBC15C2}"/>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8DA036DB-9767-4DE5-9D16-F3ADB9ADF722}"/>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26B5B321-F9BF-4FD7-AC30-F288E3E2F649}"/>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A7E257B7-E991-46B0-BF08-135AB63275EF}"/>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A8F8A5CF-093D-445F-B624-BA96B378BE5C}"/>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157662</xdr:rowOff>
    </xdr:from>
    <xdr:to>
      <xdr:col>85</xdr:col>
      <xdr:colOff>177800</xdr:colOff>
      <xdr:row>108</xdr:row>
      <xdr:rowOff>87812</xdr:rowOff>
    </xdr:to>
    <xdr:sp macro="" textlink="">
      <xdr:nvSpPr>
        <xdr:cNvPr id="581" name="楕円 580">
          <a:extLst>
            <a:ext uri="{FF2B5EF4-FFF2-40B4-BE49-F238E27FC236}">
              <a16:creationId xmlns:a16="http://schemas.microsoft.com/office/drawing/2014/main" id="{687636BD-D3EB-4D8D-BD60-9923BF70F5FC}"/>
            </a:ext>
          </a:extLst>
        </xdr:cNvPr>
        <xdr:cNvSpPr/>
      </xdr:nvSpPr>
      <xdr:spPr>
        <a:xfrm>
          <a:off x="14649450" y="1850471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136089</xdr:rowOff>
    </xdr:from>
    <xdr:ext cx="405111" cy="259045"/>
    <xdr:sp macro="" textlink="">
      <xdr:nvSpPr>
        <xdr:cNvPr id="582" name="【庁舎】&#10;有形固定資産減価償却率該当値テキスト">
          <a:extLst>
            <a:ext uri="{FF2B5EF4-FFF2-40B4-BE49-F238E27FC236}">
              <a16:creationId xmlns:a16="http://schemas.microsoft.com/office/drawing/2014/main" id="{BD815231-3ED9-476C-87FB-30FA8C973167}"/>
            </a:ext>
          </a:extLst>
        </xdr:cNvPr>
        <xdr:cNvSpPr txBox="1"/>
      </xdr:nvSpPr>
      <xdr:spPr>
        <a:xfrm>
          <a:off x="14742160" y="18477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121738</xdr:rowOff>
    </xdr:from>
    <xdr:to>
      <xdr:col>81</xdr:col>
      <xdr:colOff>101600</xdr:colOff>
      <xdr:row>108</xdr:row>
      <xdr:rowOff>51888</xdr:rowOff>
    </xdr:to>
    <xdr:sp macro="" textlink="">
      <xdr:nvSpPr>
        <xdr:cNvPr id="583" name="楕円 582">
          <a:extLst>
            <a:ext uri="{FF2B5EF4-FFF2-40B4-BE49-F238E27FC236}">
              <a16:creationId xmlns:a16="http://schemas.microsoft.com/office/drawing/2014/main" id="{AD6C1BEA-3627-4D48-BEE4-69923AB98353}"/>
            </a:ext>
          </a:extLst>
        </xdr:cNvPr>
        <xdr:cNvSpPr/>
      </xdr:nvSpPr>
      <xdr:spPr>
        <a:xfrm>
          <a:off x="13887450" y="184687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1088</xdr:rowOff>
    </xdr:from>
    <xdr:to>
      <xdr:col>85</xdr:col>
      <xdr:colOff>127000</xdr:colOff>
      <xdr:row>108</xdr:row>
      <xdr:rowOff>37012</xdr:rowOff>
    </xdr:to>
    <xdr:cxnSp macro="">
      <xdr:nvCxnSpPr>
        <xdr:cNvPr id="584" name="直線コネクタ 583">
          <a:extLst>
            <a:ext uri="{FF2B5EF4-FFF2-40B4-BE49-F238E27FC236}">
              <a16:creationId xmlns:a16="http://schemas.microsoft.com/office/drawing/2014/main" id="{E259D6FC-291E-49D3-B850-3ADBAFE5F608}"/>
            </a:ext>
          </a:extLst>
        </xdr:cNvPr>
        <xdr:cNvCxnSpPr/>
      </xdr:nvCxnSpPr>
      <xdr:spPr>
        <a:xfrm>
          <a:off x="13942060" y="18517688"/>
          <a:ext cx="762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85816</xdr:rowOff>
    </xdr:from>
    <xdr:to>
      <xdr:col>76</xdr:col>
      <xdr:colOff>165100</xdr:colOff>
      <xdr:row>108</xdr:row>
      <xdr:rowOff>15966</xdr:rowOff>
    </xdr:to>
    <xdr:sp macro="" textlink="">
      <xdr:nvSpPr>
        <xdr:cNvPr id="585" name="楕円 584">
          <a:extLst>
            <a:ext uri="{FF2B5EF4-FFF2-40B4-BE49-F238E27FC236}">
              <a16:creationId xmlns:a16="http://schemas.microsoft.com/office/drawing/2014/main" id="{ED79AE42-1E7D-47D3-A852-1B7B78E7E2A4}"/>
            </a:ext>
          </a:extLst>
        </xdr:cNvPr>
        <xdr:cNvSpPr/>
      </xdr:nvSpPr>
      <xdr:spPr>
        <a:xfrm>
          <a:off x="13089890" y="1843287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136616</xdr:rowOff>
    </xdr:from>
    <xdr:to>
      <xdr:col>81</xdr:col>
      <xdr:colOff>50800</xdr:colOff>
      <xdr:row>108</xdr:row>
      <xdr:rowOff>1088</xdr:rowOff>
    </xdr:to>
    <xdr:cxnSp macro="">
      <xdr:nvCxnSpPr>
        <xdr:cNvPr id="586" name="直線コネクタ 585">
          <a:extLst>
            <a:ext uri="{FF2B5EF4-FFF2-40B4-BE49-F238E27FC236}">
              <a16:creationId xmlns:a16="http://schemas.microsoft.com/office/drawing/2014/main" id="{01E50B2F-D437-41BB-B992-DC0A2AE20849}"/>
            </a:ext>
          </a:extLst>
        </xdr:cNvPr>
        <xdr:cNvCxnSpPr/>
      </xdr:nvCxnSpPr>
      <xdr:spPr>
        <a:xfrm>
          <a:off x="13144500" y="18477956"/>
          <a:ext cx="797560" cy="3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49893</xdr:rowOff>
    </xdr:from>
    <xdr:to>
      <xdr:col>72</xdr:col>
      <xdr:colOff>38100</xdr:colOff>
      <xdr:row>107</xdr:row>
      <xdr:rowOff>151493</xdr:rowOff>
    </xdr:to>
    <xdr:sp macro="" textlink="">
      <xdr:nvSpPr>
        <xdr:cNvPr id="587" name="楕円 586">
          <a:extLst>
            <a:ext uri="{FF2B5EF4-FFF2-40B4-BE49-F238E27FC236}">
              <a16:creationId xmlns:a16="http://schemas.microsoft.com/office/drawing/2014/main" id="{E0312817-E4A7-4576-99EC-E3B2577D0D7E}"/>
            </a:ext>
          </a:extLst>
        </xdr:cNvPr>
        <xdr:cNvSpPr/>
      </xdr:nvSpPr>
      <xdr:spPr>
        <a:xfrm>
          <a:off x="12303760" y="183988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100693</xdr:rowOff>
    </xdr:from>
    <xdr:to>
      <xdr:col>76</xdr:col>
      <xdr:colOff>114300</xdr:colOff>
      <xdr:row>107</xdr:row>
      <xdr:rowOff>136616</xdr:rowOff>
    </xdr:to>
    <xdr:cxnSp macro="">
      <xdr:nvCxnSpPr>
        <xdr:cNvPr id="588" name="直線コネクタ 587">
          <a:extLst>
            <a:ext uri="{FF2B5EF4-FFF2-40B4-BE49-F238E27FC236}">
              <a16:creationId xmlns:a16="http://schemas.microsoft.com/office/drawing/2014/main" id="{A6F90EB4-0FA9-4357-8CF7-A5A39D951E4D}"/>
            </a:ext>
          </a:extLst>
        </xdr:cNvPr>
        <xdr:cNvCxnSpPr/>
      </xdr:nvCxnSpPr>
      <xdr:spPr>
        <a:xfrm>
          <a:off x="12346940" y="18442033"/>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33564</xdr:rowOff>
    </xdr:from>
    <xdr:to>
      <xdr:col>67</xdr:col>
      <xdr:colOff>101600</xdr:colOff>
      <xdr:row>107</xdr:row>
      <xdr:rowOff>135164</xdr:rowOff>
    </xdr:to>
    <xdr:sp macro="" textlink="">
      <xdr:nvSpPr>
        <xdr:cNvPr id="589" name="楕円 588">
          <a:extLst>
            <a:ext uri="{FF2B5EF4-FFF2-40B4-BE49-F238E27FC236}">
              <a16:creationId xmlns:a16="http://schemas.microsoft.com/office/drawing/2014/main" id="{22BF050F-3F95-47EF-B496-F93CE66DAEAF}"/>
            </a:ext>
          </a:extLst>
        </xdr:cNvPr>
        <xdr:cNvSpPr/>
      </xdr:nvSpPr>
      <xdr:spPr>
        <a:xfrm>
          <a:off x="11487150" y="1837680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84364</xdr:rowOff>
    </xdr:from>
    <xdr:to>
      <xdr:col>71</xdr:col>
      <xdr:colOff>177800</xdr:colOff>
      <xdr:row>107</xdr:row>
      <xdr:rowOff>100693</xdr:rowOff>
    </xdr:to>
    <xdr:cxnSp macro="">
      <xdr:nvCxnSpPr>
        <xdr:cNvPr id="590" name="直線コネクタ 589">
          <a:extLst>
            <a:ext uri="{FF2B5EF4-FFF2-40B4-BE49-F238E27FC236}">
              <a16:creationId xmlns:a16="http://schemas.microsoft.com/office/drawing/2014/main" id="{F323BAF2-FCB0-4BF4-AEE6-2C87E2901C46}"/>
            </a:ext>
          </a:extLst>
        </xdr:cNvPr>
        <xdr:cNvCxnSpPr/>
      </xdr:nvCxnSpPr>
      <xdr:spPr>
        <a:xfrm>
          <a:off x="11541760" y="18431419"/>
          <a:ext cx="805180" cy="1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591" name="n_1aveValue【庁舎】&#10;有形固定資産減価償却率">
          <a:extLst>
            <a:ext uri="{FF2B5EF4-FFF2-40B4-BE49-F238E27FC236}">
              <a16:creationId xmlns:a16="http://schemas.microsoft.com/office/drawing/2014/main" id="{AC686271-C22C-4E25-8AA6-0C4377F0BAC9}"/>
            </a:ext>
          </a:extLst>
        </xdr:cNvPr>
        <xdr:cNvSpPr txBox="1"/>
      </xdr:nvSpPr>
      <xdr:spPr>
        <a:xfrm>
          <a:off x="13738234" y="17622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123933</xdr:rowOff>
    </xdr:from>
    <xdr:ext cx="405111" cy="259045"/>
    <xdr:sp macro="" textlink="">
      <xdr:nvSpPr>
        <xdr:cNvPr id="592" name="n_2aveValue【庁舎】&#10;有形固定資産減価償却率">
          <a:extLst>
            <a:ext uri="{FF2B5EF4-FFF2-40B4-BE49-F238E27FC236}">
              <a16:creationId xmlns:a16="http://schemas.microsoft.com/office/drawing/2014/main" id="{723136BB-E71C-453D-81F6-0FB6EA82D0B3}"/>
            </a:ext>
          </a:extLst>
        </xdr:cNvPr>
        <xdr:cNvSpPr txBox="1"/>
      </xdr:nvSpPr>
      <xdr:spPr>
        <a:xfrm>
          <a:off x="12957184" y="1761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93" name="n_3aveValue【庁舎】&#10;有形固定資産減価償却率">
          <a:extLst>
            <a:ext uri="{FF2B5EF4-FFF2-40B4-BE49-F238E27FC236}">
              <a16:creationId xmlns:a16="http://schemas.microsoft.com/office/drawing/2014/main" id="{66237149-1C6D-401D-A179-2D1EDC5595A9}"/>
            </a:ext>
          </a:extLst>
        </xdr:cNvPr>
        <xdr:cNvSpPr txBox="1"/>
      </xdr:nvSpPr>
      <xdr:spPr>
        <a:xfrm>
          <a:off x="12171054" y="1766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594" name="n_4aveValue【庁舎】&#10;有形固定資産減価償却率">
          <a:extLst>
            <a:ext uri="{FF2B5EF4-FFF2-40B4-BE49-F238E27FC236}">
              <a16:creationId xmlns:a16="http://schemas.microsoft.com/office/drawing/2014/main" id="{138F1698-109D-4B7E-B364-F7363B49E11B}"/>
            </a:ext>
          </a:extLst>
        </xdr:cNvPr>
        <xdr:cNvSpPr txBox="1"/>
      </xdr:nvSpPr>
      <xdr:spPr>
        <a:xfrm>
          <a:off x="11354444" y="1766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43015</xdr:rowOff>
    </xdr:from>
    <xdr:ext cx="405111" cy="259045"/>
    <xdr:sp macro="" textlink="">
      <xdr:nvSpPr>
        <xdr:cNvPr id="595" name="n_1mainValue【庁舎】&#10;有形固定資産減価償却率">
          <a:extLst>
            <a:ext uri="{FF2B5EF4-FFF2-40B4-BE49-F238E27FC236}">
              <a16:creationId xmlns:a16="http://schemas.microsoft.com/office/drawing/2014/main" id="{F0AE5B3D-8F28-4271-BB54-38A3BB1E8232}"/>
            </a:ext>
          </a:extLst>
        </xdr:cNvPr>
        <xdr:cNvSpPr txBox="1"/>
      </xdr:nvSpPr>
      <xdr:spPr>
        <a:xfrm>
          <a:off x="13738234" y="18561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7093</xdr:rowOff>
    </xdr:from>
    <xdr:ext cx="405111" cy="259045"/>
    <xdr:sp macro="" textlink="">
      <xdr:nvSpPr>
        <xdr:cNvPr id="596" name="n_2mainValue【庁舎】&#10;有形固定資産減価償却率">
          <a:extLst>
            <a:ext uri="{FF2B5EF4-FFF2-40B4-BE49-F238E27FC236}">
              <a16:creationId xmlns:a16="http://schemas.microsoft.com/office/drawing/2014/main" id="{C8ABA879-1079-4591-9179-E02683A94D8E}"/>
            </a:ext>
          </a:extLst>
        </xdr:cNvPr>
        <xdr:cNvSpPr txBox="1"/>
      </xdr:nvSpPr>
      <xdr:spPr>
        <a:xfrm>
          <a:off x="12957184" y="18525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142620</xdr:rowOff>
    </xdr:from>
    <xdr:ext cx="405111" cy="259045"/>
    <xdr:sp macro="" textlink="">
      <xdr:nvSpPr>
        <xdr:cNvPr id="597" name="n_3mainValue【庁舎】&#10;有形固定資産減価償却率">
          <a:extLst>
            <a:ext uri="{FF2B5EF4-FFF2-40B4-BE49-F238E27FC236}">
              <a16:creationId xmlns:a16="http://schemas.microsoft.com/office/drawing/2014/main" id="{5F58BBEB-351C-43AB-A692-6C6D7DC6357E}"/>
            </a:ext>
          </a:extLst>
        </xdr:cNvPr>
        <xdr:cNvSpPr txBox="1"/>
      </xdr:nvSpPr>
      <xdr:spPr>
        <a:xfrm>
          <a:off x="12171054" y="18485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126291</xdr:rowOff>
    </xdr:from>
    <xdr:ext cx="405111" cy="259045"/>
    <xdr:sp macro="" textlink="">
      <xdr:nvSpPr>
        <xdr:cNvPr id="598" name="n_4mainValue【庁舎】&#10;有形固定資産減価償却率">
          <a:extLst>
            <a:ext uri="{FF2B5EF4-FFF2-40B4-BE49-F238E27FC236}">
              <a16:creationId xmlns:a16="http://schemas.microsoft.com/office/drawing/2014/main" id="{7AA12AFA-5AD4-4EFB-B1CC-20B2AA87914B}"/>
            </a:ext>
          </a:extLst>
        </xdr:cNvPr>
        <xdr:cNvSpPr txBox="1"/>
      </xdr:nvSpPr>
      <xdr:spPr>
        <a:xfrm>
          <a:off x="11354444" y="1847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E1C5963C-03E4-494D-9AF9-D1B9861CB237}"/>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0B8EA496-4E64-4A4C-84E1-679B9D8A6917}"/>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87C410C2-4F16-4601-BC6B-BB5B2F3DD1F2}"/>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99488D86-E36C-4BF9-981A-AAF5E5ED7B4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AC6878C9-69E6-41F6-97EF-08078069FAAA}"/>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5F50EDED-5F46-4DD1-AE5C-91E891316000}"/>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90464608-63C8-40A6-9D5A-1DB262904696}"/>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43D4947E-13DA-4C1D-8DA9-7CCD95B59F4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72DEDA90-E251-4CBB-A73D-2D72380E5B56}"/>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7DFC2F0F-6F9C-4EE2-9C17-BDE5F04113A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9" name="直線コネクタ 608">
          <a:extLst>
            <a:ext uri="{FF2B5EF4-FFF2-40B4-BE49-F238E27FC236}">
              <a16:creationId xmlns:a16="http://schemas.microsoft.com/office/drawing/2014/main" id="{E62CC593-85A7-4698-B1A5-A10587A76DE0}"/>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0" name="テキスト ボックス 609">
          <a:extLst>
            <a:ext uri="{FF2B5EF4-FFF2-40B4-BE49-F238E27FC236}">
              <a16:creationId xmlns:a16="http://schemas.microsoft.com/office/drawing/2014/main" id="{FF394757-0B04-49F4-8F6D-F4BB1DAE9995}"/>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1" name="直線コネクタ 610">
          <a:extLst>
            <a:ext uri="{FF2B5EF4-FFF2-40B4-BE49-F238E27FC236}">
              <a16:creationId xmlns:a16="http://schemas.microsoft.com/office/drawing/2014/main" id="{962E7D59-5E9D-4059-A45B-42774F0969C9}"/>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2" name="テキスト ボックス 611">
          <a:extLst>
            <a:ext uri="{FF2B5EF4-FFF2-40B4-BE49-F238E27FC236}">
              <a16:creationId xmlns:a16="http://schemas.microsoft.com/office/drawing/2014/main" id="{78FA405B-368B-4CA0-8FF3-FD161AC3C0B6}"/>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3" name="直線コネクタ 612">
          <a:extLst>
            <a:ext uri="{FF2B5EF4-FFF2-40B4-BE49-F238E27FC236}">
              <a16:creationId xmlns:a16="http://schemas.microsoft.com/office/drawing/2014/main" id="{89BCB686-A1D3-4E09-B42C-BD84726F3AFB}"/>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4" name="テキスト ボックス 613">
          <a:extLst>
            <a:ext uri="{FF2B5EF4-FFF2-40B4-BE49-F238E27FC236}">
              <a16:creationId xmlns:a16="http://schemas.microsoft.com/office/drawing/2014/main" id="{84B45A57-4396-499A-96C9-E37413A8D04A}"/>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5" name="直線コネクタ 614">
          <a:extLst>
            <a:ext uri="{FF2B5EF4-FFF2-40B4-BE49-F238E27FC236}">
              <a16:creationId xmlns:a16="http://schemas.microsoft.com/office/drawing/2014/main" id="{9ABF89C2-742A-4822-BBDB-D32DF57E4363}"/>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6" name="テキスト ボックス 615">
          <a:extLst>
            <a:ext uri="{FF2B5EF4-FFF2-40B4-BE49-F238E27FC236}">
              <a16:creationId xmlns:a16="http://schemas.microsoft.com/office/drawing/2014/main" id="{2E361751-B10A-442E-B600-D8A6BB8B7A52}"/>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7" name="直線コネクタ 616">
          <a:extLst>
            <a:ext uri="{FF2B5EF4-FFF2-40B4-BE49-F238E27FC236}">
              <a16:creationId xmlns:a16="http://schemas.microsoft.com/office/drawing/2014/main" id="{4376F548-6453-4BC1-841B-7B67D1BF9E21}"/>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18" name="テキスト ボックス 617">
          <a:extLst>
            <a:ext uri="{FF2B5EF4-FFF2-40B4-BE49-F238E27FC236}">
              <a16:creationId xmlns:a16="http://schemas.microsoft.com/office/drawing/2014/main" id="{F96F6E66-ACCA-4013-A4B2-5983BF8DF212}"/>
            </a:ext>
          </a:extLst>
        </xdr:cNvPr>
        <xdr:cNvSpPr txBox="1"/>
      </xdr:nvSpPr>
      <xdr:spPr>
        <a:xfrm>
          <a:off x="15985051" y="17000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9" name="直線コネクタ 618">
          <a:extLst>
            <a:ext uri="{FF2B5EF4-FFF2-40B4-BE49-F238E27FC236}">
              <a16:creationId xmlns:a16="http://schemas.microsoft.com/office/drawing/2014/main" id="{AEAA0959-0D54-40AA-A99B-DD306D20B9D9}"/>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0" name="テキスト ボックス 619">
          <a:extLst>
            <a:ext uri="{FF2B5EF4-FFF2-40B4-BE49-F238E27FC236}">
              <a16:creationId xmlns:a16="http://schemas.microsoft.com/office/drawing/2014/main" id="{7AA0E449-BFC8-4135-B055-D536F1726D84}"/>
            </a:ext>
          </a:extLst>
        </xdr:cNvPr>
        <xdr:cNvSpPr txBox="1"/>
      </xdr:nvSpPr>
      <xdr:spPr>
        <a:xfrm>
          <a:off x="15985051" y="1662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1" name="【庁舎】&#10;一人当たり面積グラフ枠">
          <a:extLst>
            <a:ext uri="{FF2B5EF4-FFF2-40B4-BE49-F238E27FC236}">
              <a16:creationId xmlns:a16="http://schemas.microsoft.com/office/drawing/2014/main" id="{71B6A89D-86ED-4A8E-9831-B4A57B97D543}"/>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22" name="直線コネクタ 621">
          <a:extLst>
            <a:ext uri="{FF2B5EF4-FFF2-40B4-BE49-F238E27FC236}">
              <a16:creationId xmlns:a16="http://schemas.microsoft.com/office/drawing/2014/main" id="{C87F3346-03C4-4611-BCC2-88E54C403847}"/>
            </a:ext>
          </a:extLst>
        </xdr:cNvPr>
        <xdr:cNvCxnSpPr/>
      </xdr:nvCxnSpPr>
      <xdr:spPr>
        <a:xfrm flipV="1">
          <a:off x="19947254" y="1727581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23" name="【庁舎】&#10;一人当たり面積最小値テキスト">
          <a:extLst>
            <a:ext uri="{FF2B5EF4-FFF2-40B4-BE49-F238E27FC236}">
              <a16:creationId xmlns:a16="http://schemas.microsoft.com/office/drawing/2014/main" id="{44D9B909-5F13-45F2-AF0D-DD2E6DC16E73}"/>
            </a:ext>
          </a:extLst>
        </xdr:cNvPr>
        <xdr:cNvSpPr txBox="1"/>
      </xdr:nvSpPr>
      <xdr:spPr>
        <a:xfrm>
          <a:off x="19985990" y="18650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24" name="直線コネクタ 623">
          <a:extLst>
            <a:ext uri="{FF2B5EF4-FFF2-40B4-BE49-F238E27FC236}">
              <a16:creationId xmlns:a16="http://schemas.microsoft.com/office/drawing/2014/main" id="{699205DC-D013-4149-A413-75D47AA0BDB5}"/>
            </a:ext>
          </a:extLst>
        </xdr:cNvPr>
        <xdr:cNvCxnSpPr/>
      </xdr:nvCxnSpPr>
      <xdr:spPr>
        <a:xfrm>
          <a:off x="19885660" y="186465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25" name="【庁舎】&#10;一人当たり面積最大値テキスト">
          <a:extLst>
            <a:ext uri="{FF2B5EF4-FFF2-40B4-BE49-F238E27FC236}">
              <a16:creationId xmlns:a16="http://schemas.microsoft.com/office/drawing/2014/main" id="{0AD5130B-DF8B-4261-AB76-7421B28772CD}"/>
            </a:ext>
          </a:extLst>
        </xdr:cNvPr>
        <xdr:cNvSpPr txBox="1"/>
      </xdr:nvSpPr>
      <xdr:spPr>
        <a:xfrm>
          <a:off x="1998599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26" name="直線コネクタ 625">
          <a:extLst>
            <a:ext uri="{FF2B5EF4-FFF2-40B4-BE49-F238E27FC236}">
              <a16:creationId xmlns:a16="http://schemas.microsoft.com/office/drawing/2014/main" id="{4C1375F5-4189-44EF-8812-4B9FB27A1CD6}"/>
            </a:ext>
          </a:extLst>
        </xdr:cNvPr>
        <xdr:cNvCxnSpPr/>
      </xdr:nvCxnSpPr>
      <xdr:spPr>
        <a:xfrm>
          <a:off x="19885660" y="17275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627" name="【庁舎】&#10;一人当たり面積平均値テキスト">
          <a:extLst>
            <a:ext uri="{FF2B5EF4-FFF2-40B4-BE49-F238E27FC236}">
              <a16:creationId xmlns:a16="http://schemas.microsoft.com/office/drawing/2014/main" id="{2F986D8E-6DCB-4D34-8D42-C88467A05EEB}"/>
            </a:ext>
          </a:extLst>
        </xdr:cNvPr>
        <xdr:cNvSpPr txBox="1"/>
      </xdr:nvSpPr>
      <xdr:spPr>
        <a:xfrm>
          <a:off x="19985990" y="18467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28" name="フローチャート: 判断 627">
          <a:extLst>
            <a:ext uri="{FF2B5EF4-FFF2-40B4-BE49-F238E27FC236}">
              <a16:creationId xmlns:a16="http://schemas.microsoft.com/office/drawing/2014/main" id="{DBA23DE0-1630-40A5-A6B3-12B289A8F274}"/>
            </a:ext>
          </a:extLst>
        </xdr:cNvPr>
        <xdr:cNvSpPr/>
      </xdr:nvSpPr>
      <xdr:spPr>
        <a:xfrm>
          <a:off x="19904710" y="1848510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29" name="フローチャート: 判断 628">
          <a:extLst>
            <a:ext uri="{FF2B5EF4-FFF2-40B4-BE49-F238E27FC236}">
              <a16:creationId xmlns:a16="http://schemas.microsoft.com/office/drawing/2014/main" id="{D9B0916D-5D5A-42D0-82D9-9AE71192C8E0}"/>
            </a:ext>
          </a:extLst>
        </xdr:cNvPr>
        <xdr:cNvSpPr/>
      </xdr:nvSpPr>
      <xdr:spPr>
        <a:xfrm>
          <a:off x="19161760" y="1847850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30" name="フローチャート: 判断 629">
          <a:extLst>
            <a:ext uri="{FF2B5EF4-FFF2-40B4-BE49-F238E27FC236}">
              <a16:creationId xmlns:a16="http://schemas.microsoft.com/office/drawing/2014/main" id="{898A8BE6-5212-4B2A-A504-61A40D593BC2}"/>
            </a:ext>
          </a:extLst>
        </xdr:cNvPr>
        <xdr:cNvSpPr/>
      </xdr:nvSpPr>
      <xdr:spPr>
        <a:xfrm>
          <a:off x="18345150" y="1848739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31" name="フローチャート: 判断 630">
          <a:extLst>
            <a:ext uri="{FF2B5EF4-FFF2-40B4-BE49-F238E27FC236}">
              <a16:creationId xmlns:a16="http://schemas.microsoft.com/office/drawing/2014/main" id="{173898AA-3489-47B2-98D7-DCC38030ADF0}"/>
            </a:ext>
          </a:extLst>
        </xdr:cNvPr>
        <xdr:cNvSpPr/>
      </xdr:nvSpPr>
      <xdr:spPr>
        <a:xfrm>
          <a:off x="17547590" y="1849589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632" name="フローチャート: 判断 631">
          <a:extLst>
            <a:ext uri="{FF2B5EF4-FFF2-40B4-BE49-F238E27FC236}">
              <a16:creationId xmlns:a16="http://schemas.microsoft.com/office/drawing/2014/main" id="{B6AFFB00-4114-424D-B9C8-62E092F96E0E}"/>
            </a:ext>
          </a:extLst>
        </xdr:cNvPr>
        <xdr:cNvSpPr/>
      </xdr:nvSpPr>
      <xdr:spPr>
        <a:xfrm>
          <a:off x="16761460" y="184970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EE1C306C-0A95-4AA4-9A24-503BCDF0D2D2}"/>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EAC1944D-AAD3-4C64-86AB-A51B4843D737}"/>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CDA92002-452E-4862-8C69-53B4E2F45CDC}"/>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F01FC36-0473-47FF-8B1F-AFFECC2348F4}"/>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36C05A8F-08FA-461B-A3FD-CB90F5D795B2}"/>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140843</xdr:rowOff>
    </xdr:from>
    <xdr:to>
      <xdr:col>116</xdr:col>
      <xdr:colOff>114300</xdr:colOff>
      <xdr:row>107</xdr:row>
      <xdr:rowOff>70993</xdr:rowOff>
    </xdr:to>
    <xdr:sp macro="" textlink="">
      <xdr:nvSpPr>
        <xdr:cNvPr id="638" name="楕円 637">
          <a:extLst>
            <a:ext uri="{FF2B5EF4-FFF2-40B4-BE49-F238E27FC236}">
              <a16:creationId xmlns:a16="http://schemas.microsoft.com/office/drawing/2014/main" id="{FFAE1B2C-BF56-419F-934E-CD83362AE7FF}"/>
            </a:ext>
          </a:extLst>
        </xdr:cNvPr>
        <xdr:cNvSpPr/>
      </xdr:nvSpPr>
      <xdr:spPr>
        <a:xfrm>
          <a:off x="19904710" y="1831073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163720</xdr:rowOff>
    </xdr:from>
    <xdr:ext cx="469744" cy="259045"/>
    <xdr:sp macro="" textlink="">
      <xdr:nvSpPr>
        <xdr:cNvPr id="639" name="【庁舎】&#10;一人当たり面積該当値テキスト">
          <a:extLst>
            <a:ext uri="{FF2B5EF4-FFF2-40B4-BE49-F238E27FC236}">
              <a16:creationId xmlns:a16="http://schemas.microsoft.com/office/drawing/2014/main" id="{F8907A36-EF9E-49C5-9CCF-56FC3DDD77D9}"/>
            </a:ext>
          </a:extLst>
        </xdr:cNvPr>
        <xdr:cNvSpPr txBox="1"/>
      </xdr:nvSpPr>
      <xdr:spPr>
        <a:xfrm>
          <a:off x="19985990" y="1816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157607</xdr:rowOff>
    </xdr:from>
    <xdr:to>
      <xdr:col>112</xdr:col>
      <xdr:colOff>38100</xdr:colOff>
      <xdr:row>107</xdr:row>
      <xdr:rowOff>87757</xdr:rowOff>
    </xdr:to>
    <xdr:sp macro="" textlink="">
      <xdr:nvSpPr>
        <xdr:cNvPr id="640" name="楕円 639">
          <a:extLst>
            <a:ext uri="{FF2B5EF4-FFF2-40B4-BE49-F238E27FC236}">
              <a16:creationId xmlns:a16="http://schemas.microsoft.com/office/drawing/2014/main" id="{363BDE59-94E8-4EC6-BB5B-45B67E90DD15}"/>
            </a:ext>
          </a:extLst>
        </xdr:cNvPr>
        <xdr:cNvSpPr/>
      </xdr:nvSpPr>
      <xdr:spPr>
        <a:xfrm>
          <a:off x="19161760" y="1833321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20193</xdr:rowOff>
    </xdr:from>
    <xdr:to>
      <xdr:col>116</xdr:col>
      <xdr:colOff>63500</xdr:colOff>
      <xdr:row>107</xdr:row>
      <xdr:rowOff>36957</xdr:rowOff>
    </xdr:to>
    <xdr:cxnSp macro="">
      <xdr:nvCxnSpPr>
        <xdr:cNvPr id="641" name="直線コネクタ 640">
          <a:extLst>
            <a:ext uri="{FF2B5EF4-FFF2-40B4-BE49-F238E27FC236}">
              <a16:creationId xmlns:a16="http://schemas.microsoft.com/office/drawing/2014/main" id="{DC4EA3E4-E299-4CE0-AC73-FB4CCEFA7362}"/>
            </a:ext>
          </a:extLst>
        </xdr:cNvPr>
        <xdr:cNvCxnSpPr/>
      </xdr:nvCxnSpPr>
      <xdr:spPr>
        <a:xfrm flipV="1">
          <a:off x="19204940" y="18361533"/>
          <a:ext cx="74295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171323</xdr:rowOff>
    </xdr:from>
    <xdr:to>
      <xdr:col>107</xdr:col>
      <xdr:colOff>101600</xdr:colOff>
      <xdr:row>107</xdr:row>
      <xdr:rowOff>101473</xdr:rowOff>
    </xdr:to>
    <xdr:sp macro="" textlink="">
      <xdr:nvSpPr>
        <xdr:cNvPr id="642" name="楕円 641">
          <a:extLst>
            <a:ext uri="{FF2B5EF4-FFF2-40B4-BE49-F238E27FC236}">
              <a16:creationId xmlns:a16="http://schemas.microsoft.com/office/drawing/2014/main" id="{5B851067-8FED-4A1F-B6A1-11FC854F78A1}"/>
            </a:ext>
          </a:extLst>
        </xdr:cNvPr>
        <xdr:cNvSpPr/>
      </xdr:nvSpPr>
      <xdr:spPr>
        <a:xfrm>
          <a:off x="18345150" y="18348833"/>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36957</xdr:rowOff>
    </xdr:from>
    <xdr:to>
      <xdr:col>111</xdr:col>
      <xdr:colOff>177800</xdr:colOff>
      <xdr:row>107</xdr:row>
      <xdr:rowOff>50673</xdr:rowOff>
    </xdr:to>
    <xdr:cxnSp macro="">
      <xdr:nvCxnSpPr>
        <xdr:cNvPr id="643" name="直線コネクタ 642">
          <a:extLst>
            <a:ext uri="{FF2B5EF4-FFF2-40B4-BE49-F238E27FC236}">
              <a16:creationId xmlns:a16="http://schemas.microsoft.com/office/drawing/2014/main" id="{C603854A-8B5E-4B7F-AED4-BEB54502D0D1}"/>
            </a:ext>
          </a:extLst>
        </xdr:cNvPr>
        <xdr:cNvCxnSpPr/>
      </xdr:nvCxnSpPr>
      <xdr:spPr>
        <a:xfrm flipV="1">
          <a:off x="18399760" y="18382107"/>
          <a:ext cx="80518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5462</xdr:rowOff>
    </xdr:from>
    <xdr:to>
      <xdr:col>102</xdr:col>
      <xdr:colOff>165100</xdr:colOff>
      <xdr:row>107</xdr:row>
      <xdr:rowOff>107062</xdr:rowOff>
    </xdr:to>
    <xdr:sp macro="" textlink="">
      <xdr:nvSpPr>
        <xdr:cNvPr id="644" name="楕円 643">
          <a:extLst>
            <a:ext uri="{FF2B5EF4-FFF2-40B4-BE49-F238E27FC236}">
              <a16:creationId xmlns:a16="http://schemas.microsoft.com/office/drawing/2014/main" id="{5DB7927D-45C1-4265-BE5F-79A99DB846AB}"/>
            </a:ext>
          </a:extLst>
        </xdr:cNvPr>
        <xdr:cNvSpPr/>
      </xdr:nvSpPr>
      <xdr:spPr>
        <a:xfrm>
          <a:off x="17547590" y="1835251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50673</xdr:rowOff>
    </xdr:from>
    <xdr:to>
      <xdr:col>107</xdr:col>
      <xdr:colOff>50800</xdr:colOff>
      <xdr:row>107</xdr:row>
      <xdr:rowOff>56262</xdr:rowOff>
    </xdr:to>
    <xdr:cxnSp macro="">
      <xdr:nvCxnSpPr>
        <xdr:cNvPr id="645" name="直線コネクタ 644">
          <a:extLst>
            <a:ext uri="{FF2B5EF4-FFF2-40B4-BE49-F238E27FC236}">
              <a16:creationId xmlns:a16="http://schemas.microsoft.com/office/drawing/2014/main" id="{E7875ABC-2004-451D-A3AE-0B333F2FBDBC}"/>
            </a:ext>
          </a:extLst>
        </xdr:cNvPr>
        <xdr:cNvCxnSpPr/>
      </xdr:nvCxnSpPr>
      <xdr:spPr>
        <a:xfrm flipV="1">
          <a:off x="17602200" y="18399633"/>
          <a:ext cx="797560" cy="5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11937</xdr:rowOff>
    </xdr:from>
    <xdr:to>
      <xdr:col>98</xdr:col>
      <xdr:colOff>38100</xdr:colOff>
      <xdr:row>107</xdr:row>
      <xdr:rowOff>113537</xdr:rowOff>
    </xdr:to>
    <xdr:sp macro="" textlink="">
      <xdr:nvSpPr>
        <xdr:cNvPr id="646" name="楕円 645">
          <a:extLst>
            <a:ext uri="{FF2B5EF4-FFF2-40B4-BE49-F238E27FC236}">
              <a16:creationId xmlns:a16="http://schemas.microsoft.com/office/drawing/2014/main" id="{60273408-5591-4AA5-B262-6BA328229378}"/>
            </a:ext>
          </a:extLst>
        </xdr:cNvPr>
        <xdr:cNvSpPr/>
      </xdr:nvSpPr>
      <xdr:spPr>
        <a:xfrm>
          <a:off x="16761460" y="183608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56262</xdr:rowOff>
    </xdr:from>
    <xdr:to>
      <xdr:col>102</xdr:col>
      <xdr:colOff>114300</xdr:colOff>
      <xdr:row>107</xdr:row>
      <xdr:rowOff>62737</xdr:rowOff>
    </xdr:to>
    <xdr:cxnSp macro="">
      <xdr:nvCxnSpPr>
        <xdr:cNvPr id="647" name="直線コネクタ 646">
          <a:extLst>
            <a:ext uri="{FF2B5EF4-FFF2-40B4-BE49-F238E27FC236}">
              <a16:creationId xmlns:a16="http://schemas.microsoft.com/office/drawing/2014/main" id="{56B62B42-1169-4FE2-BA0C-2A8644613C14}"/>
            </a:ext>
          </a:extLst>
        </xdr:cNvPr>
        <xdr:cNvCxnSpPr/>
      </xdr:nvCxnSpPr>
      <xdr:spPr>
        <a:xfrm flipV="1">
          <a:off x="16804640" y="18405222"/>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648" name="n_1aveValue【庁舎】&#10;一人当たり面積">
          <a:extLst>
            <a:ext uri="{FF2B5EF4-FFF2-40B4-BE49-F238E27FC236}">
              <a16:creationId xmlns:a16="http://schemas.microsoft.com/office/drawing/2014/main" id="{F6FA84B4-3AB4-4D8E-A836-E5B64E02912E}"/>
            </a:ext>
          </a:extLst>
        </xdr:cNvPr>
        <xdr:cNvSpPr txBox="1"/>
      </xdr:nvSpPr>
      <xdr:spPr>
        <a:xfrm>
          <a:off x="18982132" y="1857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649" name="n_2aveValue【庁舎】&#10;一人当たり面積">
          <a:extLst>
            <a:ext uri="{FF2B5EF4-FFF2-40B4-BE49-F238E27FC236}">
              <a16:creationId xmlns:a16="http://schemas.microsoft.com/office/drawing/2014/main" id="{91FE1837-163D-4DDB-A4B8-91A750499C13}"/>
            </a:ext>
          </a:extLst>
        </xdr:cNvPr>
        <xdr:cNvSpPr txBox="1"/>
      </xdr:nvSpPr>
      <xdr:spPr>
        <a:xfrm>
          <a:off x="18182032" y="185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650" name="n_3aveValue【庁舎】&#10;一人当たり面積">
          <a:extLst>
            <a:ext uri="{FF2B5EF4-FFF2-40B4-BE49-F238E27FC236}">
              <a16:creationId xmlns:a16="http://schemas.microsoft.com/office/drawing/2014/main" id="{9962D7EF-6284-464C-97B0-7EB8CDAAB6C1}"/>
            </a:ext>
          </a:extLst>
        </xdr:cNvPr>
        <xdr:cNvSpPr txBox="1"/>
      </xdr:nvSpPr>
      <xdr:spPr>
        <a:xfrm>
          <a:off x="17384472" y="1858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651" name="n_4aveValue【庁舎】&#10;一人当たり面積">
          <a:extLst>
            <a:ext uri="{FF2B5EF4-FFF2-40B4-BE49-F238E27FC236}">
              <a16:creationId xmlns:a16="http://schemas.microsoft.com/office/drawing/2014/main" id="{07EC1EB3-9248-41D1-852A-FA52766A3DA9}"/>
            </a:ext>
          </a:extLst>
        </xdr:cNvPr>
        <xdr:cNvSpPr txBox="1"/>
      </xdr:nvSpPr>
      <xdr:spPr>
        <a:xfrm>
          <a:off x="16588817" y="185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104284</xdr:rowOff>
    </xdr:from>
    <xdr:ext cx="469744" cy="259045"/>
    <xdr:sp macro="" textlink="">
      <xdr:nvSpPr>
        <xdr:cNvPr id="652" name="n_1mainValue【庁舎】&#10;一人当たり面積">
          <a:extLst>
            <a:ext uri="{FF2B5EF4-FFF2-40B4-BE49-F238E27FC236}">
              <a16:creationId xmlns:a16="http://schemas.microsoft.com/office/drawing/2014/main" id="{BDA594EC-8F7A-4AB3-9ABC-5AF07C2B0567}"/>
            </a:ext>
          </a:extLst>
        </xdr:cNvPr>
        <xdr:cNvSpPr txBox="1"/>
      </xdr:nvSpPr>
      <xdr:spPr>
        <a:xfrm>
          <a:off x="18982132" y="18104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118000</xdr:rowOff>
    </xdr:from>
    <xdr:ext cx="469744" cy="259045"/>
    <xdr:sp macro="" textlink="">
      <xdr:nvSpPr>
        <xdr:cNvPr id="653" name="n_2mainValue【庁舎】&#10;一人当たり面積">
          <a:extLst>
            <a:ext uri="{FF2B5EF4-FFF2-40B4-BE49-F238E27FC236}">
              <a16:creationId xmlns:a16="http://schemas.microsoft.com/office/drawing/2014/main" id="{F636BCFC-DBC4-4A4F-A901-C2CED74D2AA4}"/>
            </a:ext>
          </a:extLst>
        </xdr:cNvPr>
        <xdr:cNvSpPr txBox="1"/>
      </xdr:nvSpPr>
      <xdr:spPr>
        <a:xfrm>
          <a:off x="18182032" y="1812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123589</xdr:rowOff>
    </xdr:from>
    <xdr:ext cx="469744" cy="259045"/>
    <xdr:sp macro="" textlink="">
      <xdr:nvSpPr>
        <xdr:cNvPr id="654" name="n_3mainValue【庁舎】&#10;一人当たり面積">
          <a:extLst>
            <a:ext uri="{FF2B5EF4-FFF2-40B4-BE49-F238E27FC236}">
              <a16:creationId xmlns:a16="http://schemas.microsoft.com/office/drawing/2014/main" id="{897F1C88-0756-4287-9868-025A3CC2CD72}"/>
            </a:ext>
          </a:extLst>
        </xdr:cNvPr>
        <xdr:cNvSpPr txBox="1"/>
      </xdr:nvSpPr>
      <xdr:spPr>
        <a:xfrm>
          <a:off x="17384472" y="1812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130064</xdr:rowOff>
    </xdr:from>
    <xdr:ext cx="469744" cy="259045"/>
    <xdr:sp macro="" textlink="">
      <xdr:nvSpPr>
        <xdr:cNvPr id="655" name="n_4mainValue【庁舎】&#10;一人当たり面積">
          <a:extLst>
            <a:ext uri="{FF2B5EF4-FFF2-40B4-BE49-F238E27FC236}">
              <a16:creationId xmlns:a16="http://schemas.microsoft.com/office/drawing/2014/main" id="{BF71E2EC-FA53-4062-B5FA-899910AC50F2}"/>
            </a:ext>
          </a:extLst>
        </xdr:cNvPr>
        <xdr:cNvSpPr txBox="1"/>
      </xdr:nvSpPr>
      <xdr:spPr>
        <a:xfrm>
          <a:off x="16588817" y="18136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6" name="正方形/長方形 655">
          <a:extLst>
            <a:ext uri="{FF2B5EF4-FFF2-40B4-BE49-F238E27FC236}">
              <a16:creationId xmlns:a16="http://schemas.microsoft.com/office/drawing/2014/main" id="{303882C1-AAF3-4648-AD4A-FB9DBDE17284}"/>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7" name="正方形/長方形 656">
          <a:extLst>
            <a:ext uri="{FF2B5EF4-FFF2-40B4-BE49-F238E27FC236}">
              <a16:creationId xmlns:a16="http://schemas.microsoft.com/office/drawing/2014/main" id="{F81091D5-BE71-4D4D-81C9-8DDC7BD52FE3}"/>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8" name="テキスト ボックス 657">
          <a:extLst>
            <a:ext uri="{FF2B5EF4-FFF2-40B4-BE49-F238E27FC236}">
              <a16:creationId xmlns:a16="http://schemas.microsoft.com/office/drawing/2014/main" id="{88756801-7DBF-4231-8C45-24F2C6D08B51}"/>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ほとんどの類型において、有形固定資産減価償却率は類似団体平均を上回っている。市民会館・プールについては、老朽化が激しいため、個別施設計画に基づいて、集約化や除却を取り組んでいく。また、ほとんどの類型において一人当たりの面積が大きいのは、２０年以上経過した建物が多い上に人口減少率が他自治体よりも高いことが数値に表れてい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kouhei_matsuda\Downloads\20260916%20&#12304;917(&#26408;)10&#26178;&#12414;&#12391;&#12395;&#20877;&#25552;&#20986;&#39000;&#12356;&#12414;&#12377;&#12305;_&#12304;911(&#37329;)&#12294;&#12305;&#20196;&#21644;&#65302;&#24180;&#24230;&#36001;&#25919;&#29366;&#27841;&#36039;&#26009;&#38598;&#12398;&#20316;&#25104;&#12395;&#12388;&#12356;&#12390;&#65288;2&#22238;&#30446;&#12539;&#22320;&#26041;&#20844;&#20250;&#35336;&#38306;&#20418;&#65289;\&#21442;&#32771;(2&#22238;&#30446;)\&#12304;&#36001;&#25919;&#29366;&#27841;&#36039;&#26009;&#38598;&#12305;_014702_&#38899;&#23041;&#23376;&#24220;&#26449;_2024(2&#22238;&#30446;).xlsx" TargetMode="External"/><Relationship Id="rId1" Type="http://schemas.openxmlformats.org/officeDocument/2006/relationships/externalLinkPath" Target="/Users/kouhei_matsuda/Downloads/20260916%20&#12304;917(&#26408;)10&#26178;&#12414;&#12391;&#12395;&#20877;&#25552;&#20986;&#39000;&#12356;&#12414;&#12377;&#12305;_&#12304;911(&#37329;)&#12294;&#12305;&#20196;&#21644;&#65302;&#24180;&#24230;&#36001;&#25919;&#29366;&#27841;&#36039;&#26009;&#38598;&#12398;&#20316;&#25104;&#12395;&#12388;&#12356;&#12390;&#65288;2&#22238;&#30446;&#12539;&#22320;&#26041;&#20844;&#20250;&#35336;&#38306;&#20418;&#65289;/&#21442;&#32771;(2&#22238;&#30446;)/&#12304;&#36001;&#25919;&#29366;&#27841;&#36039;&#26009;&#38598;&#12305;_014702_&#38899;&#23041;&#23376;&#24220;&#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27.8</v>
          </cell>
          <cell r="BX51">
            <v>12.1</v>
          </cell>
          <cell r="CF51">
            <v>10.199999999999999</v>
          </cell>
          <cell r="CN51">
            <v>2.2999999999999998</v>
          </cell>
          <cell r="CV51">
            <v>2.9</v>
          </cell>
        </row>
        <row r="53">
          <cell r="BP53">
            <v>64.7</v>
          </cell>
          <cell r="BX53">
            <v>66.599999999999994</v>
          </cell>
          <cell r="CF53">
            <v>68.2</v>
          </cell>
          <cell r="CN53">
            <v>70.3</v>
          </cell>
          <cell r="CV53">
            <v>71.599999999999994</v>
          </cell>
        </row>
        <row r="55">
          <cell r="AN55" t="str">
            <v>類似団体内平均値</v>
          </cell>
          <cell r="BP55">
            <v>0</v>
          </cell>
          <cell r="BX55">
            <v>0</v>
          </cell>
          <cell r="CF55">
            <v>0</v>
          </cell>
          <cell r="CN55">
            <v>0</v>
          </cell>
          <cell r="CV55">
            <v>0</v>
          </cell>
        </row>
        <row r="57">
          <cell r="BP57">
            <v>61.5</v>
          </cell>
          <cell r="BX57">
            <v>60.8</v>
          </cell>
          <cell r="CF57">
            <v>62.2</v>
          </cell>
          <cell r="CN57">
            <v>62.6</v>
          </cell>
          <cell r="CV57">
            <v>62.9</v>
          </cell>
        </row>
        <row r="72">
          <cell r="BP72" t="str">
            <v>R02</v>
          </cell>
          <cell r="BX72" t="str">
            <v>R03</v>
          </cell>
          <cell r="CF72" t="str">
            <v>R04</v>
          </cell>
          <cell r="CN72" t="str">
            <v>R05</v>
          </cell>
          <cell r="CV72" t="str">
            <v>R06</v>
          </cell>
        </row>
        <row r="73">
          <cell r="AN73" t="str">
            <v>当該団体値</v>
          </cell>
          <cell r="BP73">
            <v>27.8</v>
          </cell>
          <cell r="BX73">
            <v>12.1</v>
          </cell>
          <cell r="CF73">
            <v>10.199999999999999</v>
          </cell>
          <cell r="CN73">
            <v>2.2999999999999998</v>
          </cell>
          <cell r="CV73">
            <v>2.9</v>
          </cell>
        </row>
        <row r="75">
          <cell r="BP75">
            <v>6.1</v>
          </cell>
          <cell r="BX75">
            <v>6.6</v>
          </cell>
          <cell r="CF75">
            <v>6.8</v>
          </cell>
          <cell r="CN75">
            <v>7.1</v>
          </cell>
          <cell r="CV75">
            <v>7.4</v>
          </cell>
        </row>
        <row r="77">
          <cell r="AN77" t="str">
            <v>類似団体内平均値</v>
          </cell>
          <cell r="BP77">
            <v>0</v>
          </cell>
          <cell r="BX77">
            <v>0</v>
          </cell>
          <cell r="CF77">
            <v>0</v>
          </cell>
          <cell r="CN77">
            <v>0</v>
          </cell>
          <cell r="CV77">
            <v>0</v>
          </cell>
        </row>
        <row r="79">
          <cell r="BP79">
            <v>8</v>
          </cell>
          <cell r="BX79">
            <v>6.6</v>
          </cell>
          <cell r="CF79">
            <v>6.8</v>
          </cell>
          <cell r="CN79">
            <v>7.2</v>
          </cell>
          <cell r="CV79">
            <v>7.3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2224013</v>
      </c>
      <c r="BO4" s="449"/>
      <c r="BP4" s="449"/>
      <c r="BQ4" s="449"/>
      <c r="BR4" s="449"/>
      <c r="BS4" s="449"/>
      <c r="BT4" s="449"/>
      <c r="BU4" s="450"/>
      <c r="BV4" s="448">
        <v>2130081</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4.8</v>
      </c>
      <c r="CU4" s="589"/>
      <c r="CV4" s="589"/>
      <c r="CW4" s="589"/>
      <c r="CX4" s="589"/>
      <c r="CY4" s="589"/>
      <c r="CZ4" s="589"/>
      <c r="DA4" s="590"/>
      <c r="DB4" s="588">
        <v>5.4</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2151570</v>
      </c>
      <c r="BO5" s="420"/>
      <c r="BP5" s="420"/>
      <c r="BQ5" s="420"/>
      <c r="BR5" s="420"/>
      <c r="BS5" s="420"/>
      <c r="BT5" s="420"/>
      <c r="BU5" s="421"/>
      <c r="BV5" s="419">
        <v>2050134</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92.7</v>
      </c>
      <c r="CU5" s="417"/>
      <c r="CV5" s="417"/>
      <c r="CW5" s="417"/>
      <c r="CX5" s="417"/>
      <c r="CY5" s="417"/>
      <c r="CZ5" s="417"/>
      <c r="DA5" s="418"/>
      <c r="DB5" s="416">
        <v>91.3</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72443</v>
      </c>
      <c r="BO6" s="420"/>
      <c r="BP6" s="420"/>
      <c r="BQ6" s="420"/>
      <c r="BR6" s="420"/>
      <c r="BS6" s="420"/>
      <c r="BT6" s="420"/>
      <c r="BU6" s="421"/>
      <c r="BV6" s="419">
        <v>79947</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92.9</v>
      </c>
      <c r="CU6" s="563"/>
      <c r="CV6" s="563"/>
      <c r="CW6" s="563"/>
      <c r="CX6" s="563"/>
      <c r="CY6" s="563"/>
      <c r="CZ6" s="563"/>
      <c r="DA6" s="564"/>
      <c r="DB6" s="562">
        <v>91.6</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0</v>
      </c>
      <c r="BO7" s="420"/>
      <c r="BP7" s="420"/>
      <c r="BQ7" s="420"/>
      <c r="BR7" s="420"/>
      <c r="BS7" s="420"/>
      <c r="BT7" s="420"/>
      <c r="BU7" s="421"/>
      <c r="BV7" s="419">
        <v>70</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1501203</v>
      </c>
      <c r="CU7" s="420"/>
      <c r="CV7" s="420"/>
      <c r="CW7" s="420"/>
      <c r="CX7" s="420"/>
      <c r="CY7" s="420"/>
      <c r="CZ7" s="420"/>
      <c r="DA7" s="421"/>
      <c r="DB7" s="419">
        <v>1484107</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72443</v>
      </c>
      <c r="BO8" s="420"/>
      <c r="BP8" s="420"/>
      <c r="BQ8" s="420"/>
      <c r="BR8" s="420"/>
      <c r="BS8" s="420"/>
      <c r="BT8" s="420"/>
      <c r="BU8" s="421"/>
      <c r="BV8" s="419">
        <v>79877</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0.1</v>
      </c>
      <c r="CU8" s="523"/>
      <c r="CV8" s="523"/>
      <c r="CW8" s="523"/>
      <c r="CX8" s="523"/>
      <c r="CY8" s="523"/>
      <c r="CZ8" s="523"/>
      <c r="DA8" s="524"/>
      <c r="DB8" s="522">
        <v>0.1</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706</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-7434</v>
      </c>
      <c r="BO9" s="420"/>
      <c r="BP9" s="420"/>
      <c r="BQ9" s="420"/>
      <c r="BR9" s="420"/>
      <c r="BS9" s="420"/>
      <c r="BT9" s="420"/>
      <c r="BU9" s="421"/>
      <c r="BV9" s="419">
        <v>-38963</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17</v>
      </c>
      <c r="CU9" s="417"/>
      <c r="CV9" s="417"/>
      <c r="CW9" s="417"/>
      <c r="CX9" s="417"/>
      <c r="CY9" s="417"/>
      <c r="CZ9" s="417"/>
      <c r="DA9" s="418"/>
      <c r="DB9" s="416">
        <v>17.8</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112</v>
      </c>
      <c r="M10" s="376"/>
      <c r="N10" s="376"/>
      <c r="O10" s="376"/>
      <c r="P10" s="376"/>
      <c r="Q10" s="377"/>
      <c r="R10" s="372">
        <v>832</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22</v>
      </c>
      <c r="BO10" s="420"/>
      <c r="BP10" s="420"/>
      <c r="BQ10" s="420"/>
      <c r="BR10" s="420"/>
      <c r="BS10" s="420"/>
      <c r="BT10" s="420"/>
      <c r="BU10" s="421"/>
      <c r="BV10" s="419">
        <v>8</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601</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59679</v>
      </c>
      <c r="BO12" s="420"/>
      <c r="BP12" s="420"/>
      <c r="BQ12" s="420"/>
      <c r="BR12" s="420"/>
      <c r="BS12" s="420"/>
      <c r="BT12" s="420"/>
      <c r="BU12" s="421"/>
      <c r="BV12" s="419">
        <v>22769</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600</v>
      </c>
      <c r="S13" s="507"/>
      <c r="T13" s="507"/>
      <c r="U13" s="507"/>
      <c r="V13" s="508"/>
      <c r="W13" s="509" t="s">
        <v>131</v>
      </c>
      <c r="X13" s="405"/>
      <c r="Y13" s="405"/>
      <c r="Z13" s="405"/>
      <c r="AA13" s="405"/>
      <c r="AB13" s="406"/>
      <c r="AC13" s="372">
        <v>50</v>
      </c>
      <c r="AD13" s="373"/>
      <c r="AE13" s="373"/>
      <c r="AF13" s="373"/>
      <c r="AG13" s="374"/>
      <c r="AH13" s="372">
        <v>55</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-67091</v>
      </c>
      <c r="BO13" s="420"/>
      <c r="BP13" s="420"/>
      <c r="BQ13" s="420"/>
      <c r="BR13" s="420"/>
      <c r="BS13" s="420"/>
      <c r="BT13" s="420"/>
      <c r="BU13" s="421"/>
      <c r="BV13" s="419">
        <v>-61724</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7.4</v>
      </c>
      <c r="CU13" s="417"/>
      <c r="CV13" s="417"/>
      <c r="CW13" s="417"/>
      <c r="CX13" s="417"/>
      <c r="CY13" s="417"/>
      <c r="CZ13" s="417"/>
      <c r="DA13" s="418"/>
      <c r="DB13" s="416">
        <v>7.1</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636</v>
      </c>
      <c r="S14" s="507"/>
      <c r="T14" s="507"/>
      <c r="U14" s="507"/>
      <c r="V14" s="508"/>
      <c r="W14" s="510"/>
      <c r="X14" s="408"/>
      <c r="Y14" s="408"/>
      <c r="Z14" s="408"/>
      <c r="AA14" s="408"/>
      <c r="AB14" s="409"/>
      <c r="AC14" s="499">
        <v>14.5</v>
      </c>
      <c r="AD14" s="500"/>
      <c r="AE14" s="500"/>
      <c r="AF14" s="500"/>
      <c r="AG14" s="501"/>
      <c r="AH14" s="499">
        <v>13.1</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2.9</v>
      </c>
      <c r="CU14" s="517"/>
      <c r="CV14" s="517"/>
      <c r="CW14" s="517"/>
      <c r="CX14" s="517"/>
      <c r="CY14" s="517"/>
      <c r="CZ14" s="517"/>
      <c r="DA14" s="518"/>
      <c r="DB14" s="516">
        <v>2.2999999999999998</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635</v>
      </c>
      <c r="S15" s="507"/>
      <c r="T15" s="507"/>
      <c r="U15" s="507"/>
      <c r="V15" s="508"/>
      <c r="W15" s="509" t="s">
        <v>137</v>
      </c>
      <c r="X15" s="405"/>
      <c r="Y15" s="405"/>
      <c r="Z15" s="405"/>
      <c r="AA15" s="405"/>
      <c r="AB15" s="406"/>
      <c r="AC15" s="372">
        <v>41</v>
      </c>
      <c r="AD15" s="373"/>
      <c r="AE15" s="373"/>
      <c r="AF15" s="373"/>
      <c r="AG15" s="374"/>
      <c r="AH15" s="372">
        <v>81</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140822</v>
      </c>
      <c r="BO15" s="449"/>
      <c r="BP15" s="449"/>
      <c r="BQ15" s="449"/>
      <c r="BR15" s="449"/>
      <c r="BS15" s="449"/>
      <c r="BT15" s="449"/>
      <c r="BU15" s="450"/>
      <c r="BV15" s="448">
        <v>141246</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11.9</v>
      </c>
      <c r="AD16" s="500"/>
      <c r="AE16" s="500"/>
      <c r="AF16" s="500"/>
      <c r="AG16" s="501"/>
      <c r="AH16" s="499">
        <v>19.2</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1474737</v>
      </c>
      <c r="BO16" s="420"/>
      <c r="BP16" s="420"/>
      <c r="BQ16" s="420"/>
      <c r="BR16" s="420"/>
      <c r="BS16" s="420"/>
      <c r="BT16" s="420"/>
      <c r="BU16" s="421"/>
      <c r="BV16" s="419">
        <v>1450883</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141</v>
      </c>
      <c r="S17" s="497"/>
      <c r="T17" s="497"/>
      <c r="U17" s="497"/>
      <c r="V17" s="498"/>
      <c r="W17" s="509" t="s">
        <v>144</v>
      </c>
      <c r="X17" s="405"/>
      <c r="Y17" s="405"/>
      <c r="Z17" s="405"/>
      <c r="AA17" s="405"/>
      <c r="AB17" s="406"/>
      <c r="AC17" s="372">
        <v>254</v>
      </c>
      <c r="AD17" s="373"/>
      <c r="AE17" s="373"/>
      <c r="AF17" s="373"/>
      <c r="AG17" s="374"/>
      <c r="AH17" s="372">
        <v>285</v>
      </c>
      <c r="AI17" s="373"/>
      <c r="AJ17" s="373"/>
      <c r="AK17" s="373"/>
      <c r="AL17" s="432"/>
      <c r="AM17" s="476"/>
      <c r="AN17" s="376"/>
      <c r="AO17" s="376"/>
      <c r="AP17" s="376"/>
      <c r="AQ17" s="376"/>
      <c r="AR17" s="376"/>
      <c r="AS17" s="376"/>
      <c r="AT17" s="377"/>
      <c r="AU17" s="477"/>
      <c r="AV17" s="478"/>
      <c r="AW17" s="478"/>
      <c r="AX17" s="478"/>
      <c r="AY17" s="433" t="s">
        <v>145</v>
      </c>
      <c r="AZ17" s="434"/>
      <c r="BA17" s="434"/>
      <c r="BB17" s="434"/>
      <c r="BC17" s="434"/>
      <c r="BD17" s="434"/>
      <c r="BE17" s="434"/>
      <c r="BF17" s="434"/>
      <c r="BG17" s="434"/>
      <c r="BH17" s="434"/>
      <c r="BI17" s="434"/>
      <c r="BJ17" s="434"/>
      <c r="BK17" s="434"/>
      <c r="BL17" s="434"/>
      <c r="BM17" s="435"/>
      <c r="BN17" s="419">
        <v>164892</v>
      </c>
      <c r="BO17" s="420"/>
      <c r="BP17" s="420"/>
      <c r="BQ17" s="420"/>
      <c r="BR17" s="420"/>
      <c r="BS17" s="420"/>
      <c r="BT17" s="420"/>
      <c r="BU17" s="421"/>
      <c r="BV17" s="419">
        <v>166110</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146</v>
      </c>
      <c r="C18" s="470"/>
      <c r="D18" s="470"/>
      <c r="E18" s="471"/>
      <c r="F18" s="471"/>
      <c r="G18" s="471"/>
      <c r="H18" s="471"/>
      <c r="I18" s="471"/>
      <c r="J18" s="471"/>
      <c r="K18" s="471"/>
      <c r="L18" s="472">
        <v>275.63</v>
      </c>
      <c r="M18" s="472"/>
      <c r="N18" s="472"/>
      <c r="O18" s="472"/>
      <c r="P18" s="472"/>
      <c r="Q18" s="472"/>
      <c r="R18" s="473"/>
      <c r="S18" s="473"/>
      <c r="T18" s="473"/>
      <c r="U18" s="473"/>
      <c r="V18" s="474"/>
      <c r="W18" s="490"/>
      <c r="X18" s="491"/>
      <c r="Y18" s="491"/>
      <c r="Z18" s="491"/>
      <c r="AA18" s="491"/>
      <c r="AB18" s="515"/>
      <c r="AC18" s="389">
        <v>73.599999999999994</v>
      </c>
      <c r="AD18" s="390"/>
      <c r="AE18" s="390"/>
      <c r="AF18" s="390"/>
      <c r="AG18" s="475"/>
      <c r="AH18" s="389">
        <v>67.7</v>
      </c>
      <c r="AI18" s="390"/>
      <c r="AJ18" s="390"/>
      <c r="AK18" s="390"/>
      <c r="AL18" s="391"/>
      <c r="AM18" s="476"/>
      <c r="AN18" s="376"/>
      <c r="AO18" s="376"/>
      <c r="AP18" s="376"/>
      <c r="AQ18" s="376"/>
      <c r="AR18" s="376"/>
      <c r="AS18" s="376"/>
      <c r="AT18" s="377"/>
      <c r="AU18" s="477"/>
      <c r="AV18" s="478"/>
      <c r="AW18" s="478"/>
      <c r="AX18" s="478"/>
      <c r="AY18" s="433" t="s">
        <v>147</v>
      </c>
      <c r="AZ18" s="434"/>
      <c r="BA18" s="434"/>
      <c r="BB18" s="434"/>
      <c r="BC18" s="434"/>
      <c r="BD18" s="434"/>
      <c r="BE18" s="434"/>
      <c r="BF18" s="434"/>
      <c r="BG18" s="434"/>
      <c r="BH18" s="434"/>
      <c r="BI18" s="434"/>
      <c r="BJ18" s="434"/>
      <c r="BK18" s="434"/>
      <c r="BL18" s="434"/>
      <c r="BM18" s="435"/>
      <c r="BN18" s="419">
        <v>1399297</v>
      </c>
      <c r="BO18" s="420"/>
      <c r="BP18" s="420"/>
      <c r="BQ18" s="420"/>
      <c r="BR18" s="420"/>
      <c r="BS18" s="420"/>
      <c r="BT18" s="420"/>
      <c r="BU18" s="421"/>
      <c r="BV18" s="419">
        <v>1366014</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148</v>
      </c>
      <c r="C19" s="470"/>
      <c r="D19" s="470"/>
      <c r="E19" s="471"/>
      <c r="F19" s="471"/>
      <c r="G19" s="471"/>
      <c r="H19" s="471"/>
      <c r="I19" s="471"/>
      <c r="J19" s="471"/>
      <c r="K19" s="471"/>
      <c r="L19" s="479">
        <v>3</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149</v>
      </c>
      <c r="AZ19" s="434"/>
      <c r="BA19" s="434"/>
      <c r="BB19" s="434"/>
      <c r="BC19" s="434"/>
      <c r="BD19" s="434"/>
      <c r="BE19" s="434"/>
      <c r="BF19" s="434"/>
      <c r="BG19" s="434"/>
      <c r="BH19" s="434"/>
      <c r="BI19" s="434"/>
      <c r="BJ19" s="434"/>
      <c r="BK19" s="434"/>
      <c r="BL19" s="434"/>
      <c r="BM19" s="435"/>
      <c r="BN19" s="419">
        <v>1894942</v>
      </c>
      <c r="BO19" s="420"/>
      <c r="BP19" s="420"/>
      <c r="BQ19" s="420"/>
      <c r="BR19" s="420"/>
      <c r="BS19" s="420"/>
      <c r="BT19" s="420"/>
      <c r="BU19" s="421"/>
      <c r="BV19" s="419">
        <v>1807509</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150</v>
      </c>
      <c r="C20" s="470"/>
      <c r="D20" s="470"/>
      <c r="E20" s="471"/>
      <c r="F20" s="471"/>
      <c r="G20" s="471"/>
      <c r="H20" s="471"/>
      <c r="I20" s="471"/>
      <c r="J20" s="471"/>
      <c r="K20" s="471"/>
      <c r="L20" s="479">
        <v>347</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151</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152</v>
      </c>
      <c r="C22" s="396"/>
      <c r="D22" s="397"/>
      <c r="E22" s="404" t="s">
        <v>1</v>
      </c>
      <c r="F22" s="405"/>
      <c r="G22" s="405"/>
      <c r="H22" s="405"/>
      <c r="I22" s="405"/>
      <c r="J22" s="405"/>
      <c r="K22" s="406"/>
      <c r="L22" s="404" t="s">
        <v>153</v>
      </c>
      <c r="M22" s="405"/>
      <c r="N22" s="405"/>
      <c r="O22" s="405"/>
      <c r="P22" s="406"/>
      <c r="Q22" s="410" t="s">
        <v>154</v>
      </c>
      <c r="R22" s="411"/>
      <c r="S22" s="411"/>
      <c r="T22" s="411"/>
      <c r="U22" s="411"/>
      <c r="V22" s="412"/>
      <c r="W22" s="461" t="s">
        <v>155</v>
      </c>
      <c r="X22" s="396"/>
      <c r="Y22" s="397"/>
      <c r="Z22" s="404" t="s">
        <v>1</v>
      </c>
      <c r="AA22" s="405"/>
      <c r="AB22" s="405"/>
      <c r="AC22" s="405"/>
      <c r="AD22" s="405"/>
      <c r="AE22" s="405"/>
      <c r="AF22" s="405"/>
      <c r="AG22" s="406"/>
      <c r="AH22" s="422" t="s">
        <v>156</v>
      </c>
      <c r="AI22" s="405"/>
      <c r="AJ22" s="405"/>
      <c r="AK22" s="405"/>
      <c r="AL22" s="406"/>
      <c r="AM22" s="422" t="s">
        <v>157</v>
      </c>
      <c r="AN22" s="423"/>
      <c r="AO22" s="423"/>
      <c r="AP22" s="423"/>
      <c r="AQ22" s="423"/>
      <c r="AR22" s="424"/>
      <c r="AS22" s="410" t="s">
        <v>154</v>
      </c>
      <c r="AT22" s="411"/>
      <c r="AU22" s="411"/>
      <c r="AV22" s="411"/>
      <c r="AW22" s="411"/>
      <c r="AX22" s="428"/>
      <c r="AY22" s="445" t="s">
        <v>158</v>
      </c>
      <c r="AZ22" s="446"/>
      <c r="BA22" s="446"/>
      <c r="BB22" s="446"/>
      <c r="BC22" s="446"/>
      <c r="BD22" s="446"/>
      <c r="BE22" s="446"/>
      <c r="BF22" s="446"/>
      <c r="BG22" s="446"/>
      <c r="BH22" s="446"/>
      <c r="BI22" s="446"/>
      <c r="BJ22" s="446"/>
      <c r="BK22" s="446"/>
      <c r="BL22" s="446"/>
      <c r="BM22" s="447"/>
      <c r="BN22" s="448">
        <v>1990583</v>
      </c>
      <c r="BO22" s="449"/>
      <c r="BP22" s="449"/>
      <c r="BQ22" s="449"/>
      <c r="BR22" s="449"/>
      <c r="BS22" s="449"/>
      <c r="BT22" s="449"/>
      <c r="BU22" s="450"/>
      <c r="BV22" s="448">
        <v>2239712</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159</v>
      </c>
      <c r="AZ23" s="434"/>
      <c r="BA23" s="434"/>
      <c r="BB23" s="434"/>
      <c r="BC23" s="434"/>
      <c r="BD23" s="434"/>
      <c r="BE23" s="434"/>
      <c r="BF23" s="434"/>
      <c r="BG23" s="434"/>
      <c r="BH23" s="434"/>
      <c r="BI23" s="434"/>
      <c r="BJ23" s="434"/>
      <c r="BK23" s="434"/>
      <c r="BL23" s="434"/>
      <c r="BM23" s="435"/>
      <c r="BN23" s="419">
        <v>1787327</v>
      </c>
      <c r="BO23" s="420"/>
      <c r="BP23" s="420"/>
      <c r="BQ23" s="420"/>
      <c r="BR23" s="420"/>
      <c r="BS23" s="420"/>
      <c r="BT23" s="420"/>
      <c r="BU23" s="421"/>
      <c r="BV23" s="419">
        <v>2007470</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160</v>
      </c>
      <c r="F24" s="376"/>
      <c r="G24" s="376"/>
      <c r="H24" s="376"/>
      <c r="I24" s="376"/>
      <c r="J24" s="376"/>
      <c r="K24" s="377"/>
      <c r="L24" s="372">
        <v>1</v>
      </c>
      <c r="M24" s="373"/>
      <c r="N24" s="373"/>
      <c r="O24" s="373"/>
      <c r="P24" s="374"/>
      <c r="Q24" s="372">
        <v>5780</v>
      </c>
      <c r="R24" s="373"/>
      <c r="S24" s="373"/>
      <c r="T24" s="373"/>
      <c r="U24" s="373"/>
      <c r="V24" s="374"/>
      <c r="W24" s="462"/>
      <c r="X24" s="399"/>
      <c r="Y24" s="400"/>
      <c r="Z24" s="375" t="s">
        <v>161</v>
      </c>
      <c r="AA24" s="376"/>
      <c r="AB24" s="376"/>
      <c r="AC24" s="376"/>
      <c r="AD24" s="376"/>
      <c r="AE24" s="376"/>
      <c r="AF24" s="376"/>
      <c r="AG24" s="377"/>
      <c r="AH24" s="372">
        <v>37</v>
      </c>
      <c r="AI24" s="373"/>
      <c r="AJ24" s="373"/>
      <c r="AK24" s="373"/>
      <c r="AL24" s="374"/>
      <c r="AM24" s="372">
        <v>110926</v>
      </c>
      <c r="AN24" s="373"/>
      <c r="AO24" s="373"/>
      <c r="AP24" s="373"/>
      <c r="AQ24" s="373"/>
      <c r="AR24" s="374"/>
      <c r="AS24" s="372">
        <v>2998</v>
      </c>
      <c r="AT24" s="373"/>
      <c r="AU24" s="373"/>
      <c r="AV24" s="373"/>
      <c r="AW24" s="373"/>
      <c r="AX24" s="432"/>
      <c r="AY24" s="392" t="s">
        <v>162</v>
      </c>
      <c r="AZ24" s="393"/>
      <c r="BA24" s="393"/>
      <c r="BB24" s="393"/>
      <c r="BC24" s="393"/>
      <c r="BD24" s="393"/>
      <c r="BE24" s="393"/>
      <c r="BF24" s="393"/>
      <c r="BG24" s="393"/>
      <c r="BH24" s="393"/>
      <c r="BI24" s="393"/>
      <c r="BJ24" s="393"/>
      <c r="BK24" s="393"/>
      <c r="BL24" s="393"/>
      <c r="BM24" s="394"/>
      <c r="BN24" s="419">
        <v>1434591</v>
      </c>
      <c r="BO24" s="420"/>
      <c r="BP24" s="420"/>
      <c r="BQ24" s="420"/>
      <c r="BR24" s="420"/>
      <c r="BS24" s="420"/>
      <c r="BT24" s="420"/>
      <c r="BU24" s="421"/>
      <c r="BV24" s="419">
        <v>1609952</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163</v>
      </c>
      <c r="F25" s="376"/>
      <c r="G25" s="376"/>
      <c r="H25" s="376"/>
      <c r="I25" s="376"/>
      <c r="J25" s="376"/>
      <c r="K25" s="377"/>
      <c r="L25" s="372">
        <v>1</v>
      </c>
      <c r="M25" s="373"/>
      <c r="N25" s="373"/>
      <c r="O25" s="373"/>
      <c r="P25" s="374"/>
      <c r="Q25" s="372">
        <v>4930</v>
      </c>
      <c r="R25" s="373"/>
      <c r="S25" s="373"/>
      <c r="T25" s="373"/>
      <c r="U25" s="373"/>
      <c r="V25" s="374"/>
      <c r="W25" s="462"/>
      <c r="X25" s="399"/>
      <c r="Y25" s="400"/>
      <c r="Z25" s="375" t="s">
        <v>164</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165</v>
      </c>
      <c r="AZ25" s="446"/>
      <c r="BA25" s="446"/>
      <c r="BB25" s="446"/>
      <c r="BC25" s="446"/>
      <c r="BD25" s="446"/>
      <c r="BE25" s="446"/>
      <c r="BF25" s="446"/>
      <c r="BG25" s="446"/>
      <c r="BH25" s="446"/>
      <c r="BI25" s="446"/>
      <c r="BJ25" s="446"/>
      <c r="BK25" s="446"/>
      <c r="BL25" s="446"/>
      <c r="BM25" s="447"/>
      <c r="BN25" s="448">
        <v>24247</v>
      </c>
      <c r="BO25" s="449"/>
      <c r="BP25" s="449"/>
      <c r="BQ25" s="449"/>
      <c r="BR25" s="449"/>
      <c r="BS25" s="449"/>
      <c r="BT25" s="449"/>
      <c r="BU25" s="450"/>
      <c r="BV25" s="448">
        <v>4681</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166</v>
      </c>
      <c r="F26" s="376"/>
      <c r="G26" s="376"/>
      <c r="H26" s="376"/>
      <c r="I26" s="376"/>
      <c r="J26" s="376"/>
      <c r="K26" s="377"/>
      <c r="L26" s="372">
        <v>1</v>
      </c>
      <c r="M26" s="373"/>
      <c r="N26" s="373"/>
      <c r="O26" s="373"/>
      <c r="P26" s="374"/>
      <c r="Q26" s="372">
        <v>4680</v>
      </c>
      <c r="R26" s="373"/>
      <c r="S26" s="373"/>
      <c r="T26" s="373"/>
      <c r="U26" s="373"/>
      <c r="V26" s="374"/>
      <c r="W26" s="462"/>
      <c r="X26" s="399"/>
      <c r="Y26" s="400"/>
      <c r="Z26" s="375" t="s">
        <v>167</v>
      </c>
      <c r="AA26" s="430"/>
      <c r="AB26" s="430"/>
      <c r="AC26" s="430"/>
      <c r="AD26" s="430"/>
      <c r="AE26" s="430"/>
      <c r="AF26" s="430"/>
      <c r="AG26" s="431"/>
      <c r="AH26" s="372">
        <v>4</v>
      </c>
      <c r="AI26" s="373"/>
      <c r="AJ26" s="373"/>
      <c r="AK26" s="373"/>
      <c r="AL26" s="374"/>
      <c r="AM26" s="372">
        <v>12472</v>
      </c>
      <c r="AN26" s="373"/>
      <c r="AO26" s="373"/>
      <c r="AP26" s="373"/>
      <c r="AQ26" s="373"/>
      <c r="AR26" s="374"/>
      <c r="AS26" s="372">
        <v>3118</v>
      </c>
      <c r="AT26" s="373"/>
      <c r="AU26" s="373"/>
      <c r="AV26" s="373"/>
      <c r="AW26" s="373"/>
      <c r="AX26" s="432"/>
      <c r="AY26" s="459" t="s">
        <v>168</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169</v>
      </c>
      <c r="F27" s="376"/>
      <c r="G27" s="376"/>
      <c r="H27" s="376"/>
      <c r="I27" s="376"/>
      <c r="J27" s="376"/>
      <c r="K27" s="377"/>
      <c r="L27" s="372">
        <v>1</v>
      </c>
      <c r="M27" s="373"/>
      <c r="N27" s="373"/>
      <c r="O27" s="373"/>
      <c r="P27" s="374"/>
      <c r="Q27" s="372">
        <v>1910</v>
      </c>
      <c r="R27" s="373"/>
      <c r="S27" s="373"/>
      <c r="T27" s="373"/>
      <c r="U27" s="373"/>
      <c r="V27" s="374"/>
      <c r="W27" s="462"/>
      <c r="X27" s="399"/>
      <c r="Y27" s="400"/>
      <c r="Z27" s="375" t="s">
        <v>170</v>
      </c>
      <c r="AA27" s="376"/>
      <c r="AB27" s="376"/>
      <c r="AC27" s="376"/>
      <c r="AD27" s="376"/>
      <c r="AE27" s="376"/>
      <c r="AF27" s="376"/>
      <c r="AG27" s="377"/>
      <c r="AH27" s="372">
        <v>20</v>
      </c>
      <c r="AI27" s="373"/>
      <c r="AJ27" s="373"/>
      <c r="AK27" s="373"/>
      <c r="AL27" s="374"/>
      <c r="AM27" s="372">
        <v>66255</v>
      </c>
      <c r="AN27" s="373"/>
      <c r="AO27" s="373"/>
      <c r="AP27" s="373"/>
      <c r="AQ27" s="373"/>
      <c r="AR27" s="374"/>
      <c r="AS27" s="372">
        <v>3313</v>
      </c>
      <c r="AT27" s="373"/>
      <c r="AU27" s="373"/>
      <c r="AV27" s="373"/>
      <c r="AW27" s="373"/>
      <c r="AX27" s="432"/>
      <c r="AY27" s="456" t="s">
        <v>171</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172</v>
      </c>
      <c r="F28" s="376"/>
      <c r="G28" s="376"/>
      <c r="H28" s="376"/>
      <c r="I28" s="376"/>
      <c r="J28" s="376"/>
      <c r="K28" s="377"/>
      <c r="L28" s="372">
        <v>1</v>
      </c>
      <c r="M28" s="373"/>
      <c r="N28" s="373"/>
      <c r="O28" s="373"/>
      <c r="P28" s="374"/>
      <c r="Q28" s="372">
        <v>1420</v>
      </c>
      <c r="R28" s="373"/>
      <c r="S28" s="373"/>
      <c r="T28" s="373"/>
      <c r="U28" s="373"/>
      <c r="V28" s="374"/>
      <c r="W28" s="462"/>
      <c r="X28" s="399"/>
      <c r="Y28" s="400"/>
      <c r="Z28" s="375" t="s">
        <v>173</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174</v>
      </c>
      <c r="AZ28" s="437"/>
      <c r="BA28" s="437"/>
      <c r="BB28" s="438"/>
      <c r="BC28" s="445" t="s">
        <v>46</v>
      </c>
      <c r="BD28" s="446"/>
      <c r="BE28" s="446"/>
      <c r="BF28" s="446"/>
      <c r="BG28" s="446"/>
      <c r="BH28" s="446"/>
      <c r="BI28" s="446"/>
      <c r="BJ28" s="446"/>
      <c r="BK28" s="446"/>
      <c r="BL28" s="446"/>
      <c r="BM28" s="447"/>
      <c r="BN28" s="448">
        <v>314574</v>
      </c>
      <c r="BO28" s="449"/>
      <c r="BP28" s="449"/>
      <c r="BQ28" s="449"/>
      <c r="BR28" s="449"/>
      <c r="BS28" s="449"/>
      <c r="BT28" s="449"/>
      <c r="BU28" s="450"/>
      <c r="BV28" s="448">
        <v>334231</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175</v>
      </c>
      <c r="F29" s="376"/>
      <c r="G29" s="376"/>
      <c r="H29" s="376"/>
      <c r="I29" s="376"/>
      <c r="J29" s="376"/>
      <c r="K29" s="377"/>
      <c r="L29" s="372">
        <v>4</v>
      </c>
      <c r="M29" s="373"/>
      <c r="N29" s="373"/>
      <c r="O29" s="373"/>
      <c r="P29" s="374"/>
      <c r="Q29" s="372">
        <v>1230</v>
      </c>
      <c r="R29" s="373"/>
      <c r="S29" s="373"/>
      <c r="T29" s="373"/>
      <c r="U29" s="373"/>
      <c r="V29" s="374"/>
      <c r="W29" s="463"/>
      <c r="X29" s="464"/>
      <c r="Y29" s="465"/>
      <c r="Z29" s="375" t="s">
        <v>176</v>
      </c>
      <c r="AA29" s="376"/>
      <c r="AB29" s="376"/>
      <c r="AC29" s="376"/>
      <c r="AD29" s="376"/>
      <c r="AE29" s="376"/>
      <c r="AF29" s="376"/>
      <c r="AG29" s="377"/>
      <c r="AH29" s="372">
        <v>57</v>
      </c>
      <c r="AI29" s="373"/>
      <c r="AJ29" s="373"/>
      <c r="AK29" s="373"/>
      <c r="AL29" s="374"/>
      <c r="AM29" s="372">
        <v>177181</v>
      </c>
      <c r="AN29" s="373"/>
      <c r="AO29" s="373"/>
      <c r="AP29" s="373"/>
      <c r="AQ29" s="373"/>
      <c r="AR29" s="374"/>
      <c r="AS29" s="372">
        <v>3108</v>
      </c>
      <c r="AT29" s="373"/>
      <c r="AU29" s="373"/>
      <c r="AV29" s="373"/>
      <c r="AW29" s="373"/>
      <c r="AX29" s="432"/>
      <c r="AY29" s="439"/>
      <c r="AZ29" s="440"/>
      <c r="BA29" s="440"/>
      <c r="BB29" s="441"/>
      <c r="BC29" s="433" t="s">
        <v>177</v>
      </c>
      <c r="BD29" s="434"/>
      <c r="BE29" s="434"/>
      <c r="BF29" s="434"/>
      <c r="BG29" s="434"/>
      <c r="BH29" s="434"/>
      <c r="BI29" s="434"/>
      <c r="BJ29" s="434"/>
      <c r="BK29" s="434"/>
      <c r="BL29" s="434"/>
      <c r="BM29" s="435"/>
      <c r="BN29" s="419">
        <v>62988</v>
      </c>
      <c r="BO29" s="420"/>
      <c r="BP29" s="420"/>
      <c r="BQ29" s="420"/>
      <c r="BR29" s="420"/>
      <c r="BS29" s="420"/>
      <c r="BT29" s="420"/>
      <c r="BU29" s="421"/>
      <c r="BV29" s="419">
        <v>57853</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178</v>
      </c>
      <c r="X30" s="387"/>
      <c r="Y30" s="387"/>
      <c r="Z30" s="387"/>
      <c r="AA30" s="387"/>
      <c r="AB30" s="387"/>
      <c r="AC30" s="387"/>
      <c r="AD30" s="387"/>
      <c r="AE30" s="387"/>
      <c r="AF30" s="387"/>
      <c r="AG30" s="388"/>
      <c r="AH30" s="389">
        <v>98.2</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352936</v>
      </c>
      <c r="BO30" s="454"/>
      <c r="BP30" s="454"/>
      <c r="BQ30" s="454"/>
      <c r="BR30" s="454"/>
      <c r="BS30" s="454"/>
      <c r="BT30" s="454"/>
      <c r="BU30" s="455"/>
      <c r="BV30" s="453">
        <v>341047</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179</v>
      </c>
      <c r="D32" s="378"/>
      <c r="E32" s="378"/>
      <c r="F32" s="378"/>
      <c r="G32" s="378"/>
      <c r="H32" s="378"/>
      <c r="I32" s="378"/>
      <c r="J32" s="378"/>
      <c r="K32" s="378"/>
      <c r="L32" s="378"/>
      <c r="M32" s="378"/>
      <c r="N32" s="378"/>
      <c r="O32" s="378"/>
      <c r="P32" s="378"/>
      <c r="Q32" s="378"/>
      <c r="R32" s="378"/>
      <c r="S32" s="378"/>
      <c r="U32" s="379" t="s">
        <v>180</v>
      </c>
      <c r="V32" s="379"/>
      <c r="W32" s="379"/>
      <c r="X32" s="379"/>
      <c r="Y32" s="379"/>
      <c r="Z32" s="379"/>
      <c r="AA32" s="379"/>
      <c r="AB32" s="379"/>
      <c r="AC32" s="379"/>
      <c r="AD32" s="379"/>
      <c r="AE32" s="379"/>
      <c r="AF32" s="379"/>
      <c r="AG32" s="379"/>
      <c r="AH32" s="379"/>
      <c r="AI32" s="379"/>
      <c r="AJ32" s="379"/>
      <c r="AK32" s="379"/>
      <c r="AM32" s="379" t="s">
        <v>181</v>
      </c>
      <c r="AN32" s="379"/>
      <c r="AO32" s="379"/>
      <c r="AP32" s="379"/>
      <c r="AQ32" s="379"/>
      <c r="AR32" s="379"/>
      <c r="AS32" s="379"/>
      <c r="AT32" s="379"/>
      <c r="AU32" s="379"/>
      <c r="AV32" s="379"/>
      <c r="AW32" s="379"/>
      <c r="AX32" s="379"/>
      <c r="AY32" s="379"/>
      <c r="AZ32" s="379"/>
      <c r="BA32" s="379"/>
      <c r="BB32" s="379"/>
      <c r="BC32" s="379"/>
      <c r="BE32" s="379" t="s">
        <v>182</v>
      </c>
      <c r="BF32" s="379"/>
      <c r="BG32" s="379"/>
      <c r="BH32" s="379"/>
      <c r="BI32" s="379"/>
      <c r="BJ32" s="379"/>
      <c r="BK32" s="379"/>
      <c r="BL32" s="379"/>
      <c r="BM32" s="379"/>
      <c r="BN32" s="379"/>
      <c r="BO32" s="379"/>
      <c r="BP32" s="379"/>
      <c r="BQ32" s="379"/>
      <c r="BR32" s="379"/>
      <c r="BS32" s="379"/>
      <c r="BT32" s="379"/>
      <c r="BU32" s="379"/>
      <c r="BW32" s="379" t="s">
        <v>183</v>
      </c>
      <c r="BX32" s="379"/>
      <c r="BY32" s="379"/>
      <c r="BZ32" s="379"/>
      <c r="CA32" s="379"/>
      <c r="CB32" s="379"/>
      <c r="CC32" s="379"/>
      <c r="CD32" s="379"/>
      <c r="CE32" s="379"/>
      <c r="CF32" s="379"/>
      <c r="CG32" s="379"/>
      <c r="CH32" s="379"/>
      <c r="CI32" s="379"/>
      <c r="CJ32" s="379"/>
      <c r="CK32" s="379"/>
      <c r="CL32" s="379"/>
      <c r="CM32" s="379"/>
      <c r="CO32" s="379" t="s">
        <v>184</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185</v>
      </c>
      <c r="D33" s="371"/>
      <c r="E33" s="370" t="s">
        <v>186</v>
      </c>
      <c r="F33" s="370"/>
      <c r="G33" s="370"/>
      <c r="H33" s="370"/>
      <c r="I33" s="370"/>
      <c r="J33" s="370"/>
      <c r="K33" s="370"/>
      <c r="L33" s="370"/>
      <c r="M33" s="370"/>
      <c r="N33" s="370"/>
      <c r="O33" s="370"/>
      <c r="P33" s="370"/>
      <c r="Q33" s="370"/>
      <c r="R33" s="370"/>
      <c r="S33" s="370"/>
      <c r="T33" s="194"/>
      <c r="U33" s="371" t="s">
        <v>185</v>
      </c>
      <c r="V33" s="371"/>
      <c r="W33" s="370" t="s">
        <v>186</v>
      </c>
      <c r="X33" s="370"/>
      <c r="Y33" s="370"/>
      <c r="Z33" s="370"/>
      <c r="AA33" s="370"/>
      <c r="AB33" s="370"/>
      <c r="AC33" s="370"/>
      <c r="AD33" s="370"/>
      <c r="AE33" s="370"/>
      <c r="AF33" s="370"/>
      <c r="AG33" s="370"/>
      <c r="AH33" s="370"/>
      <c r="AI33" s="370"/>
      <c r="AJ33" s="370"/>
      <c r="AK33" s="370"/>
      <c r="AL33" s="194"/>
      <c r="AM33" s="371" t="s">
        <v>185</v>
      </c>
      <c r="AN33" s="371"/>
      <c r="AO33" s="370" t="s">
        <v>186</v>
      </c>
      <c r="AP33" s="370"/>
      <c r="AQ33" s="370"/>
      <c r="AR33" s="370"/>
      <c r="AS33" s="370"/>
      <c r="AT33" s="370"/>
      <c r="AU33" s="370"/>
      <c r="AV33" s="370"/>
      <c r="AW33" s="370"/>
      <c r="AX33" s="370"/>
      <c r="AY33" s="370"/>
      <c r="AZ33" s="370"/>
      <c r="BA33" s="370"/>
      <c r="BB33" s="370"/>
      <c r="BC33" s="370"/>
      <c r="BD33" s="195"/>
      <c r="BE33" s="370" t="s">
        <v>187</v>
      </c>
      <c r="BF33" s="370"/>
      <c r="BG33" s="370" t="s">
        <v>188</v>
      </c>
      <c r="BH33" s="370"/>
      <c r="BI33" s="370"/>
      <c r="BJ33" s="370"/>
      <c r="BK33" s="370"/>
      <c r="BL33" s="370"/>
      <c r="BM33" s="370"/>
      <c r="BN33" s="370"/>
      <c r="BO33" s="370"/>
      <c r="BP33" s="370"/>
      <c r="BQ33" s="370"/>
      <c r="BR33" s="370"/>
      <c r="BS33" s="370"/>
      <c r="BT33" s="370"/>
      <c r="BU33" s="370"/>
      <c r="BV33" s="195"/>
      <c r="BW33" s="371" t="s">
        <v>187</v>
      </c>
      <c r="BX33" s="371"/>
      <c r="BY33" s="370" t="s">
        <v>189</v>
      </c>
      <c r="BZ33" s="370"/>
      <c r="CA33" s="370"/>
      <c r="CB33" s="370"/>
      <c r="CC33" s="370"/>
      <c r="CD33" s="370"/>
      <c r="CE33" s="370"/>
      <c r="CF33" s="370"/>
      <c r="CG33" s="370"/>
      <c r="CH33" s="370"/>
      <c r="CI33" s="370"/>
      <c r="CJ33" s="370"/>
      <c r="CK33" s="370"/>
      <c r="CL33" s="370"/>
      <c r="CM33" s="370"/>
      <c r="CN33" s="194"/>
      <c r="CO33" s="371" t="s">
        <v>185</v>
      </c>
      <c r="CP33" s="371"/>
      <c r="CQ33" s="370" t="s">
        <v>190</v>
      </c>
      <c r="CR33" s="370"/>
      <c r="CS33" s="370"/>
      <c r="CT33" s="370"/>
      <c r="CU33" s="370"/>
      <c r="CV33" s="370"/>
      <c r="CW33" s="370"/>
      <c r="CX33" s="370"/>
      <c r="CY33" s="370"/>
      <c r="CZ33" s="370"/>
      <c r="DA33" s="370"/>
      <c r="DB33" s="370"/>
      <c r="DC33" s="370"/>
      <c r="DD33" s="370"/>
      <c r="DE33" s="370"/>
      <c r="DF33" s="194"/>
      <c r="DG33" s="369" t="s">
        <v>191</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6</v>
      </c>
      <c r="AN34" s="367"/>
      <c r="AO34" s="368" t="str">
        <f>IF('各会計、関係団体の財政状況及び健全化判断比率'!B32="","",'各会計、関係団体の財政状況及び健全化判断比率'!B32)</f>
        <v>簡易水道事業会計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8</v>
      </c>
      <c r="BX34" s="367"/>
      <c r="BY34" s="368" t="str">
        <f>IF('各会計、関係団体の財政状況及び健全化判断比率'!B68="","",'各会計、関係団体の財政状況及び健全化判断比率'!B68)</f>
        <v>上川北部消防事務組合</v>
      </c>
      <c r="BZ34" s="368"/>
      <c r="CA34" s="368"/>
      <c r="CB34" s="368"/>
      <c r="CC34" s="368"/>
      <c r="CD34" s="368"/>
      <c r="CE34" s="368"/>
      <c r="CF34" s="368"/>
      <c r="CG34" s="368"/>
      <c r="CH34" s="368"/>
      <c r="CI34" s="368"/>
      <c r="CJ34" s="368"/>
      <c r="CK34" s="368"/>
      <c r="CL34" s="368"/>
      <c r="CM34" s="368"/>
      <c r="CN34" s="169"/>
      <c r="CO34" s="367" t="str">
        <f>IF(CQ34="","",MAX(C34:D43,U34:V43,AM34:AN43,BE34:BF43,BW34:BX43)+1)</f>
        <v/>
      </c>
      <c r="CP34" s="367"/>
      <c r="CQ34" s="368" t="str">
        <f>IF('各会計、関係団体の財政状況及び健全化判断比率'!BS7="","",'各会計、関係団体の財政状況及び健全化判断比率'!BS7)</f>
        <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2">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介護保険特別会計（保険事業勘定）</v>
      </c>
      <c r="X35" s="368"/>
      <c r="Y35" s="368"/>
      <c r="Z35" s="368"/>
      <c r="AA35" s="368"/>
      <c r="AB35" s="368"/>
      <c r="AC35" s="368"/>
      <c r="AD35" s="368"/>
      <c r="AE35" s="368"/>
      <c r="AF35" s="368"/>
      <c r="AG35" s="368"/>
      <c r="AH35" s="368"/>
      <c r="AI35" s="368"/>
      <c r="AJ35" s="368"/>
      <c r="AK35" s="368"/>
      <c r="AL35" s="169"/>
      <c r="AM35" s="367">
        <f t="shared" ref="AM35:AM43" si="0">IF(AO35="","",AM34+1)</f>
        <v>7</v>
      </c>
      <c r="AN35" s="367"/>
      <c r="AO35" s="368" t="str">
        <f>IF('各会計、関係団体の財政状況及び健全化判断比率'!B33="","",'各会計、関係団体の財政状況及び健全化判断比率'!B33)</f>
        <v>農業集落排水事業会計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9</v>
      </c>
      <c r="BX35" s="367"/>
      <c r="BY35" s="368" t="str">
        <f>IF('各会計、関係団体の財政状況及び健全化判断比率'!B69="","",'各会計、関係団体の財政状況及び健全化判断比率'!B69)</f>
        <v>上川教育センター事務組合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介護保険特別会計（サービス事業勘定）</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10</v>
      </c>
      <c r="BX36" s="367"/>
      <c r="BY36" s="368" t="str">
        <f>IF('各会計、関係団体の財政状況及び健全化判断比率'!B70="","",'各会計、関係団体の財政状況及び健全化判断比率'!B70)</f>
        <v>名寄地区衛生施設事務組合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f t="shared" si="4"/>
        <v>5</v>
      </c>
      <c r="V37" s="367"/>
      <c r="W37" s="368" t="str">
        <f>IF('各会計、関係団体の財政状況及び健全化判断比率'!B31="","",'各会計、関係団体の財政状況及び健全化判断比率'!B31)</f>
        <v>後期高齢者医療特別会計</v>
      </c>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t="str">
        <f t="shared" si="2"/>
        <v/>
      </c>
      <c r="BX37" s="367"/>
      <c r="BY37" s="368" t="str">
        <f>IF('各会計、関係団体の財政状況及び健全化判断比率'!B71="","",'各会計、関係団体の財政状況及び健全化判断比率'!B71)</f>
        <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192</v>
      </c>
      <c r="E46" s="364" t="s">
        <v>193</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194</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195</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196</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197</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198</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199</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200</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7QtcGtbNlPgSETqlgcFItnlS/UfUeNPd9oin5iuyV4Z7Kzx7dugnpkKZkNHNfzNX1GA97Y+Y+oj3JZ16fNFSJw==" saltValue="cy9IA2ISXkp5AFMjx0dGl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201</v>
      </c>
      <c r="DI1" s="718"/>
      <c r="DJ1" s="718"/>
      <c r="DK1" s="718"/>
      <c r="DL1" s="718"/>
      <c r="DM1" s="718"/>
      <c r="DN1" s="719"/>
      <c r="DO1" s="202"/>
      <c r="DP1" s="717" t="s">
        <v>202</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204</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205</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206</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207</v>
      </c>
      <c r="S4" s="674"/>
      <c r="T4" s="674"/>
      <c r="U4" s="674"/>
      <c r="V4" s="674"/>
      <c r="W4" s="674"/>
      <c r="X4" s="674"/>
      <c r="Y4" s="675"/>
      <c r="Z4" s="673" t="s">
        <v>208</v>
      </c>
      <c r="AA4" s="674"/>
      <c r="AB4" s="674"/>
      <c r="AC4" s="675"/>
      <c r="AD4" s="673" t="s">
        <v>209</v>
      </c>
      <c r="AE4" s="674"/>
      <c r="AF4" s="674"/>
      <c r="AG4" s="674"/>
      <c r="AH4" s="674"/>
      <c r="AI4" s="674"/>
      <c r="AJ4" s="674"/>
      <c r="AK4" s="675"/>
      <c r="AL4" s="673" t="s">
        <v>208</v>
      </c>
      <c r="AM4" s="674"/>
      <c r="AN4" s="674"/>
      <c r="AO4" s="675"/>
      <c r="AP4" s="720" t="s">
        <v>210</v>
      </c>
      <c r="AQ4" s="720"/>
      <c r="AR4" s="720"/>
      <c r="AS4" s="720"/>
      <c r="AT4" s="720"/>
      <c r="AU4" s="720"/>
      <c r="AV4" s="720"/>
      <c r="AW4" s="720"/>
      <c r="AX4" s="720"/>
      <c r="AY4" s="720"/>
      <c r="AZ4" s="720"/>
      <c r="BA4" s="720"/>
      <c r="BB4" s="720"/>
      <c r="BC4" s="720"/>
      <c r="BD4" s="720"/>
      <c r="BE4" s="720"/>
      <c r="BF4" s="720"/>
      <c r="BG4" s="720" t="s">
        <v>211</v>
      </c>
      <c r="BH4" s="720"/>
      <c r="BI4" s="720"/>
      <c r="BJ4" s="720"/>
      <c r="BK4" s="720"/>
      <c r="BL4" s="720"/>
      <c r="BM4" s="720"/>
      <c r="BN4" s="720"/>
      <c r="BO4" s="720" t="s">
        <v>208</v>
      </c>
      <c r="BP4" s="720"/>
      <c r="BQ4" s="720"/>
      <c r="BR4" s="720"/>
      <c r="BS4" s="720" t="s">
        <v>212</v>
      </c>
      <c r="BT4" s="720"/>
      <c r="BU4" s="720"/>
      <c r="BV4" s="720"/>
      <c r="BW4" s="720"/>
      <c r="BX4" s="720"/>
      <c r="BY4" s="720"/>
      <c r="BZ4" s="720"/>
      <c r="CA4" s="720"/>
      <c r="CB4" s="720"/>
      <c r="CD4" s="673" t="s">
        <v>213</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214</v>
      </c>
      <c r="C5" s="680"/>
      <c r="D5" s="680"/>
      <c r="E5" s="680"/>
      <c r="F5" s="680"/>
      <c r="G5" s="680"/>
      <c r="H5" s="680"/>
      <c r="I5" s="680"/>
      <c r="J5" s="680"/>
      <c r="K5" s="680"/>
      <c r="L5" s="680"/>
      <c r="M5" s="680"/>
      <c r="N5" s="680"/>
      <c r="O5" s="680"/>
      <c r="P5" s="680"/>
      <c r="Q5" s="681"/>
      <c r="R5" s="676">
        <v>84291</v>
      </c>
      <c r="S5" s="677"/>
      <c r="T5" s="677"/>
      <c r="U5" s="677"/>
      <c r="V5" s="677"/>
      <c r="W5" s="677"/>
      <c r="X5" s="677"/>
      <c r="Y5" s="702"/>
      <c r="Z5" s="715">
        <v>3.8</v>
      </c>
      <c r="AA5" s="715"/>
      <c r="AB5" s="715"/>
      <c r="AC5" s="715"/>
      <c r="AD5" s="716">
        <v>84291</v>
      </c>
      <c r="AE5" s="716"/>
      <c r="AF5" s="716"/>
      <c r="AG5" s="716"/>
      <c r="AH5" s="716"/>
      <c r="AI5" s="716"/>
      <c r="AJ5" s="716"/>
      <c r="AK5" s="716"/>
      <c r="AL5" s="703">
        <v>5.6</v>
      </c>
      <c r="AM5" s="685"/>
      <c r="AN5" s="685"/>
      <c r="AO5" s="704"/>
      <c r="AP5" s="679" t="s">
        <v>215</v>
      </c>
      <c r="AQ5" s="680"/>
      <c r="AR5" s="680"/>
      <c r="AS5" s="680"/>
      <c r="AT5" s="680"/>
      <c r="AU5" s="680"/>
      <c r="AV5" s="680"/>
      <c r="AW5" s="680"/>
      <c r="AX5" s="680"/>
      <c r="AY5" s="680"/>
      <c r="AZ5" s="680"/>
      <c r="BA5" s="680"/>
      <c r="BB5" s="680"/>
      <c r="BC5" s="680"/>
      <c r="BD5" s="680"/>
      <c r="BE5" s="680"/>
      <c r="BF5" s="681"/>
      <c r="BG5" s="621">
        <v>83174</v>
      </c>
      <c r="BH5" s="622"/>
      <c r="BI5" s="622"/>
      <c r="BJ5" s="622"/>
      <c r="BK5" s="622"/>
      <c r="BL5" s="622"/>
      <c r="BM5" s="622"/>
      <c r="BN5" s="623"/>
      <c r="BO5" s="659">
        <v>98.7</v>
      </c>
      <c r="BP5" s="659"/>
      <c r="BQ5" s="659"/>
      <c r="BR5" s="659"/>
      <c r="BS5" s="660">
        <v>515</v>
      </c>
      <c r="BT5" s="660"/>
      <c r="BU5" s="660"/>
      <c r="BV5" s="660"/>
      <c r="BW5" s="660"/>
      <c r="BX5" s="660"/>
      <c r="BY5" s="660"/>
      <c r="BZ5" s="660"/>
      <c r="CA5" s="660"/>
      <c r="CB5" s="695"/>
      <c r="CD5" s="673" t="s">
        <v>210</v>
      </c>
      <c r="CE5" s="674"/>
      <c r="CF5" s="674"/>
      <c r="CG5" s="674"/>
      <c r="CH5" s="674"/>
      <c r="CI5" s="674"/>
      <c r="CJ5" s="674"/>
      <c r="CK5" s="674"/>
      <c r="CL5" s="674"/>
      <c r="CM5" s="674"/>
      <c r="CN5" s="674"/>
      <c r="CO5" s="674"/>
      <c r="CP5" s="674"/>
      <c r="CQ5" s="675"/>
      <c r="CR5" s="673" t="s">
        <v>216</v>
      </c>
      <c r="CS5" s="674"/>
      <c r="CT5" s="674"/>
      <c r="CU5" s="674"/>
      <c r="CV5" s="674"/>
      <c r="CW5" s="674"/>
      <c r="CX5" s="674"/>
      <c r="CY5" s="675"/>
      <c r="CZ5" s="673" t="s">
        <v>208</v>
      </c>
      <c r="DA5" s="674"/>
      <c r="DB5" s="674"/>
      <c r="DC5" s="675"/>
      <c r="DD5" s="673" t="s">
        <v>217</v>
      </c>
      <c r="DE5" s="674"/>
      <c r="DF5" s="674"/>
      <c r="DG5" s="674"/>
      <c r="DH5" s="674"/>
      <c r="DI5" s="674"/>
      <c r="DJ5" s="674"/>
      <c r="DK5" s="674"/>
      <c r="DL5" s="674"/>
      <c r="DM5" s="674"/>
      <c r="DN5" s="674"/>
      <c r="DO5" s="674"/>
      <c r="DP5" s="675"/>
      <c r="DQ5" s="673" t="s">
        <v>218</v>
      </c>
      <c r="DR5" s="674"/>
      <c r="DS5" s="674"/>
      <c r="DT5" s="674"/>
      <c r="DU5" s="674"/>
      <c r="DV5" s="674"/>
      <c r="DW5" s="674"/>
      <c r="DX5" s="674"/>
      <c r="DY5" s="674"/>
      <c r="DZ5" s="674"/>
      <c r="EA5" s="674"/>
      <c r="EB5" s="674"/>
      <c r="EC5" s="675"/>
    </row>
    <row r="6" spans="2:143" ht="11.25" customHeight="1" x14ac:dyDescent="0.2">
      <c r="B6" s="618" t="s">
        <v>219</v>
      </c>
      <c r="C6" s="619"/>
      <c r="D6" s="619"/>
      <c r="E6" s="619"/>
      <c r="F6" s="619"/>
      <c r="G6" s="619"/>
      <c r="H6" s="619"/>
      <c r="I6" s="619"/>
      <c r="J6" s="619"/>
      <c r="K6" s="619"/>
      <c r="L6" s="619"/>
      <c r="M6" s="619"/>
      <c r="N6" s="619"/>
      <c r="O6" s="619"/>
      <c r="P6" s="619"/>
      <c r="Q6" s="620"/>
      <c r="R6" s="621">
        <v>52904</v>
      </c>
      <c r="S6" s="622"/>
      <c r="T6" s="622"/>
      <c r="U6" s="622"/>
      <c r="V6" s="622"/>
      <c r="W6" s="622"/>
      <c r="X6" s="622"/>
      <c r="Y6" s="623"/>
      <c r="Z6" s="659">
        <v>2.4</v>
      </c>
      <c r="AA6" s="659"/>
      <c r="AB6" s="659"/>
      <c r="AC6" s="659"/>
      <c r="AD6" s="660">
        <v>52904</v>
      </c>
      <c r="AE6" s="660"/>
      <c r="AF6" s="660"/>
      <c r="AG6" s="660"/>
      <c r="AH6" s="660"/>
      <c r="AI6" s="660"/>
      <c r="AJ6" s="660"/>
      <c r="AK6" s="660"/>
      <c r="AL6" s="624">
        <v>3.5</v>
      </c>
      <c r="AM6" s="625"/>
      <c r="AN6" s="625"/>
      <c r="AO6" s="661"/>
      <c r="AP6" s="618" t="s">
        <v>220</v>
      </c>
      <c r="AQ6" s="619"/>
      <c r="AR6" s="619"/>
      <c r="AS6" s="619"/>
      <c r="AT6" s="619"/>
      <c r="AU6" s="619"/>
      <c r="AV6" s="619"/>
      <c r="AW6" s="619"/>
      <c r="AX6" s="619"/>
      <c r="AY6" s="619"/>
      <c r="AZ6" s="619"/>
      <c r="BA6" s="619"/>
      <c r="BB6" s="619"/>
      <c r="BC6" s="619"/>
      <c r="BD6" s="619"/>
      <c r="BE6" s="619"/>
      <c r="BF6" s="620"/>
      <c r="BG6" s="621">
        <v>83174</v>
      </c>
      <c r="BH6" s="622"/>
      <c r="BI6" s="622"/>
      <c r="BJ6" s="622"/>
      <c r="BK6" s="622"/>
      <c r="BL6" s="622"/>
      <c r="BM6" s="622"/>
      <c r="BN6" s="623"/>
      <c r="BO6" s="659">
        <v>98.7</v>
      </c>
      <c r="BP6" s="659"/>
      <c r="BQ6" s="659"/>
      <c r="BR6" s="659"/>
      <c r="BS6" s="660">
        <v>515</v>
      </c>
      <c r="BT6" s="660"/>
      <c r="BU6" s="660"/>
      <c r="BV6" s="660"/>
      <c r="BW6" s="660"/>
      <c r="BX6" s="660"/>
      <c r="BY6" s="660"/>
      <c r="BZ6" s="660"/>
      <c r="CA6" s="660"/>
      <c r="CB6" s="695"/>
      <c r="CD6" s="679" t="s">
        <v>221</v>
      </c>
      <c r="CE6" s="680"/>
      <c r="CF6" s="680"/>
      <c r="CG6" s="680"/>
      <c r="CH6" s="680"/>
      <c r="CI6" s="680"/>
      <c r="CJ6" s="680"/>
      <c r="CK6" s="680"/>
      <c r="CL6" s="680"/>
      <c r="CM6" s="680"/>
      <c r="CN6" s="680"/>
      <c r="CO6" s="680"/>
      <c r="CP6" s="680"/>
      <c r="CQ6" s="681"/>
      <c r="CR6" s="621">
        <v>26740</v>
      </c>
      <c r="CS6" s="622"/>
      <c r="CT6" s="622"/>
      <c r="CU6" s="622"/>
      <c r="CV6" s="622"/>
      <c r="CW6" s="622"/>
      <c r="CX6" s="622"/>
      <c r="CY6" s="623"/>
      <c r="CZ6" s="703">
        <v>1.2</v>
      </c>
      <c r="DA6" s="685"/>
      <c r="DB6" s="685"/>
      <c r="DC6" s="705"/>
      <c r="DD6" s="627" t="s">
        <v>122</v>
      </c>
      <c r="DE6" s="622"/>
      <c r="DF6" s="622"/>
      <c r="DG6" s="622"/>
      <c r="DH6" s="622"/>
      <c r="DI6" s="622"/>
      <c r="DJ6" s="622"/>
      <c r="DK6" s="622"/>
      <c r="DL6" s="622"/>
      <c r="DM6" s="622"/>
      <c r="DN6" s="622"/>
      <c r="DO6" s="622"/>
      <c r="DP6" s="623"/>
      <c r="DQ6" s="627">
        <v>26740</v>
      </c>
      <c r="DR6" s="622"/>
      <c r="DS6" s="622"/>
      <c r="DT6" s="622"/>
      <c r="DU6" s="622"/>
      <c r="DV6" s="622"/>
      <c r="DW6" s="622"/>
      <c r="DX6" s="622"/>
      <c r="DY6" s="622"/>
      <c r="DZ6" s="622"/>
      <c r="EA6" s="622"/>
      <c r="EB6" s="622"/>
      <c r="EC6" s="658"/>
    </row>
    <row r="7" spans="2:143" ht="11.25" customHeight="1" x14ac:dyDescent="0.2">
      <c r="B7" s="618" t="s">
        <v>222</v>
      </c>
      <c r="C7" s="619"/>
      <c r="D7" s="619"/>
      <c r="E7" s="619"/>
      <c r="F7" s="619"/>
      <c r="G7" s="619"/>
      <c r="H7" s="619"/>
      <c r="I7" s="619"/>
      <c r="J7" s="619"/>
      <c r="K7" s="619"/>
      <c r="L7" s="619"/>
      <c r="M7" s="619"/>
      <c r="N7" s="619"/>
      <c r="O7" s="619"/>
      <c r="P7" s="619"/>
      <c r="Q7" s="620"/>
      <c r="R7" s="621">
        <v>53</v>
      </c>
      <c r="S7" s="622"/>
      <c r="T7" s="622"/>
      <c r="U7" s="622"/>
      <c r="V7" s="622"/>
      <c r="W7" s="622"/>
      <c r="X7" s="622"/>
      <c r="Y7" s="623"/>
      <c r="Z7" s="659">
        <v>0</v>
      </c>
      <c r="AA7" s="659"/>
      <c r="AB7" s="659"/>
      <c r="AC7" s="659"/>
      <c r="AD7" s="660">
        <v>53</v>
      </c>
      <c r="AE7" s="660"/>
      <c r="AF7" s="660"/>
      <c r="AG7" s="660"/>
      <c r="AH7" s="660"/>
      <c r="AI7" s="660"/>
      <c r="AJ7" s="660"/>
      <c r="AK7" s="660"/>
      <c r="AL7" s="624">
        <v>0</v>
      </c>
      <c r="AM7" s="625"/>
      <c r="AN7" s="625"/>
      <c r="AO7" s="661"/>
      <c r="AP7" s="618" t="s">
        <v>223</v>
      </c>
      <c r="AQ7" s="619"/>
      <c r="AR7" s="619"/>
      <c r="AS7" s="619"/>
      <c r="AT7" s="619"/>
      <c r="AU7" s="619"/>
      <c r="AV7" s="619"/>
      <c r="AW7" s="619"/>
      <c r="AX7" s="619"/>
      <c r="AY7" s="619"/>
      <c r="AZ7" s="619"/>
      <c r="BA7" s="619"/>
      <c r="BB7" s="619"/>
      <c r="BC7" s="619"/>
      <c r="BD7" s="619"/>
      <c r="BE7" s="619"/>
      <c r="BF7" s="620"/>
      <c r="BG7" s="621">
        <v>39834</v>
      </c>
      <c r="BH7" s="622"/>
      <c r="BI7" s="622"/>
      <c r="BJ7" s="622"/>
      <c r="BK7" s="622"/>
      <c r="BL7" s="622"/>
      <c r="BM7" s="622"/>
      <c r="BN7" s="623"/>
      <c r="BO7" s="659">
        <v>47.3</v>
      </c>
      <c r="BP7" s="659"/>
      <c r="BQ7" s="659"/>
      <c r="BR7" s="659"/>
      <c r="BS7" s="660">
        <v>515</v>
      </c>
      <c r="BT7" s="660"/>
      <c r="BU7" s="660"/>
      <c r="BV7" s="660"/>
      <c r="BW7" s="660"/>
      <c r="BX7" s="660"/>
      <c r="BY7" s="660"/>
      <c r="BZ7" s="660"/>
      <c r="CA7" s="660"/>
      <c r="CB7" s="695"/>
      <c r="CD7" s="618" t="s">
        <v>224</v>
      </c>
      <c r="CE7" s="619"/>
      <c r="CF7" s="619"/>
      <c r="CG7" s="619"/>
      <c r="CH7" s="619"/>
      <c r="CI7" s="619"/>
      <c r="CJ7" s="619"/>
      <c r="CK7" s="619"/>
      <c r="CL7" s="619"/>
      <c r="CM7" s="619"/>
      <c r="CN7" s="619"/>
      <c r="CO7" s="619"/>
      <c r="CP7" s="619"/>
      <c r="CQ7" s="620"/>
      <c r="CR7" s="621">
        <v>327316</v>
      </c>
      <c r="CS7" s="622"/>
      <c r="CT7" s="622"/>
      <c r="CU7" s="622"/>
      <c r="CV7" s="622"/>
      <c r="CW7" s="622"/>
      <c r="CX7" s="622"/>
      <c r="CY7" s="623"/>
      <c r="CZ7" s="659">
        <v>15.2</v>
      </c>
      <c r="DA7" s="659"/>
      <c r="DB7" s="659"/>
      <c r="DC7" s="659"/>
      <c r="DD7" s="627">
        <v>16122</v>
      </c>
      <c r="DE7" s="622"/>
      <c r="DF7" s="622"/>
      <c r="DG7" s="622"/>
      <c r="DH7" s="622"/>
      <c r="DI7" s="622"/>
      <c r="DJ7" s="622"/>
      <c r="DK7" s="622"/>
      <c r="DL7" s="622"/>
      <c r="DM7" s="622"/>
      <c r="DN7" s="622"/>
      <c r="DO7" s="622"/>
      <c r="DP7" s="623"/>
      <c r="DQ7" s="627">
        <v>267182</v>
      </c>
      <c r="DR7" s="622"/>
      <c r="DS7" s="622"/>
      <c r="DT7" s="622"/>
      <c r="DU7" s="622"/>
      <c r="DV7" s="622"/>
      <c r="DW7" s="622"/>
      <c r="DX7" s="622"/>
      <c r="DY7" s="622"/>
      <c r="DZ7" s="622"/>
      <c r="EA7" s="622"/>
      <c r="EB7" s="622"/>
      <c r="EC7" s="658"/>
    </row>
    <row r="8" spans="2:143" ht="11.25" customHeight="1" x14ac:dyDescent="0.2">
      <c r="B8" s="618" t="s">
        <v>225</v>
      </c>
      <c r="C8" s="619"/>
      <c r="D8" s="619"/>
      <c r="E8" s="619"/>
      <c r="F8" s="619"/>
      <c r="G8" s="619"/>
      <c r="H8" s="619"/>
      <c r="I8" s="619"/>
      <c r="J8" s="619"/>
      <c r="K8" s="619"/>
      <c r="L8" s="619"/>
      <c r="M8" s="619"/>
      <c r="N8" s="619"/>
      <c r="O8" s="619"/>
      <c r="P8" s="619"/>
      <c r="Q8" s="620"/>
      <c r="R8" s="621">
        <v>519</v>
      </c>
      <c r="S8" s="622"/>
      <c r="T8" s="622"/>
      <c r="U8" s="622"/>
      <c r="V8" s="622"/>
      <c r="W8" s="622"/>
      <c r="X8" s="622"/>
      <c r="Y8" s="623"/>
      <c r="Z8" s="659">
        <v>0</v>
      </c>
      <c r="AA8" s="659"/>
      <c r="AB8" s="659"/>
      <c r="AC8" s="659"/>
      <c r="AD8" s="660">
        <v>519</v>
      </c>
      <c r="AE8" s="660"/>
      <c r="AF8" s="660"/>
      <c r="AG8" s="660"/>
      <c r="AH8" s="660"/>
      <c r="AI8" s="660"/>
      <c r="AJ8" s="660"/>
      <c r="AK8" s="660"/>
      <c r="AL8" s="624">
        <v>0</v>
      </c>
      <c r="AM8" s="625"/>
      <c r="AN8" s="625"/>
      <c r="AO8" s="661"/>
      <c r="AP8" s="618" t="s">
        <v>226</v>
      </c>
      <c r="AQ8" s="619"/>
      <c r="AR8" s="619"/>
      <c r="AS8" s="619"/>
      <c r="AT8" s="619"/>
      <c r="AU8" s="619"/>
      <c r="AV8" s="619"/>
      <c r="AW8" s="619"/>
      <c r="AX8" s="619"/>
      <c r="AY8" s="619"/>
      <c r="AZ8" s="619"/>
      <c r="BA8" s="619"/>
      <c r="BB8" s="619"/>
      <c r="BC8" s="619"/>
      <c r="BD8" s="619"/>
      <c r="BE8" s="619"/>
      <c r="BF8" s="620"/>
      <c r="BG8" s="621">
        <v>952</v>
      </c>
      <c r="BH8" s="622"/>
      <c r="BI8" s="622"/>
      <c r="BJ8" s="622"/>
      <c r="BK8" s="622"/>
      <c r="BL8" s="622"/>
      <c r="BM8" s="622"/>
      <c r="BN8" s="623"/>
      <c r="BO8" s="659">
        <v>1.1000000000000001</v>
      </c>
      <c r="BP8" s="659"/>
      <c r="BQ8" s="659"/>
      <c r="BR8" s="659"/>
      <c r="BS8" s="660" t="s">
        <v>122</v>
      </c>
      <c r="BT8" s="660"/>
      <c r="BU8" s="660"/>
      <c r="BV8" s="660"/>
      <c r="BW8" s="660"/>
      <c r="BX8" s="660"/>
      <c r="BY8" s="660"/>
      <c r="BZ8" s="660"/>
      <c r="CA8" s="660"/>
      <c r="CB8" s="695"/>
      <c r="CD8" s="618" t="s">
        <v>227</v>
      </c>
      <c r="CE8" s="619"/>
      <c r="CF8" s="619"/>
      <c r="CG8" s="619"/>
      <c r="CH8" s="619"/>
      <c r="CI8" s="619"/>
      <c r="CJ8" s="619"/>
      <c r="CK8" s="619"/>
      <c r="CL8" s="619"/>
      <c r="CM8" s="619"/>
      <c r="CN8" s="619"/>
      <c r="CO8" s="619"/>
      <c r="CP8" s="619"/>
      <c r="CQ8" s="620"/>
      <c r="CR8" s="621">
        <v>242086</v>
      </c>
      <c r="CS8" s="622"/>
      <c r="CT8" s="622"/>
      <c r="CU8" s="622"/>
      <c r="CV8" s="622"/>
      <c r="CW8" s="622"/>
      <c r="CX8" s="622"/>
      <c r="CY8" s="623"/>
      <c r="CZ8" s="659">
        <v>11.3</v>
      </c>
      <c r="DA8" s="659"/>
      <c r="DB8" s="659"/>
      <c r="DC8" s="659"/>
      <c r="DD8" s="627" t="s">
        <v>122</v>
      </c>
      <c r="DE8" s="622"/>
      <c r="DF8" s="622"/>
      <c r="DG8" s="622"/>
      <c r="DH8" s="622"/>
      <c r="DI8" s="622"/>
      <c r="DJ8" s="622"/>
      <c r="DK8" s="622"/>
      <c r="DL8" s="622"/>
      <c r="DM8" s="622"/>
      <c r="DN8" s="622"/>
      <c r="DO8" s="622"/>
      <c r="DP8" s="623"/>
      <c r="DQ8" s="627">
        <v>179922</v>
      </c>
      <c r="DR8" s="622"/>
      <c r="DS8" s="622"/>
      <c r="DT8" s="622"/>
      <c r="DU8" s="622"/>
      <c r="DV8" s="622"/>
      <c r="DW8" s="622"/>
      <c r="DX8" s="622"/>
      <c r="DY8" s="622"/>
      <c r="DZ8" s="622"/>
      <c r="EA8" s="622"/>
      <c r="EB8" s="622"/>
      <c r="EC8" s="658"/>
    </row>
    <row r="9" spans="2:143" ht="11.25" customHeight="1" x14ac:dyDescent="0.2">
      <c r="B9" s="618" t="s">
        <v>228</v>
      </c>
      <c r="C9" s="619"/>
      <c r="D9" s="619"/>
      <c r="E9" s="619"/>
      <c r="F9" s="619"/>
      <c r="G9" s="619"/>
      <c r="H9" s="619"/>
      <c r="I9" s="619"/>
      <c r="J9" s="619"/>
      <c r="K9" s="619"/>
      <c r="L9" s="619"/>
      <c r="M9" s="619"/>
      <c r="N9" s="619"/>
      <c r="O9" s="619"/>
      <c r="P9" s="619"/>
      <c r="Q9" s="620"/>
      <c r="R9" s="621">
        <v>798</v>
      </c>
      <c r="S9" s="622"/>
      <c r="T9" s="622"/>
      <c r="U9" s="622"/>
      <c r="V9" s="622"/>
      <c r="W9" s="622"/>
      <c r="X9" s="622"/>
      <c r="Y9" s="623"/>
      <c r="Z9" s="659">
        <v>0</v>
      </c>
      <c r="AA9" s="659"/>
      <c r="AB9" s="659"/>
      <c r="AC9" s="659"/>
      <c r="AD9" s="660">
        <v>798</v>
      </c>
      <c r="AE9" s="660"/>
      <c r="AF9" s="660"/>
      <c r="AG9" s="660"/>
      <c r="AH9" s="660"/>
      <c r="AI9" s="660"/>
      <c r="AJ9" s="660"/>
      <c r="AK9" s="660"/>
      <c r="AL9" s="624">
        <v>0.1</v>
      </c>
      <c r="AM9" s="625"/>
      <c r="AN9" s="625"/>
      <c r="AO9" s="661"/>
      <c r="AP9" s="618" t="s">
        <v>229</v>
      </c>
      <c r="AQ9" s="619"/>
      <c r="AR9" s="619"/>
      <c r="AS9" s="619"/>
      <c r="AT9" s="619"/>
      <c r="AU9" s="619"/>
      <c r="AV9" s="619"/>
      <c r="AW9" s="619"/>
      <c r="AX9" s="619"/>
      <c r="AY9" s="619"/>
      <c r="AZ9" s="619"/>
      <c r="BA9" s="619"/>
      <c r="BB9" s="619"/>
      <c r="BC9" s="619"/>
      <c r="BD9" s="619"/>
      <c r="BE9" s="619"/>
      <c r="BF9" s="620"/>
      <c r="BG9" s="621">
        <v>33782</v>
      </c>
      <c r="BH9" s="622"/>
      <c r="BI9" s="622"/>
      <c r="BJ9" s="622"/>
      <c r="BK9" s="622"/>
      <c r="BL9" s="622"/>
      <c r="BM9" s="622"/>
      <c r="BN9" s="623"/>
      <c r="BO9" s="659">
        <v>40.1</v>
      </c>
      <c r="BP9" s="659"/>
      <c r="BQ9" s="659"/>
      <c r="BR9" s="659"/>
      <c r="BS9" s="660" t="s">
        <v>122</v>
      </c>
      <c r="BT9" s="660"/>
      <c r="BU9" s="660"/>
      <c r="BV9" s="660"/>
      <c r="BW9" s="660"/>
      <c r="BX9" s="660"/>
      <c r="BY9" s="660"/>
      <c r="BZ9" s="660"/>
      <c r="CA9" s="660"/>
      <c r="CB9" s="695"/>
      <c r="CD9" s="618" t="s">
        <v>230</v>
      </c>
      <c r="CE9" s="619"/>
      <c r="CF9" s="619"/>
      <c r="CG9" s="619"/>
      <c r="CH9" s="619"/>
      <c r="CI9" s="619"/>
      <c r="CJ9" s="619"/>
      <c r="CK9" s="619"/>
      <c r="CL9" s="619"/>
      <c r="CM9" s="619"/>
      <c r="CN9" s="619"/>
      <c r="CO9" s="619"/>
      <c r="CP9" s="619"/>
      <c r="CQ9" s="620"/>
      <c r="CR9" s="621">
        <v>260242</v>
      </c>
      <c r="CS9" s="622"/>
      <c r="CT9" s="622"/>
      <c r="CU9" s="622"/>
      <c r="CV9" s="622"/>
      <c r="CW9" s="622"/>
      <c r="CX9" s="622"/>
      <c r="CY9" s="623"/>
      <c r="CZ9" s="659">
        <v>12.1</v>
      </c>
      <c r="DA9" s="659"/>
      <c r="DB9" s="659"/>
      <c r="DC9" s="659"/>
      <c r="DD9" s="627">
        <v>12892</v>
      </c>
      <c r="DE9" s="622"/>
      <c r="DF9" s="622"/>
      <c r="DG9" s="622"/>
      <c r="DH9" s="622"/>
      <c r="DI9" s="622"/>
      <c r="DJ9" s="622"/>
      <c r="DK9" s="622"/>
      <c r="DL9" s="622"/>
      <c r="DM9" s="622"/>
      <c r="DN9" s="622"/>
      <c r="DO9" s="622"/>
      <c r="DP9" s="623"/>
      <c r="DQ9" s="627">
        <v>245269</v>
      </c>
      <c r="DR9" s="622"/>
      <c r="DS9" s="622"/>
      <c r="DT9" s="622"/>
      <c r="DU9" s="622"/>
      <c r="DV9" s="622"/>
      <c r="DW9" s="622"/>
      <c r="DX9" s="622"/>
      <c r="DY9" s="622"/>
      <c r="DZ9" s="622"/>
      <c r="EA9" s="622"/>
      <c r="EB9" s="622"/>
      <c r="EC9" s="658"/>
    </row>
    <row r="10" spans="2:143" ht="11.25" customHeight="1" x14ac:dyDescent="0.2">
      <c r="B10" s="618" t="s">
        <v>231</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232</v>
      </c>
      <c r="AQ10" s="619"/>
      <c r="AR10" s="619"/>
      <c r="AS10" s="619"/>
      <c r="AT10" s="619"/>
      <c r="AU10" s="619"/>
      <c r="AV10" s="619"/>
      <c r="AW10" s="619"/>
      <c r="AX10" s="619"/>
      <c r="AY10" s="619"/>
      <c r="AZ10" s="619"/>
      <c r="BA10" s="619"/>
      <c r="BB10" s="619"/>
      <c r="BC10" s="619"/>
      <c r="BD10" s="619"/>
      <c r="BE10" s="619"/>
      <c r="BF10" s="620"/>
      <c r="BG10" s="621">
        <v>3296</v>
      </c>
      <c r="BH10" s="622"/>
      <c r="BI10" s="622"/>
      <c r="BJ10" s="622"/>
      <c r="BK10" s="622"/>
      <c r="BL10" s="622"/>
      <c r="BM10" s="622"/>
      <c r="BN10" s="623"/>
      <c r="BO10" s="659">
        <v>3.9</v>
      </c>
      <c r="BP10" s="659"/>
      <c r="BQ10" s="659"/>
      <c r="BR10" s="659"/>
      <c r="BS10" s="660" t="s">
        <v>122</v>
      </c>
      <c r="BT10" s="660"/>
      <c r="BU10" s="660"/>
      <c r="BV10" s="660"/>
      <c r="BW10" s="660"/>
      <c r="BX10" s="660"/>
      <c r="BY10" s="660"/>
      <c r="BZ10" s="660"/>
      <c r="CA10" s="660"/>
      <c r="CB10" s="695"/>
      <c r="CD10" s="618" t="s">
        <v>233</v>
      </c>
      <c r="CE10" s="619"/>
      <c r="CF10" s="619"/>
      <c r="CG10" s="619"/>
      <c r="CH10" s="619"/>
      <c r="CI10" s="619"/>
      <c r="CJ10" s="619"/>
      <c r="CK10" s="619"/>
      <c r="CL10" s="619"/>
      <c r="CM10" s="619"/>
      <c r="CN10" s="619"/>
      <c r="CO10" s="619"/>
      <c r="CP10" s="619"/>
      <c r="CQ10" s="620"/>
      <c r="CR10" s="621">
        <v>278</v>
      </c>
      <c r="CS10" s="622"/>
      <c r="CT10" s="622"/>
      <c r="CU10" s="622"/>
      <c r="CV10" s="622"/>
      <c r="CW10" s="622"/>
      <c r="CX10" s="622"/>
      <c r="CY10" s="623"/>
      <c r="CZ10" s="659">
        <v>0</v>
      </c>
      <c r="DA10" s="659"/>
      <c r="DB10" s="659"/>
      <c r="DC10" s="659"/>
      <c r="DD10" s="627" t="s">
        <v>122</v>
      </c>
      <c r="DE10" s="622"/>
      <c r="DF10" s="622"/>
      <c r="DG10" s="622"/>
      <c r="DH10" s="622"/>
      <c r="DI10" s="622"/>
      <c r="DJ10" s="622"/>
      <c r="DK10" s="622"/>
      <c r="DL10" s="622"/>
      <c r="DM10" s="622"/>
      <c r="DN10" s="622"/>
      <c r="DO10" s="622"/>
      <c r="DP10" s="623"/>
      <c r="DQ10" s="627">
        <v>278</v>
      </c>
      <c r="DR10" s="622"/>
      <c r="DS10" s="622"/>
      <c r="DT10" s="622"/>
      <c r="DU10" s="622"/>
      <c r="DV10" s="622"/>
      <c r="DW10" s="622"/>
      <c r="DX10" s="622"/>
      <c r="DY10" s="622"/>
      <c r="DZ10" s="622"/>
      <c r="EA10" s="622"/>
      <c r="EB10" s="622"/>
      <c r="EC10" s="658"/>
    </row>
    <row r="11" spans="2:143" ht="11.25" customHeight="1" x14ac:dyDescent="0.2">
      <c r="B11" s="618" t="s">
        <v>234</v>
      </c>
      <c r="C11" s="619"/>
      <c r="D11" s="619"/>
      <c r="E11" s="619"/>
      <c r="F11" s="619"/>
      <c r="G11" s="619"/>
      <c r="H11" s="619"/>
      <c r="I11" s="619"/>
      <c r="J11" s="619"/>
      <c r="K11" s="619"/>
      <c r="L11" s="619"/>
      <c r="M11" s="619"/>
      <c r="N11" s="619"/>
      <c r="O11" s="619"/>
      <c r="P11" s="619"/>
      <c r="Q11" s="620"/>
      <c r="R11" s="621">
        <v>19239</v>
      </c>
      <c r="S11" s="622"/>
      <c r="T11" s="622"/>
      <c r="U11" s="622"/>
      <c r="V11" s="622"/>
      <c r="W11" s="622"/>
      <c r="X11" s="622"/>
      <c r="Y11" s="623"/>
      <c r="Z11" s="624">
        <v>0.9</v>
      </c>
      <c r="AA11" s="625"/>
      <c r="AB11" s="625"/>
      <c r="AC11" s="626"/>
      <c r="AD11" s="627">
        <v>19239</v>
      </c>
      <c r="AE11" s="622"/>
      <c r="AF11" s="622"/>
      <c r="AG11" s="622"/>
      <c r="AH11" s="622"/>
      <c r="AI11" s="622"/>
      <c r="AJ11" s="622"/>
      <c r="AK11" s="623"/>
      <c r="AL11" s="624">
        <v>1.3</v>
      </c>
      <c r="AM11" s="625"/>
      <c r="AN11" s="625"/>
      <c r="AO11" s="661"/>
      <c r="AP11" s="618" t="s">
        <v>235</v>
      </c>
      <c r="AQ11" s="619"/>
      <c r="AR11" s="619"/>
      <c r="AS11" s="619"/>
      <c r="AT11" s="619"/>
      <c r="AU11" s="619"/>
      <c r="AV11" s="619"/>
      <c r="AW11" s="619"/>
      <c r="AX11" s="619"/>
      <c r="AY11" s="619"/>
      <c r="AZ11" s="619"/>
      <c r="BA11" s="619"/>
      <c r="BB11" s="619"/>
      <c r="BC11" s="619"/>
      <c r="BD11" s="619"/>
      <c r="BE11" s="619"/>
      <c r="BF11" s="620"/>
      <c r="BG11" s="621">
        <v>1804</v>
      </c>
      <c r="BH11" s="622"/>
      <c r="BI11" s="622"/>
      <c r="BJ11" s="622"/>
      <c r="BK11" s="622"/>
      <c r="BL11" s="622"/>
      <c r="BM11" s="622"/>
      <c r="BN11" s="623"/>
      <c r="BO11" s="659">
        <v>2.1</v>
      </c>
      <c r="BP11" s="659"/>
      <c r="BQ11" s="659"/>
      <c r="BR11" s="659"/>
      <c r="BS11" s="660">
        <v>515</v>
      </c>
      <c r="BT11" s="660"/>
      <c r="BU11" s="660"/>
      <c r="BV11" s="660"/>
      <c r="BW11" s="660"/>
      <c r="BX11" s="660"/>
      <c r="BY11" s="660"/>
      <c r="BZ11" s="660"/>
      <c r="CA11" s="660"/>
      <c r="CB11" s="695"/>
      <c r="CD11" s="618" t="s">
        <v>236</v>
      </c>
      <c r="CE11" s="619"/>
      <c r="CF11" s="619"/>
      <c r="CG11" s="619"/>
      <c r="CH11" s="619"/>
      <c r="CI11" s="619"/>
      <c r="CJ11" s="619"/>
      <c r="CK11" s="619"/>
      <c r="CL11" s="619"/>
      <c r="CM11" s="619"/>
      <c r="CN11" s="619"/>
      <c r="CO11" s="619"/>
      <c r="CP11" s="619"/>
      <c r="CQ11" s="620"/>
      <c r="CR11" s="621">
        <v>47880</v>
      </c>
      <c r="CS11" s="622"/>
      <c r="CT11" s="622"/>
      <c r="CU11" s="622"/>
      <c r="CV11" s="622"/>
      <c r="CW11" s="622"/>
      <c r="CX11" s="622"/>
      <c r="CY11" s="623"/>
      <c r="CZ11" s="659">
        <v>2.2000000000000002</v>
      </c>
      <c r="DA11" s="659"/>
      <c r="DB11" s="659"/>
      <c r="DC11" s="659"/>
      <c r="DD11" s="627">
        <v>18037</v>
      </c>
      <c r="DE11" s="622"/>
      <c r="DF11" s="622"/>
      <c r="DG11" s="622"/>
      <c r="DH11" s="622"/>
      <c r="DI11" s="622"/>
      <c r="DJ11" s="622"/>
      <c r="DK11" s="622"/>
      <c r="DL11" s="622"/>
      <c r="DM11" s="622"/>
      <c r="DN11" s="622"/>
      <c r="DO11" s="622"/>
      <c r="DP11" s="623"/>
      <c r="DQ11" s="627">
        <v>31350</v>
      </c>
      <c r="DR11" s="622"/>
      <c r="DS11" s="622"/>
      <c r="DT11" s="622"/>
      <c r="DU11" s="622"/>
      <c r="DV11" s="622"/>
      <c r="DW11" s="622"/>
      <c r="DX11" s="622"/>
      <c r="DY11" s="622"/>
      <c r="DZ11" s="622"/>
      <c r="EA11" s="622"/>
      <c r="EB11" s="622"/>
      <c r="EC11" s="658"/>
    </row>
    <row r="12" spans="2:143" ht="11.25" customHeight="1" x14ac:dyDescent="0.2">
      <c r="B12" s="618" t="s">
        <v>237</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238</v>
      </c>
      <c r="AQ12" s="619"/>
      <c r="AR12" s="619"/>
      <c r="AS12" s="619"/>
      <c r="AT12" s="619"/>
      <c r="AU12" s="619"/>
      <c r="AV12" s="619"/>
      <c r="AW12" s="619"/>
      <c r="AX12" s="619"/>
      <c r="AY12" s="619"/>
      <c r="AZ12" s="619"/>
      <c r="BA12" s="619"/>
      <c r="BB12" s="619"/>
      <c r="BC12" s="619"/>
      <c r="BD12" s="619"/>
      <c r="BE12" s="619"/>
      <c r="BF12" s="620"/>
      <c r="BG12" s="621">
        <v>34401</v>
      </c>
      <c r="BH12" s="622"/>
      <c r="BI12" s="622"/>
      <c r="BJ12" s="622"/>
      <c r="BK12" s="622"/>
      <c r="BL12" s="622"/>
      <c r="BM12" s="622"/>
      <c r="BN12" s="623"/>
      <c r="BO12" s="659">
        <v>40.799999999999997</v>
      </c>
      <c r="BP12" s="659"/>
      <c r="BQ12" s="659"/>
      <c r="BR12" s="659"/>
      <c r="BS12" s="660" t="s">
        <v>122</v>
      </c>
      <c r="BT12" s="660"/>
      <c r="BU12" s="660"/>
      <c r="BV12" s="660"/>
      <c r="BW12" s="660"/>
      <c r="BX12" s="660"/>
      <c r="BY12" s="660"/>
      <c r="BZ12" s="660"/>
      <c r="CA12" s="660"/>
      <c r="CB12" s="695"/>
      <c r="CD12" s="618" t="s">
        <v>239</v>
      </c>
      <c r="CE12" s="619"/>
      <c r="CF12" s="619"/>
      <c r="CG12" s="619"/>
      <c r="CH12" s="619"/>
      <c r="CI12" s="619"/>
      <c r="CJ12" s="619"/>
      <c r="CK12" s="619"/>
      <c r="CL12" s="619"/>
      <c r="CM12" s="619"/>
      <c r="CN12" s="619"/>
      <c r="CO12" s="619"/>
      <c r="CP12" s="619"/>
      <c r="CQ12" s="620"/>
      <c r="CR12" s="621">
        <v>142589</v>
      </c>
      <c r="CS12" s="622"/>
      <c r="CT12" s="622"/>
      <c r="CU12" s="622"/>
      <c r="CV12" s="622"/>
      <c r="CW12" s="622"/>
      <c r="CX12" s="622"/>
      <c r="CY12" s="623"/>
      <c r="CZ12" s="659">
        <v>6.6</v>
      </c>
      <c r="DA12" s="659"/>
      <c r="DB12" s="659"/>
      <c r="DC12" s="659"/>
      <c r="DD12" s="627">
        <v>14791</v>
      </c>
      <c r="DE12" s="622"/>
      <c r="DF12" s="622"/>
      <c r="DG12" s="622"/>
      <c r="DH12" s="622"/>
      <c r="DI12" s="622"/>
      <c r="DJ12" s="622"/>
      <c r="DK12" s="622"/>
      <c r="DL12" s="622"/>
      <c r="DM12" s="622"/>
      <c r="DN12" s="622"/>
      <c r="DO12" s="622"/>
      <c r="DP12" s="623"/>
      <c r="DQ12" s="627">
        <v>102188</v>
      </c>
      <c r="DR12" s="622"/>
      <c r="DS12" s="622"/>
      <c r="DT12" s="622"/>
      <c r="DU12" s="622"/>
      <c r="DV12" s="622"/>
      <c r="DW12" s="622"/>
      <c r="DX12" s="622"/>
      <c r="DY12" s="622"/>
      <c r="DZ12" s="622"/>
      <c r="EA12" s="622"/>
      <c r="EB12" s="622"/>
      <c r="EC12" s="658"/>
    </row>
    <row r="13" spans="2:143" ht="11.25" customHeight="1" x14ac:dyDescent="0.2">
      <c r="B13" s="618" t="s">
        <v>240</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241</v>
      </c>
      <c r="AQ13" s="619"/>
      <c r="AR13" s="619"/>
      <c r="AS13" s="619"/>
      <c r="AT13" s="619"/>
      <c r="AU13" s="619"/>
      <c r="AV13" s="619"/>
      <c r="AW13" s="619"/>
      <c r="AX13" s="619"/>
      <c r="AY13" s="619"/>
      <c r="AZ13" s="619"/>
      <c r="BA13" s="619"/>
      <c r="BB13" s="619"/>
      <c r="BC13" s="619"/>
      <c r="BD13" s="619"/>
      <c r="BE13" s="619"/>
      <c r="BF13" s="620"/>
      <c r="BG13" s="621">
        <v>34395</v>
      </c>
      <c r="BH13" s="622"/>
      <c r="BI13" s="622"/>
      <c r="BJ13" s="622"/>
      <c r="BK13" s="622"/>
      <c r="BL13" s="622"/>
      <c r="BM13" s="622"/>
      <c r="BN13" s="623"/>
      <c r="BO13" s="659">
        <v>40.799999999999997</v>
      </c>
      <c r="BP13" s="659"/>
      <c r="BQ13" s="659"/>
      <c r="BR13" s="659"/>
      <c r="BS13" s="660" t="s">
        <v>122</v>
      </c>
      <c r="BT13" s="660"/>
      <c r="BU13" s="660"/>
      <c r="BV13" s="660"/>
      <c r="BW13" s="660"/>
      <c r="BX13" s="660"/>
      <c r="BY13" s="660"/>
      <c r="BZ13" s="660"/>
      <c r="CA13" s="660"/>
      <c r="CB13" s="695"/>
      <c r="CD13" s="618" t="s">
        <v>242</v>
      </c>
      <c r="CE13" s="619"/>
      <c r="CF13" s="619"/>
      <c r="CG13" s="619"/>
      <c r="CH13" s="619"/>
      <c r="CI13" s="619"/>
      <c r="CJ13" s="619"/>
      <c r="CK13" s="619"/>
      <c r="CL13" s="619"/>
      <c r="CM13" s="619"/>
      <c r="CN13" s="619"/>
      <c r="CO13" s="619"/>
      <c r="CP13" s="619"/>
      <c r="CQ13" s="620"/>
      <c r="CR13" s="621">
        <v>207933</v>
      </c>
      <c r="CS13" s="622"/>
      <c r="CT13" s="622"/>
      <c r="CU13" s="622"/>
      <c r="CV13" s="622"/>
      <c r="CW13" s="622"/>
      <c r="CX13" s="622"/>
      <c r="CY13" s="623"/>
      <c r="CZ13" s="659">
        <v>9.6999999999999993</v>
      </c>
      <c r="DA13" s="659"/>
      <c r="DB13" s="659"/>
      <c r="DC13" s="659"/>
      <c r="DD13" s="627">
        <v>89040</v>
      </c>
      <c r="DE13" s="622"/>
      <c r="DF13" s="622"/>
      <c r="DG13" s="622"/>
      <c r="DH13" s="622"/>
      <c r="DI13" s="622"/>
      <c r="DJ13" s="622"/>
      <c r="DK13" s="622"/>
      <c r="DL13" s="622"/>
      <c r="DM13" s="622"/>
      <c r="DN13" s="622"/>
      <c r="DO13" s="622"/>
      <c r="DP13" s="623"/>
      <c r="DQ13" s="627">
        <v>138492</v>
      </c>
      <c r="DR13" s="622"/>
      <c r="DS13" s="622"/>
      <c r="DT13" s="622"/>
      <c r="DU13" s="622"/>
      <c r="DV13" s="622"/>
      <c r="DW13" s="622"/>
      <c r="DX13" s="622"/>
      <c r="DY13" s="622"/>
      <c r="DZ13" s="622"/>
      <c r="EA13" s="622"/>
      <c r="EB13" s="622"/>
      <c r="EC13" s="658"/>
    </row>
    <row r="14" spans="2:143" ht="11.25" customHeight="1" x14ac:dyDescent="0.2">
      <c r="B14" s="618" t="s">
        <v>243</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244</v>
      </c>
      <c r="AQ14" s="619"/>
      <c r="AR14" s="619"/>
      <c r="AS14" s="619"/>
      <c r="AT14" s="619"/>
      <c r="AU14" s="619"/>
      <c r="AV14" s="619"/>
      <c r="AW14" s="619"/>
      <c r="AX14" s="619"/>
      <c r="AY14" s="619"/>
      <c r="AZ14" s="619"/>
      <c r="BA14" s="619"/>
      <c r="BB14" s="619"/>
      <c r="BC14" s="619"/>
      <c r="BD14" s="619"/>
      <c r="BE14" s="619"/>
      <c r="BF14" s="620"/>
      <c r="BG14" s="621">
        <v>1903</v>
      </c>
      <c r="BH14" s="622"/>
      <c r="BI14" s="622"/>
      <c r="BJ14" s="622"/>
      <c r="BK14" s="622"/>
      <c r="BL14" s="622"/>
      <c r="BM14" s="622"/>
      <c r="BN14" s="623"/>
      <c r="BO14" s="659">
        <v>2.2999999999999998</v>
      </c>
      <c r="BP14" s="659"/>
      <c r="BQ14" s="659"/>
      <c r="BR14" s="659"/>
      <c r="BS14" s="660" t="s">
        <v>122</v>
      </c>
      <c r="BT14" s="660"/>
      <c r="BU14" s="660"/>
      <c r="BV14" s="660"/>
      <c r="BW14" s="660"/>
      <c r="BX14" s="660"/>
      <c r="BY14" s="660"/>
      <c r="BZ14" s="660"/>
      <c r="CA14" s="660"/>
      <c r="CB14" s="695"/>
      <c r="CD14" s="618" t="s">
        <v>245</v>
      </c>
      <c r="CE14" s="619"/>
      <c r="CF14" s="619"/>
      <c r="CG14" s="619"/>
      <c r="CH14" s="619"/>
      <c r="CI14" s="619"/>
      <c r="CJ14" s="619"/>
      <c r="CK14" s="619"/>
      <c r="CL14" s="619"/>
      <c r="CM14" s="619"/>
      <c r="CN14" s="619"/>
      <c r="CO14" s="619"/>
      <c r="CP14" s="619"/>
      <c r="CQ14" s="620"/>
      <c r="CR14" s="621">
        <v>107775</v>
      </c>
      <c r="CS14" s="622"/>
      <c r="CT14" s="622"/>
      <c r="CU14" s="622"/>
      <c r="CV14" s="622"/>
      <c r="CW14" s="622"/>
      <c r="CX14" s="622"/>
      <c r="CY14" s="623"/>
      <c r="CZ14" s="659">
        <v>5</v>
      </c>
      <c r="DA14" s="659"/>
      <c r="DB14" s="659"/>
      <c r="DC14" s="659"/>
      <c r="DD14" s="627">
        <v>5016</v>
      </c>
      <c r="DE14" s="622"/>
      <c r="DF14" s="622"/>
      <c r="DG14" s="622"/>
      <c r="DH14" s="622"/>
      <c r="DI14" s="622"/>
      <c r="DJ14" s="622"/>
      <c r="DK14" s="622"/>
      <c r="DL14" s="622"/>
      <c r="DM14" s="622"/>
      <c r="DN14" s="622"/>
      <c r="DO14" s="622"/>
      <c r="DP14" s="623"/>
      <c r="DQ14" s="627">
        <v>107775</v>
      </c>
      <c r="DR14" s="622"/>
      <c r="DS14" s="622"/>
      <c r="DT14" s="622"/>
      <c r="DU14" s="622"/>
      <c r="DV14" s="622"/>
      <c r="DW14" s="622"/>
      <c r="DX14" s="622"/>
      <c r="DY14" s="622"/>
      <c r="DZ14" s="622"/>
      <c r="EA14" s="622"/>
      <c r="EB14" s="622"/>
      <c r="EC14" s="658"/>
    </row>
    <row r="15" spans="2:143" ht="11.25" customHeight="1" x14ac:dyDescent="0.2">
      <c r="B15" s="618" t="s">
        <v>246</v>
      </c>
      <c r="C15" s="619"/>
      <c r="D15" s="619"/>
      <c r="E15" s="619"/>
      <c r="F15" s="619"/>
      <c r="G15" s="619"/>
      <c r="H15" s="619"/>
      <c r="I15" s="619"/>
      <c r="J15" s="619"/>
      <c r="K15" s="619"/>
      <c r="L15" s="619"/>
      <c r="M15" s="619"/>
      <c r="N15" s="619"/>
      <c r="O15" s="619"/>
      <c r="P15" s="619"/>
      <c r="Q15" s="620"/>
      <c r="R15" s="621">
        <v>5785</v>
      </c>
      <c r="S15" s="622"/>
      <c r="T15" s="622"/>
      <c r="U15" s="622"/>
      <c r="V15" s="622"/>
      <c r="W15" s="622"/>
      <c r="X15" s="622"/>
      <c r="Y15" s="623"/>
      <c r="Z15" s="659">
        <v>0.3</v>
      </c>
      <c r="AA15" s="659"/>
      <c r="AB15" s="659"/>
      <c r="AC15" s="659"/>
      <c r="AD15" s="660">
        <v>5785</v>
      </c>
      <c r="AE15" s="660"/>
      <c r="AF15" s="660"/>
      <c r="AG15" s="660"/>
      <c r="AH15" s="660"/>
      <c r="AI15" s="660"/>
      <c r="AJ15" s="660"/>
      <c r="AK15" s="660"/>
      <c r="AL15" s="624">
        <v>0.4</v>
      </c>
      <c r="AM15" s="625"/>
      <c r="AN15" s="625"/>
      <c r="AO15" s="661"/>
      <c r="AP15" s="618" t="s">
        <v>247</v>
      </c>
      <c r="AQ15" s="619"/>
      <c r="AR15" s="619"/>
      <c r="AS15" s="619"/>
      <c r="AT15" s="619"/>
      <c r="AU15" s="619"/>
      <c r="AV15" s="619"/>
      <c r="AW15" s="619"/>
      <c r="AX15" s="619"/>
      <c r="AY15" s="619"/>
      <c r="AZ15" s="619"/>
      <c r="BA15" s="619"/>
      <c r="BB15" s="619"/>
      <c r="BC15" s="619"/>
      <c r="BD15" s="619"/>
      <c r="BE15" s="619"/>
      <c r="BF15" s="620"/>
      <c r="BG15" s="621">
        <v>7036</v>
      </c>
      <c r="BH15" s="622"/>
      <c r="BI15" s="622"/>
      <c r="BJ15" s="622"/>
      <c r="BK15" s="622"/>
      <c r="BL15" s="622"/>
      <c r="BM15" s="622"/>
      <c r="BN15" s="623"/>
      <c r="BO15" s="659">
        <v>8.3000000000000007</v>
      </c>
      <c r="BP15" s="659"/>
      <c r="BQ15" s="659"/>
      <c r="BR15" s="659"/>
      <c r="BS15" s="660" t="s">
        <v>122</v>
      </c>
      <c r="BT15" s="660"/>
      <c r="BU15" s="660"/>
      <c r="BV15" s="660"/>
      <c r="BW15" s="660"/>
      <c r="BX15" s="660"/>
      <c r="BY15" s="660"/>
      <c r="BZ15" s="660"/>
      <c r="CA15" s="660"/>
      <c r="CB15" s="695"/>
      <c r="CD15" s="618" t="s">
        <v>248</v>
      </c>
      <c r="CE15" s="619"/>
      <c r="CF15" s="619"/>
      <c r="CG15" s="619"/>
      <c r="CH15" s="619"/>
      <c r="CI15" s="619"/>
      <c r="CJ15" s="619"/>
      <c r="CK15" s="619"/>
      <c r="CL15" s="619"/>
      <c r="CM15" s="619"/>
      <c r="CN15" s="619"/>
      <c r="CO15" s="619"/>
      <c r="CP15" s="619"/>
      <c r="CQ15" s="620"/>
      <c r="CR15" s="621">
        <v>450632</v>
      </c>
      <c r="CS15" s="622"/>
      <c r="CT15" s="622"/>
      <c r="CU15" s="622"/>
      <c r="CV15" s="622"/>
      <c r="CW15" s="622"/>
      <c r="CX15" s="622"/>
      <c r="CY15" s="623"/>
      <c r="CZ15" s="659">
        <v>20.9</v>
      </c>
      <c r="DA15" s="659"/>
      <c r="DB15" s="659"/>
      <c r="DC15" s="659"/>
      <c r="DD15" s="627">
        <v>21021</v>
      </c>
      <c r="DE15" s="622"/>
      <c r="DF15" s="622"/>
      <c r="DG15" s="622"/>
      <c r="DH15" s="622"/>
      <c r="DI15" s="622"/>
      <c r="DJ15" s="622"/>
      <c r="DK15" s="622"/>
      <c r="DL15" s="622"/>
      <c r="DM15" s="622"/>
      <c r="DN15" s="622"/>
      <c r="DO15" s="622"/>
      <c r="DP15" s="623"/>
      <c r="DQ15" s="627">
        <v>400538</v>
      </c>
      <c r="DR15" s="622"/>
      <c r="DS15" s="622"/>
      <c r="DT15" s="622"/>
      <c r="DU15" s="622"/>
      <c r="DV15" s="622"/>
      <c r="DW15" s="622"/>
      <c r="DX15" s="622"/>
      <c r="DY15" s="622"/>
      <c r="DZ15" s="622"/>
      <c r="EA15" s="622"/>
      <c r="EB15" s="622"/>
      <c r="EC15" s="658"/>
    </row>
    <row r="16" spans="2:143" ht="11.25" customHeight="1" x14ac:dyDescent="0.2">
      <c r="B16" s="618" t="s">
        <v>249</v>
      </c>
      <c r="C16" s="619"/>
      <c r="D16" s="619"/>
      <c r="E16" s="619"/>
      <c r="F16" s="619"/>
      <c r="G16" s="619"/>
      <c r="H16" s="619"/>
      <c r="I16" s="619"/>
      <c r="J16" s="619"/>
      <c r="K16" s="619"/>
      <c r="L16" s="619"/>
      <c r="M16" s="619"/>
      <c r="N16" s="619"/>
      <c r="O16" s="619"/>
      <c r="P16" s="619"/>
      <c r="Q16" s="620"/>
      <c r="R16" s="621">
        <v>1559</v>
      </c>
      <c r="S16" s="622"/>
      <c r="T16" s="622"/>
      <c r="U16" s="622"/>
      <c r="V16" s="622"/>
      <c r="W16" s="622"/>
      <c r="X16" s="622"/>
      <c r="Y16" s="623"/>
      <c r="Z16" s="659">
        <v>0.1</v>
      </c>
      <c r="AA16" s="659"/>
      <c r="AB16" s="659"/>
      <c r="AC16" s="659"/>
      <c r="AD16" s="660">
        <v>1559</v>
      </c>
      <c r="AE16" s="660"/>
      <c r="AF16" s="660"/>
      <c r="AG16" s="660"/>
      <c r="AH16" s="660"/>
      <c r="AI16" s="660"/>
      <c r="AJ16" s="660"/>
      <c r="AK16" s="660"/>
      <c r="AL16" s="624">
        <v>0.1</v>
      </c>
      <c r="AM16" s="625"/>
      <c r="AN16" s="625"/>
      <c r="AO16" s="661"/>
      <c r="AP16" s="618" t="s">
        <v>250</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251</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2">
      <c r="B17" s="618" t="s">
        <v>252</v>
      </c>
      <c r="C17" s="619"/>
      <c r="D17" s="619"/>
      <c r="E17" s="619"/>
      <c r="F17" s="619"/>
      <c r="G17" s="619"/>
      <c r="H17" s="619"/>
      <c r="I17" s="619"/>
      <c r="J17" s="619"/>
      <c r="K17" s="619"/>
      <c r="L17" s="619"/>
      <c r="M17" s="619"/>
      <c r="N17" s="619"/>
      <c r="O17" s="619"/>
      <c r="P17" s="619"/>
      <c r="Q17" s="620"/>
      <c r="R17" s="621">
        <v>2888</v>
      </c>
      <c r="S17" s="622"/>
      <c r="T17" s="622"/>
      <c r="U17" s="622"/>
      <c r="V17" s="622"/>
      <c r="W17" s="622"/>
      <c r="X17" s="622"/>
      <c r="Y17" s="623"/>
      <c r="Z17" s="659">
        <v>0.1</v>
      </c>
      <c r="AA17" s="659"/>
      <c r="AB17" s="659"/>
      <c r="AC17" s="659"/>
      <c r="AD17" s="660">
        <v>2888</v>
      </c>
      <c r="AE17" s="660"/>
      <c r="AF17" s="660"/>
      <c r="AG17" s="660"/>
      <c r="AH17" s="660"/>
      <c r="AI17" s="660"/>
      <c r="AJ17" s="660"/>
      <c r="AK17" s="660"/>
      <c r="AL17" s="624">
        <v>0.2</v>
      </c>
      <c r="AM17" s="625"/>
      <c r="AN17" s="625"/>
      <c r="AO17" s="661"/>
      <c r="AP17" s="618" t="s">
        <v>253</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254</v>
      </c>
      <c r="CE17" s="619"/>
      <c r="CF17" s="619"/>
      <c r="CG17" s="619"/>
      <c r="CH17" s="619"/>
      <c r="CI17" s="619"/>
      <c r="CJ17" s="619"/>
      <c r="CK17" s="619"/>
      <c r="CL17" s="619"/>
      <c r="CM17" s="619"/>
      <c r="CN17" s="619"/>
      <c r="CO17" s="619"/>
      <c r="CP17" s="619"/>
      <c r="CQ17" s="620"/>
      <c r="CR17" s="621">
        <v>338099</v>
      </c>
      <c r="CS17" s="622"/>
      <c r="CT17" s="622"/>
      <c r="CU17" s="622"/>
      <c r="CV17" s="622"/>
      <c r="CW17" s="622"/>
      <c r="CX17" s="622"/>
      <c r="CY17" s="623"/>
      <c r="CZ17" s="659">
        <v>15.7</v>
      </c>
      <c r="DA17" s="659"/>
      <c r="DB17" s="659"/>
      <c r="DC17" s="659"/>
      <c r="DD17" s="627" t="s">
        <v>122</v>
      </c>
      <c r="DE17" s="622"/>
      <c r="DF17" s="622"/>
      <c r="DG17" s="622"/>
      <c r="DH17" s="622"/>
      <c r="DI17" s="622"/>
      <c r="DJ17" s="622"/>
      <c r="DK17" s="622"/>
      <c r="DL17" s="622"/>
      <c r="DM17" s="622"/>
      <c r="DN17" s="622"/>
      <c r="DO17" s="622"/>
      <c r="DP17" s="623"/>
      <c r="DQ17" s="627">
        <v>322765</v>
      </c>
      <c r="DR17" s="622"/>
      <c r="DS17" s="622"/>
      <c r="DT17" s="622"/>
      <c r="DU17" s="622"/>
      <c r="DV17" s="622"/>
      <c r="DW17" s="622"/>
      <c r="DX17" s="622"/>
      <c r="DY17" s="622"/>
      <c r="DZ17" s="622"/>
      <c r="EA17" s="622"/>
      <c r="EB17" s="622"/>
      <c r="EC17" s="658"/>
    </row>
    <row r="18" spans="2:133" ht="11.25" customHeight="1" x14ac:dyDescent="0.2">
      <c r="B18" s="618" t="s">
        <v>255</v>
      </c>
      <c r="C18" s="619"/>
      <c r="D18" s="619"/>
      <c r="E18" s="619"/>
      <c r="F18" s="619"/>
      <c r="G18" s="619"/>
      <c r="H18" s="619"/>
      <c r="I18" s="619"/>
      <c r="J18" s="619"/>
      <c r="K18" s="619"/>
      <c r="L18" s="619"/>
      <c r="M18" s="619"/>
      <c r="N18" s="619"/>
      <c r="O18" s="619"/>
      <c r="P18" s="619"/>
      <c r="Q18" s="620"/>
      <c r="R18" s="621">
        <v>202</v>
      </c>
      <c r="S18" s="622"/>
      <c r="T18" s="622"/>
      <c r="U18" s="622"/>
      <c r="V18" s="622"/>
      <c r="W18" s="622"/>
      <c r="X18" s="622"/>
      <c r="Y18" s="623"/>
      <c r="Z18" s="659">
        <v>0</v>
      </c>
      <c r="AA18" s="659"/>
      <c r="AB18" s="659"/>
      <c r="AC18" s="659"/>
      <c r="AD18" s="660">
        <v>202</v>
      </c>
      <c r="AE18" s="660"/>
      <c r="AF18" s="660"/>
      <c r="AG18" s="660"/>
      <c r="AH18" s="660"/>
      <c r="AI18" s="660"/>
      <c r="AJ18" s="660"/>
      <c r="AK18" s="660"/>
      <c r="AL18" s="624">
        <v>0</v>
      </c>
      <c r="AM18" s="625"/>
      <c r="AN18" s="625"/>
      <c r="AO18" s="661"/>
      <c r="AP18" s="618" t="s">
        <v>256</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257</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258</v>
      </c>
      <c r="C19" s="619"/>
      <c r="D19" s="619"/>
      <c r="E19" s="619"/>
      <c r="F19" s="619"/>
      <c r="G19" s="619"/>
      <c r="H19" s="619"/>
      <c r="I19" s="619"/>
      <c r="J19" s="619"/>
      <c r="K19" s="619"/>
      <c r="L19" s="619"/>
      <c r="M19" s="619"/>
      <c r="N19" s="619"/>
      <c r="O19" s="619"/>
      <c r="P19" s="619"/>
      <c r="Q19" s="620"/>
      <c r="R19" s="621">
        <v>2686</v>
      </c>
      <c r="S19" s="622"/>
      <c r="T19" s="622"/>
      <c r="U19" s="622"/>
      <c r="V19" s="622"/>
      <c r="W19" s="622"/>
      <c r="X19" s="622"/>
      <c r="Y19" s="623"/>
      <c r="Z19" s="659">
        <v>0.1</v>
      </c>
      <c r="AA19" s="659"/>
      <c r="AB19" s="659"/>
      <c r="AC19" s="659"/>
      <c r="AD19" s="660">
        <v>2686</v>
      </c>
      <c r="AE19" s="660"/>
      <c r="AF19" s="660"/>
      <c r="AG19" s="660"/>
      <c r="AH19" s="660"/>
      <c r="AI19" s="660"/>
      <c r="AJ19" s="660"/>
      <c r="AK19" s="660"/>
      <c r="AL19" s="624">
        <v>0.2</v>
      </c>
      <c r="AM19" s="625"/>
      <c r="AN19" s="625"/>
      <c r="AO19" s="661"/>
      <c r="AP19" s="618" t="s">
        <v>259</v>
      </c>
      <c r="AQ19" s="619"/>
      <c r="AR19" s="619"/>
      <c r="AS19" s="619"/>
      <c r="AT19" s="619"/>
      <c r="AU19" s="619"/>
      <c r="AV19" s="619"/>
      <c r="AW19" s="619"/>
      <c r="AX19" s="619"/>
      <c r="AY19" s="619"/>
      <c r="AZ19" s="619"/>
      <c r="BA19" s="619"/>
      <c r="BB19" s="619"/>
      <c r="BC19" s="619"/>
      <c r="BD19" s="619"/>
      <c r="BE19" s="619"/>
      <c r="BF19" s="620"/>
      <c r="BG19" s="621">
        <v>1117</v>
      </c>
      <c r="BH19" s="622"/>
      <c r="BI19" s="622"/>
      <c r="BJ19" s="622"/>
      <c r="BK19" s="622"/>
      <c r="BL19" s="622"/>
      <c r="BM19" s="622"/>
      <c r="BN19" s="623"/>
      <c r="BO19" s="659">
        <v>1.3</v>
      </c>
      <c r="BP19" s="659"/>
      <c r="BQ19" s="659"/>
      <c r="BR19" s="659"/>
      <c r="BS19" s="660" t="s">
        <v>122</v>
      </c>
      <c r="BT19" s="660"/>
      <c r="BU19" s="660"/>
      <c r="BV19" s="660"/>
      <c r="BW19" s="660"/>
      <c r="BX19" s="660"/>
      <c r="BY19" s="660"/>
      <c r="BZ19" s="660"/>
      <c r="CA19" s="660"/>
      <c r="CB19" s="695"/>
      <c r="CD19" s="618" t="s">
        <v>260</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96" t="s">
        <v>261</v>
      </c>
      <c r="C20" s="697"/>
      <c r="D20" s="697"/>
      <c r="E20" s="697"/>
      <c r="F20" s="697"/>
      <c r="G20" s="697"/>
      <c r="H20" s="697"/>
      <c r="I20" s="697"/>
      <c r="J20" s="697"/>
      <c r="K20" s="697"/>
      <c r="L20" s="697"/>
      <c r="M20" s="697"/>
      <c r="N20" s="697"/>
      <c r="O20" s="697"/>
      <c r="P20" s="697"/>
      <c r="Q20" s="698"/>
      <c r="R20" s="621" t="s">
        <v>122</v>
      </c>
      <c r="S20" s="622"/>
      <c r="T20" s="622"/>
      <c r="U20" s="622"/>
      <c r="V20" s="622"/>
      <c r="W20" s="622"/>
      <c r="X20" s="622"/>
      <c r="Y20" s="623"/>
      <c r="Z20" s="659" t="s">
        <v>122</v>
      </c>
      <c r="AA20" s="659"/>
      <c r="AB20" s="659"/>
      <c r="AC20" s="659"/>
      <c r="AD20" s="660" t="s">
        <v>122</v>
      </c>
      <c r="AE20" s="660"/>
      <c r="AF20" s="660"/>
      <c r="AG20" s="660"/>
      <c r="AH20" s="660"/>
      <c r="AI20" s="660"/>
      <c r="AJ20" s="660"/>
      <c r="AK20" s="660"/>
      <c r="AL20" s="624" t="s">
        <v>122</v>
      </c>
      <c r="AM20" s="625"/>
      <c r="AN20" s="625"/>
      <c r="AO20" s="661"/>
      <c r="AP20" s="618" t="s">
        <v>262</v>
      </c>
      <c r="AQ20" s="619"/>
      <c r="AR20" s="619"/>
      <c r="AS20" s="619"/>
      <c r="AT20" s="619"/>
      <c r="AU20" s="619"/>
      <c r="AV20" s="619"/>
      <c r="AW20" s="619"/>
      <c r="AX20" s="619"/>
      <c r="AY20" s="619"/>
      <c r="AZ20" s="619"/>
      <c r="BA20" s="619"/>
      <c r="BB20" s="619"/>
      <c r="BC20" s="619"/>
      <c r="BD20" s="619"/>
      <c r="BE20" s="619"/>
      <c r="BF20" s="620"/>
      <c r="BG20" s="621">
        <v>1117</v>
      </c>
      <c r="BH20" s="622"/>
      <c r="BI20" s="622"/>
      <c r="BJ20" s="622"/>
      <c r="BK20" s="622"/>
      <c r="BL20" s="622"/>
      <c r="BM20" s="622"/>
      <c r="BN20" s="623"/>
      <c r="BO20" s="659">
        <v>1.3</v>
      </c>
      <c r="BP20" s="659"/>
      <c r="BQ20" s="659"/>
      <c r="BR20" s="659"/>
      <c r="BS20" s="660" t="s">
        <v>122</v>
      </c>
      <c r="BT20" s="660"/>
      <c r="BU20" s="660"/>
      <c r="BV20" s="660"/>
      <c r="BW20" s="660"/>
      <c r="BX20" s="660"/>
      <c r="BY20" s="660"/>
      <c r="BZ20" s="660"/>
      <c r="CA20" s="660"/>
      <c r="CB20" s="695"/>
      <c r="CD20" s="618" t="s">
        <v>263</v>
      </c>
      <c r="CE20" s="619"/>
      <c r="CF20" s="619"/>
      <c r="CG20" s="619"/>
      <c r="CH20" s="619"/>
      <c r="CI20" s="619"/>
      <c r="CJ20" s="619"/>
      <c r="CK20" s="619"/>
      <c r="CL20" s="619"/>
      <c r="CM20" s="619"/>
      <c r="CN20" s="619"/>
      <c r="CO20" s="619"/>
      <c r="CP20" s="619"/>
      <c r="CQ20" s="620"/>
      <c r="CR20" s="621">
        <v>2151570</v>
      </c>
      <c r="CS20" s="622"/>
      <c r="CT20" s="622"/>
      <c r="CU20" s="622"/>
      <c r="CV20" s="622"/>
      <c r="CW20" s="622"/>
      <c r="CX20" s="622"/>
      <c r="CY20" s="623"/>
      <c r="CZ20" s="659">
        <v>100</v>
      </c>
      <c r="DA20" s="659"/>
      <c r="DB20" s="659"/>
      <c r="DC20" s="659"/>
      <c r="DD20" s="627">
        <v>176919</v>
      </c>
      <c r="DE20" s="622"/>
      <c r="DF20" s="622"/>
      <c r="DG20" s="622"/>
      <c r="DH20" s="622"/>
      <c r="DI20" s="622"/>
      <c r="DJ20" s="622"/>
      <c r="DK20" s="622"/>
      <c r="DL20" s="622"/>
      <c r="DM20" s="622"/>
      <c r="DN20" s="622"/>
      <c r="DO20" s="622"/>
      <c r="DP20" s="623"/>
      <c r="DQ20" s="627">
        <v>1822499</v>
      </c>
      <c r="DR20" s="622"/>
      <c r="DS20" s="622"/>
      <c r="DT20" s="622"/>
      <c r="DU20" s="622"/>
      <c r="DV20" s="622"/>
      <c r="DW20" s="622"/>
      <c r="DX20" s="622"/>
      <c r="DY20" s="622"/>
      <c r="DZ20" s="622"/>
      <c r="EA20" s="622"/>
      <c r="EB20" s="622"/>
      <c r="EC20" s="658"/>
    </row>
    <row r="21" spans="2:133" ht="11.25" customHeight="1" x14ac:dyDescent="0.2">
      <c r="B21" s="618" t="s">
        <v>264</v>
      </c>
      <c r="C21" s="619"/>
      <c r="D21" s="619"/>
      <c r="E21" s="619"/>
      <c r="F21" s="619"/>
      <c r="G21" s="619"/>
      <c r="H21" s="619"/>
      <c r="I21" s="619"/>
      <c r="J21" s="619"/>
      <c r="K21" s="619"/>
      <c r="L21" s="619"/>
      <c r="M21" s="619"/>
      <c r="N21" s="619"/>
      <c r="O21" s="619"/>
      <c r="P21" s="619"/>
      <c r="Q21" s="620"/>
      <c r="R21" s="621">
        <v>1569999</v>
      </c>
      <c r="S21" s="622"/>
      <c r="T21" s="622"/>
      <c r="U21" s="622"/>
      <c r="V21" s="622"/>
      <c r="W21" s="622"/>
      <c r="X21" s="622"/>
      <c r="Y21" s="623"/>
      <c r="Z21" s="659">
        <v>70.599999999999994</v>
      </c>
      <c r="AA21" s="659"/>
      <c r="AB21" s="659"/>
      <c r="AC21" s="659"/>
      <c r="AD21" s="660">
        <v>1333915</v>
      </c>
      <c r="AE21" s="660"/>
      <c r="AF21" s="660"/>
      <c r="AG21" s="660"/>
      <c r="AH21" s="660"/>
      <c r="AI21" s="660"/>
      <c r="AJ21" s="660"/>
      <c r="AK21" s="660"/>
      <c r="AL21" s="624">
        <v>88.5</v>
      </c>
      <c r="AM21" s="625"/>
      <c r="AN21" s="625"/>
      <c r="AO21" s="661"/>
      <c r="AP21" s="618" t="s">
        <v>265</v>
      </c>
      <c r="AQ21" s="699"/>
      <c r="AR21" s="699"/>
      <c r="AS21" s="699"/>
      <c r="AT21" s="699"/>
      <c r="AU21" s="699"/>
      <c r="AV21" s="699"/>
      <c r="AW21" s="699"/>
      <c r="AX21" s="699"/>
      <c r="AY21" s="699"/>
      <c r="AZ21" s="699"/>
      <c r="BA21" s="699"/>
      <c r="BB21" s="699"/>
      <c r="BC21" s="699"/>
      <c r="BD21" s="699"/>
      <c r="BE21" s="699"/>
      <c r="BF21" s="700"/>
      <c r="BG21" s="621">
        <v>1117</v>
      </c>
      <c r="BH21" s="622"/>
      <c r="BI21" s="622"/>
      <c r="BJ21" s="622"/>
      <c r="BK21" s="622"/>
      <c r="BL21" s="622"/>
      <c r="BM21" s="622"/>
      <c r="BN21" s="623"/>
      <c r="BO21" s="659">
        <v>1.3</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266</v>
      </c>
      <c r="C22" s="619"/>
      <c r="D22" s="619"/>
      <c r="E22" s="619"/>
      <c r="F22" s="619"/>
      <c r="G22" s="619"/>
      <c r="H22" s="619"/>
      <c r="I22" s="619"/>
      <c r="J22" s="619"/>
      <c r="K22" s="619"/>
      <c r="L22" s="619"/>
      <c r="M22" s="619"/>
      <c r="N22" s="619"/>
      <c r="O22" s="619"/>
      <c r="P22" s="619"/>
      <c r="Q22" s="620"/>
      <c r="R22" s="621">
        <v>1333915</v>
      </c>
      <c r="S22" s="622"/>
      <c r="T22" s="622"/>
      <c r="U22" s="622"/>
      <c r="V22" s="622"/>
      <c r="W22" s="622"/>
      <c r="X22" s="622"/>
      <c r="Y22" s="623"/>
      <c r="Z22" s="659">
        <v>60</v>
      </c>
      <c r="AA22" s="659"/>
      <c r="AB22" s="659"/>
      <c r="AC22" s="659"/>
      <c r="AD22" s="660">
        <v>1333915</v>
      </c>
      <c r="AE22" s="660"/>
      <c r="AF22" s="660"/>
      <c r="AG22" s="660"/>
      <c r="AH22" s="660"/>
      <c r="AI22" s="660"/>
      <c r="AJ22" s="660"/>
      <c r="AK22" s="660"/>
      <c r="AL22" s="624">
        <v>88.5</v>
      </c>
      <c r="AM22" s="625"/>
      <c r="AN22" s="625"/>
      <c r="AO22" s="661"/>
      <c r="AP22" s="618" t="s">
        <v>267</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3" t="s">
        <v>268</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269</v>
      </c>
      <c r="C23" s="619"/>
      <c r="D23" s="619"/>
      <c r="E23" s="619"/>
      <c r="F23" s="619"/>
      <c r="G23" s="619"/>
      <c r="H23" s="619"/>
      <c r="I23" s="619"/>
      <c r="J23" s="619"/>
      <c r="K23" s="619"/>
      <c r="L23" s="619"/>
      <c r="M23" s="619"/>
      <c r="N23" s="619"/>
      <c r="O23" s="619"/>
      <c r="P23" s="619"/>
      <c r="Q23" s="620"/>
      <c r="R23" s="621">
        <v>236084</v>
      </c>
      <c r="S23" s="622"/>
      <c r="T23" s="622"/>
      <c r="U23" s="622"/>
      <c r="V23" s="622"/>
      <c r="W23" s="622"/>
      <c r="X23" s="622"/>
      <c r="Y23" s="623"/>
      <c r="Z23" s="659">
        <v>10.6</v>
      </c>
      <c r="AA23" s="659"/>
      <c r="AB23" s="659"/>
      <c r="AC23" s="659"/>
      <c r="AD23" s="660" t="s">
        <v>122</v>
      </c>
      <c r="AE23" s="660"/>
      <c r="AF23" s="660"/>
      <c r="AG23" s="660"/>
      <c r="AH23" s="660"/>
      <c r="AI23" s="660"/>
      <c r="AJ23" s="660"/>
      <c r="AK23" s="660"/>
      <c r="AL23" s="624" t="s">
        <v>122</v>
      </c>
      <c r="AM23" s="625"/>
      <c r="AN23" s="625"/>
      <c r="AO23" s="661"/>
      <c r="AP23" s="618" t="s">
        <v>270</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5"/>
      <c r="CD23" s="673" t="s">
        <v>210</v>
      </c>
      <c r="CE23" s="674"/>
      <c r="CF23" s="674"/>
      <c r="CG23" s="674"/>
      <c r="CH23" s="674"/>
      <c r="CI23" s="674"/>
      <c r="CJ23" s="674"/>
      <c r="CK23" s="674"/>
      <c r="CL23" s="674"/>
      <c r="CM23" s="674"/>
      <c r="CN23" s="674"/>
      <c r="CO23" s="674"/>
      <c r="CP23" s="674"/>
      <c r="CQ23" s="675"/>
      <c r="CR23" s="673" t="s">
        <v>271</v>
      </c>
      <c r="CS23" s="674"/>
      <c r="CT23" s="674"/>
      <c r="CU23" s="674"/>
      <c r="CV23" s="674"/>
      <c r="CW23" s="674"/>
      <c r="CX23" s="674"/>
      <c r="CY23" s="675"/>
      <c r="CZ23" s="673" t="s">
        <v>272</v>
      </c>
      <c r="DA23" s="674"/>
      <c r="DB23" s="674"/>
      <c r="DC23" s="675"/>
      <c r="DD23" s="673" t="s">
        <v>273</v>
      </c>
      <c r="DE23" s="674"/>
      <c r="DF23" s="674"/>
      <c r="DG23" s="674"/>
      <c r="DH23" s="674"/>
      <c r="DI23" s="674"/>
      <c r="DJ23" s="674"/>
      <c r="DK23" s="675"/>
      <c r="DL23" s="711" t="s">
        <v>274</v>
      </c>
      <c r="DM23" s="712"/>
      <c r="DN23" s="712"/>
      <c r="DO23" s="712"/>
      <c r="DP23" s="712"/>
      <c r="DQ23" s="712"/>
      <c r="DR23" s="712"/>
      <c r="DS23" s="712"/>
      <c r="DT23" s="712"/>
      <c r="DU23" s="712"/>
      <c r="DV23" s="713"/>
      <c r="DW23" s="673" t="s">
        <v>275</v>
      </c>
      <c r="DX23" s="674"/>
      <c r="DY23" s="674"/>
      <c r="DZ23" s="674"/>
      <c r="EA23" s="674"/>
      <c r="EB23" s="674"/>
      <c r="EC23" s="675"/>
    </row>
    <row r="24" spans="2:133" ht="11.25" customHeight="1" x14ac:dyDescent="0.2">
      <c r="B24" s="618" t="s">
        <v>276</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277</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9" t="s">
        <v>278</v>
      </c>
      <c r="CE24" s="680"/>
      <c r="CF24" s="680"/>
      <c r="CG24" s="680"/>
      <c r="CH24" s="680"/>
      <c r="CI24" s="680"/>
      <c r="CJ24" s="680"/>
      <c r="CK24" s="680"/>
      <c r="CL24" s="680"/>
      <c r="CM24" s="680"/>
      <c r="CN24" s="680"/>
      <c r="CO24" s="680"/>
      <c r="CP24" s="680"/>
      <c r="CQ24" s="681"/>
      <c r="CR24" s="676">
        <v>955702</v>
      </c>
      <c r="CS24" s="677"/>
      <c r="CT24" s="677"/>
      <c r="CU24" s="677"/>
      <c r="CV24" s="677"/>
      <c r="CW24" s="677"/>
      <c r="CX24" s="677"/>
      <c r="CY24" s="702"/>
      <c r="CZ24" s="703">
        <v>44.4</v>
      </c>
      <c r="DA24" s="685"/>
      <c r="DB24" s="685"/>
      <c r="DC24" s="705"/>
      <c r="DD24" s="701">
        <v>899850</v>
      </c>
      <c r="DE24" s="677"/>
      <c r="DF24" s="677"/>
      <c r="DG24" s="677"/>
      <c r="DH24" s="677"/>
      <c r="DI24" s="677"/>
      <c r="DJ24" s="677"/>
      <c r="DK24" s="702"/>
      <c r="DL24" s="701">
        <v>809121</v>
      </c>
      <c r="DM24" s="677"/>
      <c r="DN24" s="677"/>
      <c r="DO24" s="677"/>
      <c r="DP24" s="677"/>
      <c r="DQ24" s="677"/>
      <c r="DR24" s="677"/>
      <c r="DS24" s="677"/>
      <c r="DT24" s="677"/>
      <c r="DU24" s="677"/>
      <c r="DV24" s="702"/>
      <c r="DW24" s="703">
        <v>53.6</v>
      </c>
      <c r="DX24" s="685"/>
      <c r="DY24" s="685"/>
      <c r="DZ24" s="685"/>
      <c r="EA24" s="685"/>
      <c r="EB24" s="685"/>
      <c r="EC24" s="704"/>
    </row>
    <row r="25" spans="2:133" ht="11.25" customHeight="1" x14ac:dyDescent="0.2">
      <c r="B25" s="618" t="s">
        <v>279</v>
      </c>
      <c r="C25" s="619"/>
      <c r="D25" s="619"/>
      <c r="E25" s="619"/>
      <c r="F25" s="619"/>
      <c r="G25" s="619"/>
      <c r="H25" s="619"/>
      <c r="I25" s="619"/>
      <c r="J25" s="619"/>
      <c r="K25" s="619"/>
      <c r="L25" s="619"/>
      <c r="M25" s="619"/>
      <c r="N25" s="619"/>
      <c r="O25" s="619"/>
      <c r="P25" s="619"/>
      <c r="Q25" s="620"/>
      <c r="R25" s="621">
        <v>1738035</v>
      </c>
      <c r="S25" s="622"/>
      <c r="T25" s="622"/>
      <c r="U25" s="622"/>
      <c r="V25" s="622"/>
      <c r="W25" s="622"/>
      <c r="X25" s="622"/>
      <c r="Y25" s="623"/>
      <c r="Z25" s="659">
        <v>78.099999999999994</v>
      </c>
      <c r="AA25" s="659"/>
      <c r="AB25" s="659"/>
      <c r="AC25" s="659"/>
      <c r="AD25" s="660">
        <v>1501951</v>
      </c>
      <c r="AE25" s="660"/>
      <c r="AF25" s="660"/>
      <c r="AG25" s="660"/>
      <c r="AH25" s="660"/>
      <c r="AI25" s="660"/>
      <c r="AJ25" s="660"/>
      <c r="AK25" s="660"/>
      <c r="AL25" s="624">
        <v>99.7</v>
      </c>
      <c r="AM25" s="625"/>
      <c r="AN25" s="625"/>
      <c r="AO25" s="661"/>
      <c r="AP25" s="618" t="s">
        <v>280</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281</v>
      </c>
      <c r="CE25" s="619"/>
      <c r="CF25" s="619"/>
      <c r="CG25" s="619"/>
      <c r="CH25" s="619"/>
      <c r="CI25" s="619"/>
      <c r="CJ25" s="619"/>
      <c r="CK25" s="619"/>
      <c r="CL25" s="619"/>
      <c r="CM25" s="619"/>
      <c r="CN25" s="619"/>
      <c r="CO25" s="619"/>
      <c r="CP25" s="619"/>
      <c r="CQ25" s="620"/>
      <c r="CR25" s="621">
        <v>543057</v>
      </c>
      <c r="CS25" s="634"/>
      <c r="CT25" s="634"/>
      <c r="CU25" s="634"/>
      <c r="CV25" s="634"/>
      <c r="CW25" s="634"/>
      <c r="CX25" s="634"/>
      <c r="CY25" s="635"/>
      <c r="CZ25" s="624">
        <v>25.2</v>
      </c>
      <c r="DA25" s="636"/>
      <c r="DB25" s="636"/>
      <c r="DC25" s="637"/>
      <c r="DD25" s="627">
        <v>538849</v>
      </c>
      <c r="DE25" s="634"/>
      <c r="DF25" s="634"/>
      <c r="DG25" s="634"/>
      <c r="DH25" s="634"/>
      <c r="DI25" s="634"/>
      <c r="DJ25" s="634"/>
      <c r="DK25" s="635"/>
      <c r="DL25" s="627">
        <v>455034</v>
      </c>
      <c r="DM25" s="634"/>
      <c r="DN25" s="634"/>
      <c r="DO25" s="634"/>
      <c r="DP25" s="634"/>
      <c r="DQ25" s="634"/>
      <c r="DR25" s="634"/>
      <c r="DS25" s="634"/>
      <c r="DT25" s="634"/>
      <c r="DU25" s="634"/>
      <c r="DV25" s="635"/>
      <c r="DW25" s="624">
        <v>30.2</v>
      </c>
      <c r="DX25" s="636"/>
      <c r="DY25" s="636"/>
      <c r="DZ25" s="636"/>
      <c r="EA25" s="636"/>
      <c r="EB25" s="636"/>
      <c r="EC25" s="648"/>
    </row>
    <row r="26" spans="2:133" ht="11.25" customHeight="1" x14ac:dyDescent="0.2">
      <c r="B26" s="618" t="s">
        <v>282</v>
      </c>
      <c r="C26" s="619"/>
      <c r="D26" s="619"/>
      <c r="E26" s="619"/>
      <c r="F26" s="619"/>
      <c r="G26" s="619"/>
      <c r="H26" s="619"/>
      <c r="I26" s="619"/>
      <c r="J26" s="619"/>
      <c r="K26" s="619"/>
      <c r="L26" s="619"/>
      <c r="M26" s="619"/>
      <c r="N26" s="619"/>
      <c r="O26" s="619"/>
      <c r="P26" s="619"/>
      <c r="Q26" s="620"/>
      <c r="R26" s="621" t="s">
        <v>122</v>
      </c>
      <c r="S26" s="622"/>
      <c r="T26" s="622"/>
      <c r="U26" s="622"/>
      <c r="V26" s="622"/>
      <c r="W26" s="622"/>
      <c r="X26" s="622"/>
      <c r="Y26" s="623"/>
      <c r="Z26" s="659" t="s">
        <v>122</v>
      </c>
      <c r="AA26" s="659"/>
      <c r="AB26" s="659"/>
      <c r="AC26" s="659"/>
      <c r="AD26" s="660" t="s">
        <v>122</v>
      </c>
      <c r="AE26" s="660"/>
      <c r="AF26" s="660"/>
      <c r="AG26" s="660"/>
      <c r="AH26" s="660"/>
      <c r="AI26" s="660"/>
      <c r="AJ26" s="660"/>
      <c r="AK26" s="660"/>
      <c r="AL26" s="624" t="s">
        <v>122</v>
      </c>
      <c r="AM26" s="625"/>
      <c r="AN26" s="625"/>
      <c r="AO26" s="661"/>
      <c r="AP26" s="618" t="s">
        <v>283</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284</v>
      </c>
      <c r="CE26" s="619"/>
      <c r="CF26" s="619"/>
      <c r="CG26" s="619"/>
      <c r="CH26" s="619"/>
      <c r="CI26" s="619"/>
      <c r="CJ26" s="619"/>
      <c r="CK26" s="619"/>
      <c r="CL26" s="619"/>
      <c r="CM26" s="619"/>
      <c r="CN26" s="619"/>
      <c r="CO26" s="619"/>
      <c r="CP26" s="619"/>
      <c r="CQ26" s="620"/>
      <c r="CR26" s="621">
        <v>369234</v>
      </c>
      <c r="CS26" s="622"/>
      <c r="CT26" s="622"/>
      <c r="CU26" s="622"/>
      <c r="CV26" s="622"/>
      <c r="CW26" s="622"/>
      <c r="CX26" s="622"/>
      <c r="CY26" s="623"/>
      <c r="CZ26" s="624">
        <v>17.2</v>
      </c>
      <c r="DA26" s="636"/>
      <c r="DB26" s="636"/>
      <c r="DC26" s="637"/>
      <c r="DD26" s="627">
        <v>367516</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285</v>
      </c>
      <c r="C27" s="619"/>
      <c r="D27" s="619"/>
      <c r="E27" s="619"/>
      <c r="F27" s="619"/>
      <c r="G27" s="619"/>
      <c r="H27" s="619"/>
      <c r="I27" s="619"/>
      <c r="J27" s="619"/>
      <c r="K27" s="619"/>
      <c r="L27" s="619"/>
      <c r="M27" s="619"/>
      <c r="N27" s="619"/>
      <c r="O27" s="619"/>
      <c r="P27" s="619"/>
      <c r="Q27" s="620"/>
      <c r="R27" s="621">
        <v>1246</v>
      </c>
      <c r="S27" s="622"/>
      <c r="T27" s="622"/>
      <c r="U27" s="622"/>
      <c r="V27" s="622"/>
      <c r="W27" s="622"/>
      <c r="X27" s="622"/>
      <c r="Y27" s="623"/>
      <c r="Z27" s="659">
        <v>0.1</v>
      </c>
      <c r="AA27" s="659"/>
      <c r="AB27" s="659"/>
      <c r="AC27" s="659"/>
      <c r="AD27" s="660" t="s">
        <v>122</v>
      </c>
      <c r="AE27" s="660"/>
      <c r="AF27" s="660"/>
      <c r="AG27" s="660"/>
      <c r="AH27" s="660"/>
      <c r="AI27" s="660"/>
      <c r="AJ27" s="660"/>
      <c r="AK27" s="660"/>
      <c r="AL27" s="624" t="s">
        <v>122</v>
      </c>
      <c r="AM27" s="625"/>
      <c r="AN27" s="625"/>
      <c r="AO27" s="661"/>
      <c r="AP27" s="618" t="s">
        <v>286</v>
      </c>
      <c r="AQ27" s="619"/>
      <c r="AR27" s="619"/>
      <c r="AS27" s="619"/>
      <c r="AT27" s="619"/>
      <c r="AU27" s="619"/>
      <c r="AV27" s="619"/>
      <c r="AW27" s="619"/>
      <c r="AX27" s="619"/>
      <c r="AY27" s="619"/>
      <c r="AZ27" s="619"/>
      <c r="BA27" s="619"/>
      <c r="BB27" s="619"/>
      <c r="BC27" s="619"/>
      <c r="BD27" s="619"/>
      <c r="BE27" s="619"/>
      <c r="BF27" s="620"/>
      <c r="BG27" s="621">
        <v>84291</v>
      </c>
      <c r="BH27" s="622"/>
      <c r="BI27" s="622"/>
      <c r="BJ27" s="622"/>
      <c r="BK27" s="622"/>
      <c r="BL27" s="622"/>
      <c r="BM27" s="622"/>
      <c r="BN27" s="623"/>
      <c r="BO27" s="659">
        <v>100</v>
      </c>
      <c r="BP27" s="659"/>
      <c r="BQ27" s="659"/>
      <c r="BR27" s="659"/>
      <c r="BS27" s="660">
        <v>515</v>
      </c>
      <c r="BT27" s="660"/>
      <c r="BU27" s="660"/>
      <c r="BV27" s="660"/>
      <c r="BW27" s="660"/>
      <c r="BX27" s="660"/>
      <c r="BY27" s="660"/>
      <c r="BZ27" s="660"/>
      <c r="CA27" s="660"/>
      <c r="CB27" s="695"/>
      <c r="CD27" s="618" t="s">
        <v>287</v>
      </c>
      <c r="CE27" s="619"/>
      <c r="CF27" s="619"/>
      <c r="CG27" s="619"/>
      <c r="CH27" s="619"/>
      <c r="CI27" s="619"/>
      <c r="CJ27" s="619"/>
      <c r="CK27" s="619"/>
      <c r="CL27" s="619"/>
      <c r="CM27" s="619"/>
      <c r="CN27" s="619"/>
      <c r="CO27" s="619"/>
      <c r="CP27" s="619"/>
      <c r="CQ27" s="620"/>
      <c r="CR27" s="621">
        <v>74546</v>
      </c>
      <c r="CS27" s="634"/>
      <c r="CT27" s="634"/>
      <c r="CU27" s="634"/>
      <c r="CV27" s="634"/>
      <c r="CW27" s="634"/>
      <c r="CX27" s="634"/>
      <c r="CY27" s="635"/>
      <c r="CZ27" s="624">
        <v>3.5</v>
      </c>
      <c r="DA27" s="636"/>
      <c r="DB27" s="636"/>
      <c r="DC27" s="637"/>
      <c r="DD27" s="627">
        <v>38236</v>
      </c>
      <c r="DE27" s="634"/>
      <c r="DF27" s="634"/>
      <c r="DG27" s="634"/>
      <c r="DH27" s="634"/>
      <c r="DI27" s="634"/>
      <c r="DJ27" s="634"/>
      <c r="DK27" s="635"/>
      <c r="DL27" s="627">
        <v>31322</v>
      </c>
      <c r="DM27" s="634"/>
      <c r="DN27" s="634"/>
      <c r="DO27" s="634"/>
      <c r="DP27" s="634"/>
      <c r="DQ27" s="634"/>
      <c r="DR27" s="634"/>
      <c r="DS27" s="634"/>
      <c r="DT27" s="634"/>
      <c r="DU27" s="634"/>
      <c r="DV27" s="635"/>
      <c r="DW27" s="624">
        <v>2.1</v>
      </c>
      <c r="DX27" s="636"/>
      <c r="DY27" s="636"/>
      <c r="DZ27" s="636"/>
      <c r="EA27" s="636"/>
      <c r="EB27" s="636"/>
      <c r="EC27" s="648"/>
    </row>
    <row r="28" spans="2:133" ht="11.25" customHeight="1" x14ac:dyDescent="0.2">
      <c r="B28" s="618" t="s">
        <v>288</v>
      </c>
      <c r="C28" s="619"/>
      <c r="D28" s="619"/>
      <c r="E28" s="619"/>
      <c r="F28" s="619"/>
      <c r="G28" s="619"/>
      <c r="H28" s="619"/>
      <c r="I28" s="619"/>
      <c r="J28" s="619"/>
      <c r="K28" s="619"/>
      <c r="L28" s="619"/>
      <c r="M28" s="619"/>
      <c r="N28" s="619"/>
      <c r="O28" s="619"/>
      <c r="P28" s="619"/>
      <c r="Q28" s="620"/>
      <c r="R28" s="621">
        <v>47693</v>
      </c>
      <c r="S28" s="622"/>
      <c r="T28" s="622"/>
      <c r="U28" s="622"/>
      <c r="V28" s="622"/>
      <c r="W28" s="622"/>
      <c r="X28" s="622"/>
      <c r="Y28" s="623"/>
      <c r="Z28" s="659">
        <v>2.1</v>
      </c>
      <c r="AA28" s="659"/>
      <c r="AB28" s="659"/>
      <c r="AC28" s="659"/>
      <c r="AD28" s="660" t="s">
        <v>122</v>
      </c>
      <c r="AE28" s="660"/>
      <c r="AF28" s="660"/>
      <c r="AG28" s="660"/>
      <c r="AH28" s="660"/>
      <c r="AI28" s="660"/>
      <c r="AJ28" s="660"/>
      <c r="AK28" s="660"/>
      <c r="AL28" s="624" t="s">
        <v>122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289</v>
      </c>
      <c r="CE28" s="619"/>
      <c r="CF28" s="619"/>
      <c r="CG28" s="619"/>
      <c r="CH28" s="619"/>
      <c r="CI28" s="619"/>
      <c r="CJ28" s="619"/>
      <c r="CK28" s="619"/>
      <c r="CL28" s="619"/>
      <c r="CM28" s="619"/>
      <c r="CN28" s="619"/>
      <c r="CO28" s="619"/>
      <c r="CP28" s="619"/>
      <c r="CQ28" s="620"/>
      <c r="CR28" s="621">
        <v>338099</v>
      </c>
      <c r="CS28" s="622"/>
      <c r="CT28" s="622"/>
      <c r="CU28" s="622"/>
      <c r="CV28" s="622"/>
      <c r="CW28" s="622"/>
      <c r="CX28" s="622"/>
      <c r="CY28" s="623"/>
      <c r="CZ28" s="624">
        <v>15.7</v>
      </c>
      <c r="DA28" s="636"/>
      <c r="DB28" s="636"/>
      <c r="DC28" s="637"/>
      <c r="DD28" s="627">
        <v>322765</v>
      </c>
      <c r="DE28" s="622"/>
      <c r="DF28" s="622"/>
      <c r="DG28" s="622"/>
      <c r="DH28" s="622"/>
      <c r="DI28" s="622"/>
      <c r="DJ28" s="622"/>
      <c r="DK28" s="623"/>
      <c r="DL28" s="627">
        <v>322765</v>
      </c>
      <c r="DM28" s="622"/>
      <c r="DN28" s="622"/>
      <c r="DO28" s="622"/>
      <c r="DP28" s="622"/>
      <c r="DQ28" s="622"/>
      <c r="DR28" s="622"/>
      <c r="DS28" s="622"/>
      <c r="DT28" s="622"/>
      <c r="DU28" s="622"/>
      <c r="DV28" s="623"/>
      <c r="DW28" s="624">
        <v>21.4</v>
      </c>
      <c r="DX28" s="636"/>
      <c r="DY28" s="636"/>
      <c r="DZ28" s="636"/>
      <c r="EA28" s="636"/>
      <c r="EB28" s="636"/>
      <c r="EC28" s="648"/>
    </row>
    <row r="29" spans="2:133" ht="11.25" customHeight="1" x14ac:dyDescent="0.2">
      <c r="B29" s="618" t="s">
        <v>290</v>
      </c>
      <c r="C29" s="619"/>
      <c r="D29" s="619"/>
      <c r="E29" s="619"/>
      <c r="F29" s="619"/>
      <c r="G29" s="619"/>
      <c r="H29" s="619"/>
      <c r="I29" s="619"/>
      <c r="J29" s="619"/>
      <c r="K29" s="619"/>
      <c r="L29" s="619"/>
      <c r="M29" s="619"/>
      <c r="N29" s="619"/>
      <c r="O29" s="619"/>
      <c r="P29" s="619"/>
      <c r="Q29" s="620"/>
      <c r="R29" s="621">
        <v>3115</v>
      </c>
      <c r="S29" s="622"/>
      <c r="T29" s="622"/>
      <c r="U29" s="622"/>
      <c r="V29" s="622"/>
      <c r="W29" s="622"/>
      <c r="X29" s="622"/>
      <c r="Y29" s="623"/>
      <c r="Z29" s="659">
        <v>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291</v>
      </c>
      <c r="CE29" s="641"/>
      <c r="CF29" s="618" t="s">
        <v>66</v>
      </c>
      <c r="CG29" s="619"/>
      <c r="CH29" s="619"/>
      <c r="CI29" s="619"/>
      <c r="CJ29" s="619"/>
      <c r="CK29" s="619"/>
      <c r="CL29" s="619"/>
      <c r="CM29" s="619"/>
      <c r="CN29" s="619"/>
      <c r="CO29" s="619"/>
      <c r="CP29" s="619"/>
      <c r="CQ29" s="620"/>
      <c r="CR29" s="621">
        <v>338006</v>
      </c>
      <c r="CS29" s="634"/>
      <c r="CT29" s="634"/>
      <c r="CU29" s="634"/>
      <c r="CV29" s="634"/>
      <c r="CW29" s="634"/>
      <c r="CX29" s="634"/>
      <c r="CY29" s="635"/>
      <c r="CZ29" s="624">
        <v>15.7</v>
      </c>
      <c r="DA29" s="636"/>
      <c r="DB29" s="636"/>
      <c r="DC29" s="637"/>
      <c r="DD29" s="627">
        <v>322672</v>
      </c>
      <c r="DE29" s="634"/>
      <c r="DF29" s="634"/>
      <c r="DG29" s="634"/>
      <c r="DH29" s="634"/>
      <c r="DI29" s="634"/>
      <c r="DJ29" s="634"/>
      <c r="DK29" s="635"/>
      <c r="DL29" s="627">
        <v>322672</v>
      </c>
      <c r="DM29" s="634"/>
      <c r="DN29" s="634"/>
      <c r="DO29" s="634"/>
      <c r="DP29" s="634"/>
      <c r="DQ29" s="634"/>
      <c r="DR29" s="634"/>
      <c r="DS29" s="634"/>
      <c r="DT29" s="634"/>
      <c r="DU29" s="634"/>
      <c r="DV29" s="635"/>
      <c r="DW29" s="624">
        <v>21.4</v>
      </c>
      <c r="DX29" s="636"/>
      <c r="DY29" s="636"/>
      <c r="DZ29" s="636"/>
      <c r="EA29" s="636"/>
      <c r="EB29" s="636"/>
      <c r="EC29" s="648"/>
    </row>
    <row r="30" spans="2:133" ht="11.25" customHeight="1" x14ac:dyDescent="0.2">
      <c r="B30" s="618" t="s">
        <v>292</v>
      </c>
      <c r="C30" s="619"/>
      <c r="D30" s="619"/>
      <c r="E30" s="619"/>
      <c r="F30" s="619"/>
      <c r="G30" s="619"/>
      <c r="H30" s="619"/>
      <c r="I30" s="619"/>
      <c r="J30" s="619"/>
      <c r="K30" s="619"/>
      <c r="L30" s="619"/>
      <c r="M30" s="619"/>
      <c r="N30" s="619"/>
      <c r="O30" s="619"/>
      <c r="P30" s="619"/>
      <c r="Q30" s="620"/>
      <c r="R30" s="621">
        <v>115440</v>
      </c>
      <c r="S30" s="622"/>
      <c r="T30" s="622"/>
      <c r="U30" s="622"/>
      <c r="V30" s="622"/>
      <c r="W30" s="622"/>
      <c r="X30" s="622"/>
      <c r="Y30" s="623"/>
      <c r="Z30" s="659">
        <v>5.2</v>
      </c>
      <c r="AA30" s="659"/>
      <c r="AB30" s="659"/>
      <c r="AC30" s="659"/>
      <c r="AD30" s="660" t="s">
        <v>122</v>
      </c>
      <c r="AE30" s="660"/>
      <c r="AF30" s="660"/>
      <c r="AG30" s="660"/>
      <c r="AH30" s="660"/>
      <c r="AI30" s="660"/>
      <c r="AJ30" s="660"/>
      <c r="AK30" s="660"/>
      <c r="AL30" s="624" t="s">
        <v>122</v>
      </c>
      <c r="AM30" s="625"/>
      <c r="AN30" s="625"/>
      <c r="AO30" s="661"/>
      <c r="AP30" s="673" t="s">
        <v>210</v>
      </c>
      <c r="AQ30" s="674"/>
      <c r="AR30" s="674"/>
      <c r="AS30" s="674"/>
      <c r="AT30" s="674"/>
      <c r="AU30" s="674"/>
      <c r="AV30" s="674"/>
      <c r="AW30" s="674"/>
      <c r="AX30" s="674"/>
      <c r="AY30" s="674"/>
      <c r="AZ30" s="674"/>
      <c r="BA30" s="674"/>
      <c r="BB30" s="674"/>
      <c r="BC30" s="674"/>
      <c r="BD30" s="674"/>
      <c r="BE30" s="674"/>
      <c r="BF30" s="675"/>
      <c r="BG30" s="673" t="s">
        <v>293</v>
      </c>
      <c r="BH30" s="693"/>
      <c r="BI30" s="693"/>
      <c r="BJ30" s="693"/>
      <c r="BK30" s="693"/>
      <c r="BL30" s="693"/>
      <c r="BM30" s="693"/>
      <c r="BN30" s="693"/>
      <c r="BO30" s="693"/>
      <c r="BP30" s="693"/>
      <c r="BQ30" s="694"/>
      <c r="BR30" s="673" t="s">
        <v>294</v>
      </c>
      <c r="BS30" s="693"/>
      <c r="BT30" s="693"/>
      <c r="BU30" s="693"/>
      <c r="BV30" s="693"/>
      <c r="BW30" s="693"/>
      <c r="BX30" s="693"/>
      <c r="BY30" s="693"/>
      <c r="BZ30" s="693"/>
      <c r="CA30" s="693"/>
      <c r="CB30" s="694"/>
      <c r="CD30" s="642"/>
      <c r="CE30" s="643"/>
      <c r="CF30" s="618" t="s">
        <v>295</v>
      </c>
      <c r="CG30" s="619"/>
      <c r="CH30" s="619"/>
      <c r="CI30" s="619"/>
      <c r="CJ30" s="619"/>
      <c r="CK30" s="619"/>
      <c r="CL30" s="619"/>
      <c r="CM30" s="619"/>
      <c r="CN30" s="619"/>
      <c r="CO30" s="619"/>
      <c r="CP30" s="619"/>
      <c r="CQ30" s="620"/>
      <c r="CR30" s="621">
        <v>333725</v>
      </c>
      <c r="CS30" s="622"/>
      <c r="CT30" s="622"/>
      <c r="CU30" s="622"/>
      <c r="CV30" s="622"/>
      <c r="CW30" s="622"/>
      <c r="CX30" s="622"/>
      <c r="CY30" s="623"/>
      <c r="CZ30" s="624">
        <v>15.5</v>
      </c>
      <c r="DA30" s="636"/>
      <c r="DB30" s="636"/>
      <c r="DC30" s="637"/>
      <c r="DD30" s="627">
        <v>318391</v>
      </c>
      <c r="DE30" s="622"/>
      <c r="DF30" s="622"/>
      <c r="DG30" s="622"/>
      <c r="DH30" s="622"/>
      <c r="DI30" s="622"/>
      <c r="DJ30" s="622"/>
      <c r="DK30" s="623"/>
      <c r="DL30" s="627">
        <v>318391</v>
      </c>
      <c r="DM30" s="622"/>
      <c r="DN30" s="622"/>
      <c r="DO30" s="622"/>
      <c r="DP30" s="622"/>
      <c r="DQ30" s="622"/>
      <c r="DR30" s="622"/>
      <c r="DS30" s="622"/>
      <c r="DT30" s="622"/>
      <c r="DU30" s="622"/>
      <c r="DV30" s="623"/>
      <c r="DW30" s="624">
        <v>21.1</v>
      </c>
      <c r="DX30" s="636"/>
      <c r="DY30" s="636"/>
      <c r="DZ30" s="636"/>
      <c r="EA30" s="636"/>
      <c r="EB30" s="636"/>
      <c r="EC30" s="648"/>
    </row>
    <row r="31" spans="2:133" ht="11.25" customHeight="1" x14ac:dyDescent="0.2">
      <c r="B31" s="696" t="s">
        <v>296</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297</v>
      </c>
      <c r="AQ31" s="688"/>
      <c r="AR31" s="688"/>
      <c r="AS31" s="688"/>
      <c r="AT31" s="689" t="s">
        <v>298</v>
      </c>
      <c r="AU31" s="206"/>
      <c r="AV31" s="206"/>
      <c r="AW31" s="206"/>
      <c r="AX31" s="679" t="s">
        <v>176</v>
      </c>
      <c r="AY31" s="680"/>
      <c r="AZ31" s="680"/>
      <c r="BA31" s="680"/>
      <c r="BB31" s="680"/>
      <c r="BC31" s="680"/>
      <c r="BD31" s="680"/>
      <c r="BE31" s="680"/>
      <c r="BF31" s="681"/>
      <c r="BG31" s="683">
        <v>99.8</v>
      </c>
      <c r="BH31" s="684"/>
      <c r="BI31" s="684"/>
      <c r="BJ31" s="684"/>
      <c r="BK31" s="684"/>
      <c r="BL31" s="684"/>
      <c r="BM31" s="685">
        <v>99.4</v>
      </c>
      <c r="BN31" s="684"/>
      <c r="BO31" s="684"/>
      <c r="BP31" s="684"/>
      <c r="BQ31" s="686"/>
      <c r="BR31" s="683">
        <v>99.7</v>
      </c>
      <c r="BS31" s="684"/>
      <c r="BT31" s="684"/>
      <c r="BU31" s="684"/>
      <c r="BV31" s="684"/>
      <c r="BW31" s="684"/>
      <c r="BX31" s="685">
        <v>99.5</v>
      </c>
      <c r="BY31" s="684"/>
      <c r="BZ31" s="684"/>
      <c r="CA31" s="684"/>
      <c r="CB31" s="686"/>
      <c r="CD31" s="642"/>
      <c r="CE31" s="643"/>
      <c r="CF31" s="618" t="s">
        <v>299</v>
      </c>
      <c r="CG31" s="619"/>
      <c r="CH31" s="619"/>
      <c r="CI31" s="619"/>
      <c r="CJ31" s="619"/>
      <c r="CK31" s="619"/>
      <c r="CL31" s="619"/>
      <c r="CM31" s="619"/>
      <c r="CN31" s="619"/>
      <c r="CO31" s="619"/>
      <c r="CP31" s="619"/>
      <c r="CQ31" s="620"/>
      <c r="CR31" s="621">
        <v>4281</v>
      </c>
      <c r="CS31" s="634"/>
      <c r="CT31" s="634"/>
      <c r="CU31" s="634"/>
      <c r="CV31" s="634"/>
      <c r="CW31" s="634"/>
      <c r="CX31" s="634"/>
      <c r="CY31" s="635"/>
      <c r="CZ31" s="624">
        <v>0.2</v>
      </c>
      <c r="DA31" s="636"/>
      <c r="DB31" s="636"/>
      <c r="DC31" s="637"/>
      <c r="DD31" s="627">
        <v>4281</v>
      </c>
      <c r="DE31" s="634"/>
      <c r="DF31" s="634"/>
      <c r="DG31" s="634"/>
      <c r="DH31" s="634"/>
      <c r="DI31" s="634"/>
      <c r="DJ31" s="634"/>
      <c r="DK31" s="635"/>
      <c r="DL31" s="627">
        <v>4281</v>
      </c>
      <c r="DM31" s="634"/>
      <c r="DN31" s="634"/>
      <c r="DO31" s="634"/>
      <c r="DP31" s="634"/>
      <c r="DQ31" s="634"/>
      <c r="DR31" s="634"/>
      <c r="DS31" s="634"/>
      <c r="DT31" s="634"/>
      <c r="DU31" s="634"/>
      <c r="DV31" s="635"/>
      <c r="DW31" s="624">
        <v>0.3</v>
      </c>
      <c r="DX31" s="636"/>
      <c r="DY31" s="636"/>
      <c r="DZ31" s="636"/>
      <c r="EA31" s="636"/>
      <c r="EB31" s="636"/>
      <c r="EC31" s="648"/>
    </row>
    <row r="32" spans="2:133" ht="11.25" customHeight="1" x14ac:dyDescent="0.2">
      <c r="B32" s="618" t="s">
        <v>300</v>
      </c>
      <c r="C32" s="619"/>
      <c r="D32" s="619"/>
      <c r="E32" s="619"/>
      <c r="F32" s="619"/>
      <c r="G32" s="619"/>
      <c r="H32" s="619"/>
      <c r="I32" s="619"/>
      <c r="J32" s="619"/>
      <c r="K32" s="619"/>
      <c r="L32" s="619"/>
      <c r="M32" s="619"/>
      <c r="N32" s="619"/>
      <c r="O32" s="619"/>
      <c r="P32" s="619"/>
      <c r="Q32" s="620"/>
      <c r="R32" s="621">
        <v>27020</v>
      </c>
      <c r="S32" s="622"/>
      <c r="T32" s="622"/>
      <c r="U32" s="622"/>
      <c r="V32" s="622"/>
      <c r="W32" s="622"/>
      <c r="X32" s="622"/>
      <c r="Y32" s="623"/>
      <c r="Z32" s="659">
        <v>1.2</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301</v>
      </c>
      <c r="AX32" s="618" t="s">
        <v>302</v>
      </c>
      <c r="AY32" s="619"/>
      <c r="AZ32" s="619"/>
      <c r="BA32" s="619"/>
      <c r="BB32" s="619"/>
      <c r="BC32" s="619"/>
      <c r="BD32" s="619"/>
      <c r="BE32" s="619"/>
      <c r="BF32" s="620"/>
      <c r="BG32" s="692">
        <v>99.5</v>
      </c>
      <c r="BH32" s="634"/>
      <c r="BI32" s="634"/>
      <c r="BJ32" s="634"/>
      <c r="BK32" s="634"/>
      <c r="BL32" s="634"/>
      <c r="BM32" s="625">
        <v>98.8</v>
      </c>
      <c r="BN32" s="634"/>
      <c r="BO32" s="634"/>
      <c r="BP32" s="634"/>
      <c r="BQ32" s="657"/>
      <c r="BR32" s="692">
        <v>99.4</v>
      </c>
      <c r="BS32" s="634"/>
      <c r="BT32" s="634"/>
      <c r="BU32" s="634"/>
      <c r="BV32" s="634"/>
      <c r="BW32" s="634"/>
      <c r="BX32" s="625">
        <v>99</v>
      </c>
      <c r="BY32" s="634"/>
      <c r="BZ32" s="634"/>
      <c r="CA32" s="634"/>
      <c r="CB32" s="657"/>
      <c r="CD32" s="644"/>
      <c r="CE32" s="645"/>
      <c r="CF32" s="618" t="s">
        <v>303</v>
      </c>
      <c r="CG32" s="619"/>
      <c r="CH32" s="619"/>
      <c r="CI32" s="619"/>
      <c r="CJ32" s="619"/>
      <c r="CK32" s="619"/>
      <c r="CL32" s="619"/>
      <c r="CM32" s="619"/>
      <c r="CN32" s="619"/>
      <c r="CO32" s="619"/>
      <c r="CP32" s="619"/>
      <c r="CQ32" s="620"/>
      <c r="CR32" s="621">
        <v>93</v>
      </c>
      <c r="CS32" s="622"/>
      <c r="CT32" s="622"/>
      <c r="CU32" s="622"/>
      <c r="CV32" s="622"/>
      <c r="CW32" s="622"/>
      <c r="CX32" s="622"/>
      <c r="CY32" s="623"/>
      <c r="CZ32" s="624">
        <v>0</v>
      </c>
      <c r="DA32" s="636"/>
      <c r="DB32" s="636"/>
      <c r="DC32" s="637"/>
      <c r="DD32" s="627">
        <v>93</v>
      </c>
      <c r="DE32" s="622"/>
      <c r="DF32" s="622"/>
      <c r="DG32" s="622"/>
      <c r="DH32" s="622"/>
      <c r="DI32" s="622"/>
      <c r="DJ32" s="622"/>
      <c r="DK32" s="623"/>
      <c r="DL32" s="627">
        <v>93</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2">
      <c r="B33" s="618" t="s">
        <v>304</v>
      </c>
      <c r="C33" s="619"/>
      <c r="D33" s="619"/>
      <c r="E33" s="619"/>
      <c r="F33" s="619"/>
      <c r="G33" s="619"/>
      <c r="H33" s="619"/>
      <c r="I33" s="619"/>
      <c r="J33" s="619"/>
      <c r="K33" s="619"/>
      <c r="L33" s="619"/>
      <c r="M33" s="619"/>
      <c r="N33" s="619"/>
      <c r="O33" s="619"/>
      <c r="P33" s="619"/>
      <c r="Q33" s="620"/>
      <c r="R33" s="621">
        <v>21776</v>
      </c>
      <c r="S33" s="622"/>
      <c r="T33" s="622"/>
      <c r="U33" s="622"/>
      <c r="V33" s="622"/>
      <c r="W33" s="622"/>
      <c r="X33" s="622"/>
      <c r="Y33" s="623"/>
      <c r="Z33" s="659">
        <v>1</v>
      </c>
      <c r="AA33" s="659"/>
      <c r="AB33" s="659"/>
      <c r="AC33" s="659"/>
      <c r="AD33" s="660" t="s">
        <v>122</v>
      </c>
      <c r="AE33" s="660"/>
      <c r="AF33" s="660"/>
      <c r="AG33" s="660"/>
      <c r="AH33" s="660"/>
      <c r="AI33" s="660"/>
      <c r="AJ33" s="660"/>
      <c r="AK33" s="660"/>
      <c r="AL33" s="624" t="s">
        <v>122</v>
      </c>
      <c r="AM33" s="625"/>
      <c r="AN33" s="625"/>
      <c r="AO33" s="661"/>
      <c r="AP33" s="664"/>
      <c r="AQ33" s="665"/>
      <c r="AR33" s="665"/>
      <c r="AS33" s="665"/>
      <c r="AT33" s="691"/>
      <c r="AU33" s="207"/>
      <c r="AV33" s="207"/>
      <c r="AW33" s="207"/>
      <c r="AX33" s="602" t="s">
        <v>305</v>
      </c>
      <c r="AY33" s="603"/>
      <c r="AZ33" s="603"/>
      <c r="BA33" s="603"/>
      <c r="BB33" s="603"/>
      <c r="BC33" s="603"/>
      <c r="BD33" s="603"/>
      <c r="BE33" s="603"/>
      <c r="BF33" s="604"/>
      <c r="BG33" s="682">
        <v>100</v>
      </c>
      <c r="BH33" s="606"/>
      <c r="BI33" s="606"/>
      <c r="BJ33" s="606"/>
      <c r="BK33" s="606"/>
      <c r="BL33" s="606"/>
      <c r="BM33" s="652">
        <v>100</v>
      </c>
      <c r="BN33" s="606"/>
      <c r="BO33" s="606"/>
      <c r="BP33" s="606"/>
      <c r="BQ33" s="669"/>
      <c r="BR33" s="682">
        <v>99.9</v>
      </c>
      <c r="BS33" s="606"/>
      <c r="BT33" s="606"/>
      <c r="BU33" s="606"/>
      <c r="BV33" s="606"/>
      <c r="BW33" s="606"/>
      <c r="BX33" s="652">
        <v>99.9</v>
      </c>
      <c r="BY33" s="606"/>
      <c r="BZ33" s="606"/>
      <c r="CA33" s="606"/>
      <c r="CB33" s="669"/>
      <c r="CD33" s="618" t="s">
        <v>306</v>
      </c>
      <c r="CE33" s="619"/>
      <c r="CF33" s="619"/>
      <c r="CG33" s="619"/>
      <c r="CH33" s="619"/>
      <c r="CI33" s="619"/>
      <c r="CJ33" s="619"/>
      <c r="CK33" s="619"/>
      <c r="CL33" s="619"/>
      <c r="CM33" s="619"/>
      <c r="CN33" s="619"/>
      <c r="CO33" s="619"/>
      <c r="CP33" s="619"/>
      <c r="CQ33" s="620"/>
      <c r="CR33" s="621">
        <v>1018949</v>
      </c>
      <c r="CS33" s="634"/>
      <c r="CT33" s="634"/>
      <c r="CU33" s="634"/>
      <c r="CV33" s="634"/>
      <c r="CW33" s="634"/>
      <c r="CX33" s="634"/>
      <c r="CY33" s="635"/>
      <c r="CZ33" s="624">
        <v>47.4</v>
      </c>
      <c r="DA33" s="636"/>
      <c r="DB33" s="636"/>
      <c r="DC33" s="637"/>
      <c r="DD33" s="627">
        <v>868313</v>
      </c>
      <c r="DE33" s="634"/>
      <c r="DF33" s="634"/>
      <c r="DG33" s="634"/>
      <c r="DH33" s="634"/>
      <c r="DI33" s="634"/>
      <c r="DJ33" s="634"/>
      <c r="DK33" s="635"/>
      <c r="DL33" s="627">
        <v>590176</v>
      </c>
      <c r="DM33" s="634"/>
      <c r="DN33" s="634"/>
      <c r="DO33" s="634"/>
      <c r="DP33" s="634"/>
      <c r="DQ33" s="634"/>
      <c r="DR33" s="634"/>
      <c r="DS33" s="634"/>
      <c r="DT33" s="634"/>
      <c r="DU33" s="634"/>
      <c r="DV33" s="635"/>
      <c r="DW33" s="624">
        <v>39.1</v>
      </c>
      <c r="DX33" s="636"/>
      <c r="DY33" s="636"/>
      <c r="DZ33" s="636"/>
      <c r="EA33" s="636"/>
      <c r="EB33" s="636"/>
      <c r="EC33" s="648"/>
    </row>
    <row r="34" spans="2:133" ht="11.25" customHeight="1" x14ac:dyDescent="0.2">
      <c r="B34" s="618" t="s">
        <v>307</v>
      </c>
      <c r="C34" s="619"/>
      <c r="D34" s="619"/>
      <c r="E34" s="619"/>
      <c r="F34" s="619"/>
      <c r="G34" s="619"/>
      <c r="H34" s="619"/>
      <c r="I34" s="619"/>
      <c r="J34" s="619"/>
      <c r="K34" s="619"/>
      <c r="L34" s="619"/>
      <c r="M34" s="619"/>
      <c r="N34" s="619"/>
      <c r="O34" s="619"/>
      <c r="P34" s="619"/>
      <c r="Q34" s="620"/>
      <c r="R34" s="621">
        <v>35184</v>
      </c>
      <c r="S34" s="622"/>
      <c r="T34" s="622"/>
      <c r="U34" s="622"/>
      <c r="V34" s="622"/>
      <c r="W34" s="622"/>
      <c r="X34" s="622"/>
      <c r="Y34" s="623"/>
      <c r="Z34" s="659">
        <v>1.6</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308</v>
      </c>
      <c r="CE34" s="619"/>
      <c r="CF34" s="619"/>
      <c r="CG34" s="619"/>
      <c r="CH34" s="619"/>
      <c r="CI34" s="619"/>
      <c r="CJ34" s="619"/>
      <c r="CK34" s="619"/>
      <c r="CL34" s="619"/>
      <c r="CM34" s="619"/>
      <c r="CN34" s="619"/>
      <c r="CO34" s="619"/>
      <c r="CP34" s="619"/>
      <c r="CQ34" s="620"/>
      <c r="CR34" s="621">
        <v>461484</v>
      </c>
      <c r="CS34" s="622"/>
      <c r="CT34" s="622"/>
      <c r="CU34" s="622"/>
      <c r="CV34" s="622"/>
      <c r="CW34" s="622"/>
      <c r="CX34" s="622"/>
      <c r="CY34" s="623"/>
      <c r="CZ34" s="624">
        <v>21.4</v>
      </c>
      <c r="DA34" s="636"/>
      <c r="DB34" s="636"/>
      <c r="DC34" s="637"/>
      <c r="DD34" s="627">
        <v>355454</v>
      </c>
      <c r="DE34" s="622"/>
      <c r="DF34" s="622"/>
      <c r="DG34" s="622"/>
      <c r="DH34" s="622"/>
      <c r="DI34" s="622"/>
      <c r="DJ34" s="622"/>
      <c r="DK34" s="623"/>
      <c r="DL34" s="627">
        <v>295974</v>
      </c>
      <c r="DM34" s="622"/>
      <c r="DN34" s="622"/>
      <c r="DO34" s="622"/>
      <c r="DP34" s="622"/>
      <c r="DQ34" s="622"/>
      <c r="DR34" s="622"/>
      <c r="DS34" s="622"/>
      <c r="DT34" s="622"/>
      <c r="DU34" s="622"/>
      <c r="DV34" s="623"/>
      <c r="DW34" s="624">
        <v>19.600000000000001</v>
      </c>
      <c r="DX34" s="636"/>
      <c r="DY34" s="636"/>
      <c r="DZ34" s="636"/>
      <c r="EA34" s="636"/>
      <c r="EB34" s="636"/>
      <c r="EC34" s="648"/>
    </row>
    <row r="35" spans="2:133" ht="11.25" customHeight="1" x14ac:dyDescent="0.2">
      <c r="B35" s="618" t="s">
        <v>309</v>
      </c>
      <c r="C35" s="619"/>
      <c r="D35" s="619"/>
      <c r="E35" s="619"/>
      <c r="F35" s="619"/>
      <c r="G35" s="619"/>
      <c r="H35" s="619"/>
      <c r="I35" s="619"/>
      <c r="J35" s="619"/>
      <c r="K35" s="619"/>
      <c r="L35" s="619"/>
      <c r="M35" s="619"/>
      <c r="N35" s="619"/>
      <c r="O35" s="619"/>
      <c r="P35" s="619"/>
      <c r="Q35" s="620"/>
      <c r="R35" s="621">
        <v>104897</v>
      </c>
      <c r="S35" s="622"/>
      <c r="T35" s="622"/>
      <c r="U35" s="622"/>
      <c r="V35" s="622"/>
      <c r="W35" s="622"/>
      <c r="X35" s="622"/>
      <c r="Y35" s="623"/>
      <c r="Z35" s="659">
        <v>4.7</v>
      </c>
      <c r="AA35" s="659"/>
      <c r="AB35" s="659"/>
      <c r="AC35" s="659"/>
      <c r="AD35" s="660" t="s">
        <v>122</v>
      </c>
      <c r="AE35" s="660"/>
      <c r="AF35" s="660"/>
      <c r="AG35" s="660"/>
      <c r="AH35" s="660"/>
      <c r="AI35" s="660"/>
      <c r="AJ35" s="660"/>
      <c r="AK35" s="660"/>
      <c r="AL35" s="624" t="s">
        <v>122</v>
      </c>
      <c r="AM35" s="625"/>
      <c r="AN35" s="625"/>
      <c r="AO35" s="661"/>
      <c r="AP35" s="210"/>
      <c r="AQ35" s="673" t="s">
        <v>310</v>
      </c>
      <c r="AR35" s="674"/>
      <c r="AS35" s="674"/>
      <c r="AT35" s="674"/>
      <c r="AU35" s="674"/>
      <c r="AV35" s="674"/>
      <c r="AW35" s="674"/>
      <c r="AX35" s="674"/>
      <c r="AY35" s="674"/>
      <c r="AZ35" s="674"/>
      <c r="BA35" s="674"/>
      <c r="BB35" s="674"/>
      <c r="BC35" s="674"/>
      <c r="BD35" s="674"/>
      <c r="BE35" s="674"/>
      <c r="BF35" s="675"/>
      <c r="BG35" s="673" t="s">
        <v>311</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312</v>
      </c>
      <c r="CE35" s="619"/>
      <c r="CF35" s="619"/>
      <c r="CG35" s="619"/>
      <c r="CH35" s="619"/>
      <c r="CI35" s="619"/>
      <c r="CJ35" s="619"/>
      <c r="CK35" s="619"/>
      <c r="CL35" s="619"/>
      <c r="CM35" s="619"/>
      <c r="CN35" s="619"/>
      <c r="CO35" s="619"/>
      <c r="CP35" s="619"/>
      <c r="CQ35" s="620"/>
      <c r="CR35" s="621">
        <v>60382</v>
      </c>
      <c r="CS35" s="634"/>
      <c r="CT35" s="634"/>
      <c r="CU35" s="634"/>
      <c r="CV35" s="634"/>
      <c r="CW35" s="634"/>
      <c r="CX35" s="634"/>
      <c r="CY35" s="635"/>
      <c r="CZ35" s="624">
        <v>2.8</v>
      </c>
      <c r="DA35" s="636"/>
      <c r="DB35" s="636"/>
      <c r="DC35" s="637"/>
      <c r="DD35" s="627">
        <v>53737</v>
      </c>
      <c r="DE35" s="634"/>
      <c r="DF35" s="634"/>
      <c r="DG35" s="634"/>
      <c r="DH35" s="634"/>
      <c r="DI35" s="634"/>
      <c r="DJ35" s="634"/>
      <c r="DK35" s="635"/>
      <c r="DL35" s="627">
        <v>25371</v>
      </c>
      <c r="DM35" s="634"/>
      <c r="DN35" s="634"/>
      <c r="DO35" s="634"/>
      <c r="DP35" s="634"/>
      <c r="DQ35" s="634"/>
      <c r="DR35" s="634"/>
      <c r="DS35" s="634"/>
      <c r="DT35" s="634"/>
      <c r="DU35" s="634"/>
      <c r="DV35" s="635"/>
      <c r="DW35" s="624">
        <v>1.7</v>
      </c>
      <c r="DX35" s="636"/>
      <c r="DY35" s="636"/>
      <c r="DZ35" s="636"/>
      <c r="EA35" s="636"/>
      <c r="EB35" s="636"/>
      <c r="EC35" s="648"/>
    </row>
    <row r="36" spans="2:133" ht="11.25" customHeight="1" x14ac:dyDescent="0.2">
      <c r="B36" s="618" t="s">
        <v>313</v>
      </c>
      <c r="C36" s="619"/>
      <c r="D36" s="619"/>
      <c r="E36" s="619"/>
      <c r="F36" s="619"/>
      <c r="G36" s="619"/>
      <c r="H36" s="619"/>
      <c r="I36" s="619"/>
      <c r="J36" s="619"/>
      <c r="K36" s="619"/>
      <c r="L36" s="619"/>
      <c r="M36" s="619"/>
      <c r="N36" s="619"/>
      <c r="O36" s="619"/>
      <c r="P36" s="619"/>
      <c r="Q36" s="620"/>
      <c r="R36" s="621">
        <v>8947</v>
      </c>
      <c r="S36" s="622"/>
      <c r="T36" s="622"/>
      <c r="U36" s="622"/>
      <c r="V36" s="622"/>
      <c r="W36" s="622"/>
      <c r="X36" s="622"/>
      <c r="Y36" s="623"/>
      <c r="Z36" s="659">
        <v>0.4</v>
      </c>
      <c r="AA36" s="659"/>
      <c r="AB36" s="659"/>
      <c r="AC36" s="659"/>
      <c r="AD36" s="660" t="s">
        <v>122</v>
      </c>
      <c r="AE36" s="660"/>
      <c r="AF36" s="660"/>
      <c r="AG36" s="660"/>
      <c r="AH36" s="660"/>
      <c r="AI36" s="660"/>
      <c r="AJ36" s="660"/>
      <c r="AK36" s="660"/>
      <c r="AL36" s="624" t="s">
        <v>122</v>
      </c>
      <c r="AM36" s="625"/>
      <c r="AN36" s="625"/>
      <c r="AO36" s="661"/>
      <c r="AP36" s="210"/>
      <c r="AQ36" s="670" t="s">
        <v>314</v>
      </c>
      <c r="AR36" s="671"/>
      <c r="AS36" s="671"/>
      <c r="AT36" s="671"/>
      <c r="AU36" s="671"/>
      <c r="AV36" s="671"/>
      <c r="AW36" s="671"/>
      <c r="AX36" s="671"/>
      <c r="AY36" s="672"/>
      <c r="AZ36" s="676">
        <v>119409</v>
      </c>
      <c r="BA36" s="677"/>
      <c r="BB36" s="677"/>
      <c r="BC36" s="677"/>
      <c r="BD36" s="677"/>
      <c r="BE36" s="677"/>
      <c r="BF36" s="678"/>
      <c r="BG36" s="679" t="s">
        <v>315</v>
      </c>
      <c r="BH36" s="680"/>
      <c r="BI36" s="680"/>
      <c r="BJ36" s="680"/>
      <c r="BK36" s="680"/>
      <c r="BL36" s="680"/>
      <c r="BM36" s="680"/>
      <c r="BN36" s="680"/>
      <c r="BO36" s="680"/>
      <c r="BP36" s="680"/>
      <c r="BQ36" s="680"/>
      <c r="BR36" s="680"/>
      <c r="BS36" s="680"/>
      <c r="BT36" s="680"/>
      <c r="BU36" s="681"/>
      <c r="BV36" s="676">
        <v>1025</v>
      </c>
      <c r="BW36" s="677"/>
      <c r="BX36" s="677"/>
      <c r="BY36" s="677"/>
      <c r="BZ36" s="677"/>
      <c r="CA36" s="677"/>
      <c r="CB36" s="678"/>
      <c r="CD36" s="618" t="s">
        <v>316</v>
      </c>
      <c r="CE36" s="619"/>
      <c r="CF36" s="619"/>
      <c r="CG36" s="619"/>
      <c r="CH36" s="619"/>
      <c r="CI36" s="619"/>
      <c r="CJ36" s="619"/>
      <c r="CK36" s="619"/>
      <c r="CL36" s="619"/>
      <c r="CM36" s="619"/>
      <c r="CN36" s="619"/>
      <c r="CO36" s="619"/>
      <c r="CP36" s="619"/>
      <c r="CQ36" s="620"/>
      <c r="CR36" s="621">
        <v>389701</v>
      </c>
      <c r="CS36" s="622"/>
      <c r="CT36" s="622"/>
      <c r="CU36" s="622"/>
      <c r="CV36" s="622"/>
      <c r="CW36" s="622"/>
      <c r="CX36" s="622"/>
      <c r="CY36" s="623"/>
      <c r="CZ36" s="624">
        <v>18.100000000000001</v>
      </c>
      <c r="DA36" s="636"/>
      <c r="DB36" s="636"/>
      <c r="DC36" s="637"/>
      <c r="DD36" s="627">
        <v>365635</v>
      </c>
      <c r="DE36" s="622"/>
      <c r="DF36" s="622"/>
      <c r="DG36" s="622"/>
      <c r="DH36" s="622"/>
      <c r="DI36" s="622"/>
      <c r="DJ36" s="622"/>
      <c r="DK36" s="623"/>
      <c r="DL36" s="627">
        <v>261638</v>
      </c>
      <c r="DM36" s="622"/>
      <c r="DN36" s="622"/>
      <c r="DO36" s="622"/>
      <c r="DP36" s="622"/>
      <c r="DQ36" s="622"/>
      <c r="DR36" s="622"/>
      <c r="DS36" s="622"/>
      <c r="DT36" s="622"/>
      <c r="DU36" s="622"/>
      <c r="DV36" s="623"/>
      <c r="DW36" s="624">
        <v>17.3</v>
      </c>
      <c r="DX36" s="636"/>
      <c r="DY36" s="636"/>
      <c r="DZ36" s="636"/>
      <c r="EA36" s="636"/>
      <c r="EB36" s="636"/>
      <c r="EC36" s="648"/>
    </row>
    <row r="37" spans="2:133" ht="11.25" customHeight="1" x14ac:dyDescent="0.2">
      <c r="B37" s="618" t="s">
        <v>317</v>
      </c>
      <c r="C37" s="619"/>
      <c r="D37" s="619"/>
      <c r="E37" s="619"/>
      <c r="F37" s="619"/>
      <c r="G37" s="619"/>
      <c r="H37" s="619"/>
      <c r="I37" s="619"/>
      <c r="J37" s="619"/>
      <c r="K37" s="619"/>
      <c r="L37" s="619"/>
      <c r="M37" s="619"/>
      <c r="N37" s="619"/>
      <c r="O37" s="619"/>
      <c r="P37" s="619"/>
      <c r="Q37" s="620"/>
      <c r="R37" s="621">
        <v>36064</v>
      </c>
      <c r="S37" s="622"/>
      <c r="T37" s="622"/>
      <c r="U37" s="622"/>
      <c r="V37" s="622"/>
      <c r="W37" s="622"/>
      <c r="X37" s="622"/>
      <c r="Y37" s="623"/>
      <c r="Z37" s="659">
        <v>1.6</v>
      </c>
      <c r="AA37" s="659"/>
      <c r="AB37" s="659"/>
      <c r="AC37" s="659"/>
      <c r="AD37" s="660">
        <v>4690</v>
      </c>
      <c r="AE37" s="660"/>
      <c r="AF37" s="660"/>
      <c r="AG37" s="660"/>
      <c r="AH37" s="660"/>
      <c r="AI37" s="660"/>
      <c r="AJ37" s="660"/>
      <c r="AK37" s="660"/>
      <c r="AL37" s="624">
        <v>0.3</v>
      </c>
      <c r="AM37" s="625"/>
      <c r="AN37" s="625"/>
      <c r="AO37" s="661"/>
      <c r="AQ37" s="654" t="s">
        <v>318</v>
      </c>
      <c r="AR37" s="655"/>
      <c r="AS37" s="655"/>
      <c r="AT37" s="655"/>
      <c r="AU37" s="655"/>
      <c r="AV37" s="655"/>
      <c r="AW37" s="655"/>
      <c r="AX37" s="655"/>
      <c r="AY37" s="656"/>
      <c r="AZ37" s="621">
        <v>27677</v>
      </c>
      <c r="BA37" s="622"/>
      <c r="BB37" s="622"/>
      <c r="BC37" s="622"/>
      <c r="BD37" s="634"/>
      <c r="BE37" s="634"/>
      <c r="BF37" s="657"/>
      <c r="BG37" s="618" t="s">
        <v>319</v>
      </c>
      <c r="BH37" s="619"/>
      <c r="BI37" s="619"/>
      <c r="BJ37" s="619"/>
      <c r="BK37" s="619"/>
      <c r="BL37" s="619"/>
      <c r="BM37" s="619"/>
      <c r="BN37" s="619"/>
      <c r="BO37" s="619"/>
      <c r="BP37" s="619"/>
      <c r="BQ37" s="619"/>
      <c r="BR37" s="619"/>
      <c r="BS37" s="619"/>
      <c r="BT37" s="619"/>
      <c r="BU37" s="620"/>
      <c r="BV37" s="621">
        <v>-11915</v>
      </c>
      <c r="BW37" s="622"/>
      <c r="BX37" s="622"/>
      <c r="BY37" s="622"/>
      <c r="BZ37" s="622"/>
      <c r="CA37" s="622"/>
      <c r="CB37" s="658"/>
      <c r="CD37" s="618" t="s">
        <v>320</v>
      </c>
      <c r="CE37" s="619"/>
      <c r="CF37" s="619"/>
      <c r="CG37" s="619"/>
      <c r="CH37" s="619"/>
      <c r="CI37" s="619"/>
      <c r="CJ37" s="619"/>
      <c r="CK37" s="619"/>
      <c r="CL37" s="619"/>
      <c r="CM37" s="619"/>
      <c r="CN37" s="619"/>
      <c r="CO37" s="619"/>
      <c r="CP37" s="619"/>
      <c r="CQ37" s="620"/>
      <c r="CR37" s="621">
        <v>118584</v>
      </c>
      <c r="CS37" s="634"/>
      <c r="CT37" s="634"/>
      <c r="CU37" s="634"/>
      <c r="CV37" s="634"/>
      <c r="CW37" s="634"/>
      <c r="CX37" s="634"/>
      <c r="CY37" s="635"/>
      <c r="CZ37" s="624">
        <v>5.5</v>
      </c>
      <c r="DA37" s="636"/>
      <c r="DB37" s="636"/>
      <c r="DC37" s="637"/>
      <c r="DD37" s="627">
        <v>118584</v>
      </c>
      <c r="DE37" s="634"/>
      <c r="DF37" s="634"/>
      <c r="DG37" s="634"/>
      <c r="DH37" s="634"/>
      <c r="DI37" s="634"/>
      <c r="DJ37" s="634"/>
      <c r="DK37" s="635"/>
      <c r="DL37" s="627">
        <v>108900</v>
      </c>
      <c r="DM37" s="634"/>
      <c r="DN37" s="634"/>
      <c r="DO37" s="634"/>
      <c r="DP37" s="634"/>
      <c r="DQ37" s="634"/>
      <c r="DR37" s="634"/>
      <c r="DS37" s="634"/>
      <c r="DT37" s="634"/>
      <c r="DU37" s="634"/>
      <c r="DV37" s="635"/>
      <c r="DW37" s="624">
        <v>7.2</v>
      </c>
      <c r="DX37" s="636"/>
      <c r="DY37" s="636"/>
      <c r="DZ37" s="636"/>
      <c r="EA37" s="636"/>
      <c r="EB37" s="636"/>
      <c r="EC37" s="648"/>
    </row>
    <row r="38" spans="2:133" ht="11.25" customHeight="1" x14ac:dyDescent="0.2">
      <c r="B38" s="618" t="s">
        <v>321</v>
      </c>
      <c r="C38" s="619"/>
      <c r="D38" s="619"/>
      <c r="E38" s="619"/>
      <c r="F38" s="619"/>
      <c r="G38" s="619"/>
      <c r="H38" s="619"/>
      <c r="I38" s="619"/>
      <c r="J38" s="619"/>
      <c r="K38" s="619"/>
      <c r="L38" s="619"/>
      <c r="M38" s="619"/>
      <c r="N38" s="619"/>
      <c r="O38" s="619"/>
      <c r="P38" s="619"/>
      <c r="Q38" s="620"/>
      <c r="R38" s="621">
        <v>84596</v>
      </c>
      <c r="S38" s="622"/>
      <c r="T38" s="622"/>
      <c r="U38" s="622"/>
      <c r="V38" s="622"/>
      <c r="W38" s="622"/>
      <c r="X38" s="622"/>
      <c r="Y38" s="623"/>
      <c r="Z38" s="659">
        <v>3.8</v>
      </c>
      <c r="AA38" s="659"/>
      <c r="AB38" s="659"/>
      <c r="AC38" s="659"/>
      <c r="AD38" s="660" t="s">
        <v>122</v>
      </c>
      <c r="AE38" s="660"/>
      <c r="AF38" s="660"/>
      <c r="AG38" s="660"/>
      <c r="AH38" s="660"/>
      <c r="AI38" s="660"/>
      <c r="AJ38" s="660"/>
      <c r="AK38" s="660"/>
      <c r="AL38" s="624" t="s">
        <v>122</v>
      </c>
      <c r="AM38" s="625"/>
      <c r="AN38" s="625"/>
      <c r="AO38" s="661"/>
      <c r="AQ38" s="654" t="s">
        <v>322</v>
      </c>
      <c r="AR38" s="655"/>
      <c r="AS38" s="655"/>
      <c r="AT38" s="655"/>
      <c r="AU38" s="655"/>
      <c r="AV38" s="655"/>
      <c r="AW38" s="655"/>
      <c r="AX38" s="655"/>
      <c r="AY38" s="656"/>
      <c r="AZ38" s="621">
        <v>27000</v>
      </c>
      <c r="BA38" s="622"/>
      <c r="BB38" s="622"/>
      <c r="BC38" s="622"/>
      <c r="BD38" s="634"/>
      <c r="BE38" s="634"/>
      <c r="BF38" s="657"/>
      <c r="BG38" s="618" t="s">
        <v>323</v>
      </c>
      <c r="BH38" s="619"/>
      <c r="BI38" s="619"/>
      <c r="BJ38" s="619"/>
      <c r="BK38" s="619"/>
      <c r="BL38" s="619"/>
      <c r="BM38" s="619"/>
      <c r="BN38" s="619"/>
      <c r="BO38" s="619"/>
      <c r="BP38" s="619"/>
      <c r="BQ38" s="619"/>
      <c r="BR38" s="619"/>
      <c r="BS38" s="619"/>
      <c r="BT38" s="619"/>
      <c r="BU38" s="620"/>
      <c r="BV38" s="621">
        <v>77</v>
      </c>
      <c r="BW38" s="622"/>
      <c r="BX38" s="622"/>
      <c r="BY38" s="622"/>
      <c r="BZ38" s="622"/>
      <c r="CA38" s="622"/>
      <c r="CB38" s="658"/>
      <c r="CD38" s="618" t="s">
        <v>324</v>
      </c>
      <c r="CE38" s="619"/>
      <c r="CF38" s="619"/>
      <c r="CG38" s="619"/>
      <c r="CH38" s="619"/>
      <c r="CI38" s="619"/>
      <c r="CJ38" s="619"/>
      <c r="CK38" s="619"/>
      <c r="CL38" s="619"/>
      <c r="CM38" s="619"/>
      <c r="CN38" s="619"/>
      <c r="CO38" s="619"/>
      <c r="CP38" s="619"/>
      <c r="CQ38" s="620"/>
      <c r="CR38" s="621">
        <v>67618</v>
      </c>
      <c r="CS38" s="622"/>
      <c r="CT38" s="622"/>
      <c r="CU38" s="622"/>
      <c r="CV38" s="622"/>
      <c r="CW38" s="622"/>
      <c r="CX38" s="622"/>
      <c r="CY38" s="623"/>
      <c r="CZ38" s="624">
        <v>3.1</v>
      </c>
      <c r="DA38" s="636"/>
      <c r="DB38" s="636"/>
      <c r="DC38" s="637"/>
      <c r="DD38" s="627">
        <v>63654</v>
      </c>
      <c r="DE38" s="622"/>
      <c r="DF38" s="622"/>
      <c r="DG38" s="622"/>
      <c r="DH38" s="622"/>
      <c r="DI38" s="622"/>
      <c r="DJ38" s="622"/>
      <c r="DK38" s="623"/>
      <c r="DL38" s="627">
        <v>7193</v>
      </c>
      <c r="DM38" s="622"/>
      <c r="DN38" s="622"/>
      <c r="DO38" s="622"/>
      <c r="DP38" s="622"/>
      <c r="DQ38" s="622"/>
      <c r="DR38" s="622"/>
      <c r="DS38" s="622"/>
      <c r="DT38" s="622"/>
      <c r="DU38" s="622"/>
      <c r="DV38" s="623"/>
      <c r="DW38" s="624">
        <v>0.5</v>
      </c>
      <c r="DX38" s="636"/>
      <c r="DY38" s="636"/>
      <c r="DZ38" s="636"/>
      <c r="EA38" s="636"/>
      <c r="EB38" s="636"/>
      <c r="EC38" s="648"/>
    </row>
    <row r="39" spans="2:133" ht="11.25" customHeight="1" x14ac:dyDescent="0.2">
      <c r="B39" s="618" t="s">
        <v>325</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326</v>
      </c>
      <c r="AR39" s="655"/>
      <c r="AS39" s="655"/>
      <c r="AT39" s="655"/>
      <c r="AU39" s="655"/>
      <c r="AV39" s="655"/>
      <c r="AW39" s="655"/>
      <c r="AX39" s="655"/>
      <c r="AY39" s="656"/>
      <c r="AZ39" s="621">
        <v>24114</v>
      </c>
      <c r="BA39" s="622"/>
      <c r="BB39" s="622"/>
      <c r="BC39" s="622"/>
      <c r="BD39" s="634"/>
      <c r="BE39" s="634"/>
      <c r="BF39" s="657"/>
      <c r="BG39" s="618" t="s">
        <v>327</v>
      </c>
      <c r="BH39" s="619"/>
      <c r="BI39" s="619"/>
      <c r="BJ39" s="619"/>
      <c r="BK39" s="619"/>
      <c r="BL39" s="619"/>
      <c r="BM39" s="619"/>
      <c r="BN39" s="619"/>
      <c r="BO39" s="619"/>
      <c r="BP39" s="619"/>
      <c r="BQ39" s="619"/>
      <c r="BR39" s="619"/>
      <c r="BS39" s="619"/>
      <c r="BT39" s="619"/>
      <c r="BU39" s="620"/>
      <c r="BV39" s="621">
        <v>118</v>
      </c>
      <c r="BW39" s="622"/>
      <c r="BX39" s="622"/>
      <c r="BY39" s="622"/>
      <c r="BZ39" s="622"/>
      <c r="CA39" s="622"/>
      <c r="CB39" s="658"/>
      <c r="CD39" s="618" t="s">
        <v>328</v>
      </c>
      <c r="CE39" s="619"/>
      <c r="CF39" s="619"/>
      <c r="CG39" s="619"/>
      <c r="CH39" s="619"/>
      <c r="CI39" s="619"/>
      <c r="CJ39" s="619"/>
      <c r="CK39" s="619"/>
      <c r="CL39" s="619"/>
      <c r="CM39" s="619"/>
      <c r="CN39" s="619"/>
      <c r="CO39" s="619"/>
      <c r="CP39" s="619"/>
      <c r="CQ39" s="620"/>
      <c r="CR39" s="621">
        <v>31264</v>
      </c>
      <c r="CS39" s="634"/>
      <c r="CT39" s="634"/>
      <c r="CU39" s="634"/>
      <c r="CV39" s="634"/>
      <c r="CW39" s="634"/>
      <c r="CX39" s="634"/>
      <c r="CY39" s="635"/>
      <c r="CZ39" s="624">
        <v>1.5</v>
      </c>
      <c r="DA39" s="636"/>
      <c r="DB39" s="636"/>
      <c r="DC39" s="637"/>
      <c r="DD39" s="627">
        <v>29833</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329</v>
      </c>
      <c r="C40" s="619"/>
      <c r="D40" s="619"/>
      <c r="E40" s="619"/>
      <c r="F40" s="619"/>
      <c r="G40" s="619"/>
      <c r="H40" s="619"/>
      <c r="I40" s="619"/>
      <c r="J40" s="619"/>
      <c r="K40" s="619"/>
      <c r="L40" s="619"/>
      <c r="M40" s="619"/>
      <c r="N40" s="619"/>
      <c r="O40" s="619"/>
      <c r="P40" s="619"/>
      <c r="Q40" s="620"/>
      <c r="R40" s="621">
        <v>2396</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330</v>
      </c>
      <c r="AR40" s="655"/>
      <c r="AS40" s="655"/>
      <c r="AT40" s="655"/>
      <c r="AU40" s="655"/>
      <c r="AV40" s="655"/>
      <c r="AW40" s="655"/>
      <c r="AX40" s="655"/>
      <c r="AY40" s="656"/>
      <c r="AZ40" s="621" t="s">
        <v>122</v>
      </c>
      <c r="BA40" s="622"/>
      <c r="BB40" s="622"/>
      <c r="BC40" s="622"/>
      <c r="BD40" s="634"/>
      <c r="BE40" s="634"/>
      <c r="BF40" s="657"/>
      <c r="BG40" s="662" t="s">
        <v>331</v>
      </c>
      <c r="BH40" s="663"/>
      <c r="BI40" s="663"/>
      <c r="BJ40" s="663"/>
      <c r="BK40" s="663"/>
      <c r="BL40" s="211"/>
      <c r="BM40" s="619" t="s">
        <v>332</v>
      </c>
      <c r="BN40" s="619"/>
      <c r="BO40" s="619"/>
      <c r="BP40" s="619"/>
      <c r="BQ40" s="619"/>
      <c r="BR40" s="619"/>
      <c r="BS40" s="619"/>
      <c r="BT40" s="619"/>
      <c r="BU40" s="620"/>
      <c r="BV40" s="621">
        <v>118</v>
      </c>
      <c r="BW40" s="622"/>
      <c r="BX40" s="622"/>
      <c r="BY40" s="622"/>
      <c r="BZ40" s="622"/>
      <c r="CA40" s="622"/>
      <c r="CB40" s="658"/>
      <c r="CD40" s="618" t="s">
        <v>333</v>
      </c>
      <c r="CE40" s="619"/>
      <c r="CF40" s="619"/>
      <c r="CG40" s="619"/>
      <c r="CH40" s="619"/>
      <c r="CI40" s="619"/>
      <c r="CJ40" s="619"/>
      <c r="CK40" s="619"/>
      <c r="CL40" s="619"/>
      <c r="CM40" s="619"/>
      <c r="CN40" s="619"/>
      <c r="CO40" s="619"/>
      <c r="CP40" s="619"/>
      <c r="CQ40" s="620"/>
      <c r="CR40" s="621">
        <v>8500</v>
      </c>
      <c r="CS40" s="622"/>
      <c r="CT40" s="622"/>
      <c r="CU40" s="622"/>
      <c r="CV40" s="622"/>
      <c r="CW40" s="622"/>
      <c r="CX40" s="622"/>
      <c r="CY40" s="623"/>
      <c r="CZ40" s="624">
        <v>0.4</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2">
      <c r="B41" s="602" t="s">
        <v>334</v>
      </c>
      <c r="C41" s="603"/>
      <c r="D41" s="603"/>
      <c r="E41" s="603"/>
      <c r="F41" s="603"/>
      <c r="G41" s="603"/>
      <c r="H41" s="603"/>
      <c r="I41" s="603"/>
      <c r="J41" s="603"/>
      <c r="K41" s="603"/>
      <c r="L41" s="603"/>
      <c r="M41" s="603"/>
      <c r="N41" s="603"/>
      <c r="O41" s="603"/>
      <c r="P41" s="603"/>
      <c r="Q41" s="604"/>
      <c r="R41" s="605">
        <v>2224013</v>
      </c>
      <c r="S41" s="646"/>
      <c r="T41" s="646"/>
      <c r="U41" s="646"/>
      <c r="V41" s="646"/>
      <c r="W41" s="646"/>
      <c r="X41" s="646"/>
      <c r="Y41" s="649"/>
      <c r="Z41" s="650">
        <v>100</v>
      </c>
      <c r="AA41" s="650"/>
      <c r="AB41" s="650"/>
      <c r="AC41" s="650"/>
      <c r="AD41" s="651">
        <v>1506641</v>
      </c>
      <c r="AE41" s="651"/>
      <c r="AF41" s="651"/>
      <c r="AG41" s="651"/>
      <c r="AH41" s="651"/>
      <c r="AI41" s="651"/>
      <c r="AJ41" s="651"/>
      <c r="AK41" s="651"/>
      <c r="AL41" s="608">
        <v>100</v>
      </c>
      <c r="AM41" s="652"/>
      <c r="AN41" s="652"/>
      <c r="AO41" s="653"/>
      <c r="AQ41" s="654" t="s">
        <v>335</v>
      </c>
      <c r="AR41" s="655"/>
      <c r="AS41" s="655"/>
      <c r="AT41" s="655"/>
      <c r="AU41" s="655"/>
      <c r="AV41" s="655"/>
      <c r="AW41" s="655"/>
      <c r="AX41" s="655"/>
      <c r="AY41" s="656"/>
      <c r="AZ41" s="621">
        <v>15349</v>
      </c>
      <c r="BA41" s="622"/>
      <c r="BB41" s="622"/>
      <c r="BC41" s="622"/>
      <c r="BD41" s="634"/>
      <c r="BE41" s="634"/>
      <c r="BF41" s="657"/>
      <c r="BG41" s="662"/>
      <c r="BH41" s="663"/>
      <c r="BI41" s="663"/>
      <c r="BJ41" s="663"/>
      <c r="BK41" s="663"/>
      <c r="BL41" s="211"/>
      <c r="BM41" s="619" t="s">
        <v>336</v>
      </c>
      <c r="BN41" s="619"/>
      <c r="BO41" s="619"/>
      <c r="BP41" s="619"/>
      <c r="BQ41" s="619"/>
      <c r="BR41" s="619"/>
      <c r="BS41" s="619"/>
      <c r="BT41" s="619"/>
      <c r="BU41" s="620"/>
      <c r="BV41" s="621" t="s">
        <v>122</v>
      </c>
      <c r="BW41" s="622"/>
      <c r="BX41" s="622"/>
      <c r="BY41" s="622"/>
      <c r="BZ41" s="622"/>
      <c r="CA41" s="622"/>
      <c r="CB41" s="658"/>
      <c r="CD41" s="618" t="s">
        <v>337</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338</v>
      </c>
      <c r="AR42" s="667"/>
      <c r="AS42" s="667"/>
      <c r="AT42" s="667"/>
      <c r="AU42" s="667"/>
      <c r="AV42" s="667"/>
      <c r="AW42" s="667"/>
      <c r="AX42" s="667"/>
      <c r="AY42" s="668"/>
      <c r="AZ42" s="605">
        <v>25269</v>
      </c>
      <c r="BA42" s="646"/>
      <c r="BB42" s="646"/>
      <c r="BC42" s="646"/>
      <c r="BD42" s="606"/>
      <c r="BE42" s="606"/>
      <c r="BF42" s="669"/>
      <c r="BG42" s="664"/>
      <c r="BH42" s="665"/>
      <c r="BI42" s="665"/>
      <c r="BJ42" s="665"/>
      <c r="BK42" s="665"/>
      <c r="BL42" s="212"/>
      <c r="BM42" s="603" t="s">
        <v>339</v>
      </c>
      <c r="BN42" s="603"/>
      <c r="BO42" s="603"/>
      <c r="BP42" s="603"/>
      <c r="BQ42" s="603"/>
      <c r="BR42" s="603"/>
      <c r="BS42" s="603"/>
      <c r="BT42" s="603"/>
      <c r="BU42" s="604"/>
      <c r="BV42" s="605">
        <v>314</v>
      </c>
      <c r="BW42" s="646"/>
      <c r="BX42" s="646"/>
      <c r="BY42" s="646"/>
      <c r="BZ42" s="646"/>
      <c r="CA42" s="646"/>
      <c r="CB42" s="647"/>
      <c r="CD42" s="618" t="s">
        <v>340</v>
      </c>
      <c r="CE42" s="619"/>
      <c r="CF42" s="619"/>
      <c r="CG42" s="619"/>
      <c r="CH42" s="619"/>
      <c r="CI42" s="619"/>
      <c r="CJ42" s="619"/>
      <c r="CK42" s="619"/>
      <c r="CL42" s="619"/>
      <c r="CM42" s="619"/>
      <c r="CN42" s="619"/>
      <c r="CO42" s="619"/>
      <c r="CP42" s="619"/>
      <c r="CQ42" s="620"/>
      <c r="CR42" s="621">
        <v>176919</v>
      </c>
      <c r="CS42" s="634"/>
      <c r="CT42" s="634"/>
      <c r="CU42" s="634"/>
      <c r="CV42" s="634"/>
      <c r="CW42" s="634"/>
      <c r="CX42" s="634"/>
      <c r="CY42" s="635"/>
      <c r="CZ42" s="624">
        <v>8.1999999999999993</v>
      </c>
      <c r="DA42" s="636"/>
      <c r="DB42" s="636"/>
      <c r="DC42" s="637"/>
      <c r="DD42" s="627">
        <v>54336</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341</v>
      </c>
      <c r="CD43" s="618" t="s">
        <v>342</v>
      </c>
      <c r="CE43" s="619"/>
      <c r="CF43" s="619"/>
      <c r="CG43" s="619"/>
      <c r="CH43" s="619"/>
      <c r="CI43" s="619"/>
      <c r="CJ43" s="619"/>
      <c r="CK43" s="619"/>
      <c r="CL43" s="619"/>
      <c r="CM43" s="619"/>
      <c r="CN43" s="619"/>
      <c r="CO43" s="619"/>
      <c r="CP43" s="619"/>
      <c r="CQ43" s="620"/>
      <c r="CR43" s="621">
        <v>6371</v>
      </c>
      <c r="CS43" s="634"/>
      <c r="CT43" s="634"/>
      <c r="CU43" s="634"/>
      <c r="CV43" s="634"/>
      <c r="CW43" s="634"/>
      <c r="CX43" s="634"/>
      <c r="CY43" s="635"/>
      <c r="CZ43" s="624">
        <v>0.3</v>
      </c>
      <c r="DA43" s="636"/>
      <c r="DB43" s="636"/>
      <c r="DC43" s="637"/>
      <c r="DD43" s="627">
        <v>6371</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343</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291</v>
      </c>
      <c r="CE44" s="641"/>
      <c r="CF44" s="618" t="s">
        <v>344</v>
      </c>
      <c r="CG44" s="619"/>
      <c r="CH44" s="619"/>
      <c r="CI44" s="619"/>
      <c r="CJ44" s="619"/>
      <c r="CK44" s="619"/>
      <c r="CL44" s="619"/>
      <c r="CM44" s="619"/>
      <c r="CN44" s="619"/>
      <c r="CO44" s="619"/>
      <c r="CP44" s="619"/>
      <c r="CQ44" s="620"/>
      <c r="CR44" s="621">
        <v>176919</v>
      </c>
      <c r="CS44" s="622"/>
      <c r="CT44" s="622"/>
      <c r="CU44" s="622"/>
      <c r="CV44" s="622"/>
      <c r="CW44" s="622"/>
      <c r="CX44" s="622"/>
      <c r="CY44" s="623"/>
      <c r="CZ44" s="624">
        <v>8.1999999999999993</v>
      </c>
      <c r="DA44" s="625"/>
      <c r="DB44" s="625"/>
      <c r="DC44" s="626"/>
      <c r="DD44" s="627">
        <v>54336</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345</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346</v>
      </c>
      <c r="CG45" s="619"/>
      <c r="CH45" s="619"/>
      <c r="CI45" s="619"/>
      <c r="CJ45" s="619"/>
      <c r="CK45" s="619"/>
      <c r="CL45" s="619"/>
      <c r="CM45" s="619"/>
      <c r="CN45" s="619"/>
      <c r="CO45" s="619"/>
      <c r="CP45" s="619"/>
      <c r="CQ45" s="620"/>
      <c r="CR45" s="621">
        <v>78278</v>
      </c>
      <c r="CS45" s="634"/>
      <c r="CT45" s="634"/>
      <c r="CU45" s="634"/>
      <c r="CV45" s="634"/>
      <c r="CW45" s="634"/>
      <c r="CX45" s="634"/>
      <c r="CY45" s="635"/>
      <c r="CZ45" s="624">
        <v>3.6</v>
      </c>
      <c r="DA45" s="636"/>
      <c r="DB45" s="636"/>
      <c r="DC45" s="637"/>
      <c r="DD45" s="627">
        <v>6664</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347</v>
      </c>
      <c r="CG46" s="619"/>
      <c r="CH46" s="619"/>
      <c r="CI46" s="619"/>
      <c r="CJ46" s="619"/>
      <c r="CK46" s="619"/>
      <c r="CL46" s="619"/>
      <c r="CM46" s="619"/>
      <c r="CN46" s="619"/>
      <c r="CO46" s="619"/>
      <c r="CP46" s="619"/>
      <c r="CQ46" s="620"/>
      <c r="CR46" s="621">
        <v>98641</v>
      </c>
      <c r="CS46" s="622"/>
      <c r="CT46" s="622"/>
      <c r="CU46" s="622"/>
      <c r="CV46" s="622"/>
      <c r="CW46" s="622"/>
      <c r="CX46" s="622"/>
      <c r="CY46" s="623"/>
      <c r="CZ46" s="624">
        <v>4.5999999999999996</v>
      </c>
      <c r="DA46" s="625"/>
      <c r="DB46" s="625"/>
      <c r="DC46" s="626"/>
      <c r="DD46" s="627">
        <v>47672</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348</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0.8" x14ac:dyDescent="0.2">
      <c r="B48" s="213"/>
      <c r="CD48" s="644"/>
      <c r="CE48" s="645"/>
      <c r="CF48" s="618" t="s">
        <v>349</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350</v>
      </c>
      <c r="CE49" s="603"/>
      <c r="CF49" s="603"/>
      <c r="CG49" s="603"/>
      <c r="CH49" s="603"/>
      <c r="CI49" s="603"/>
      <c r="CJ49" s="603"/>
      <c r="CK49" s="603"/>
      <c r="CL49" s="603"/>
      <c r="CM49" s="603"/>
      <c r="CN49" s="603"/>
      <c r="CO49" s="603"/>
      <c r="CP49" s="603"/>
      <c r="CQ49" s="604"/>
      <c r="CR49" s="605">
        <v>2151570</v>
      </c>
      <c r="CS49" s="606"/>
      <c r="CT49" s="606"/>
      <c r="CU49" s="606"/>
      <c r="CV49" s="606"/>
      <c r="CW49" s="606"/>
      <c r="CX49" s="606"/>
      <c r="CY49" s="607"/>
      <c r="CZ49" s="608">
        <v>100</v>
      </c>
      <c r="DA49" s="609"/>
      <c r="DB49" s="609"/>
      <c r="DC49" s="610"/>
      <c r="DD49" s="611">
        <v>1822499</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5+W6aCMBOTDt9Zg9oV2r0MyB2/R9Pr7mURWi3ZpHT7GAc/i2+7J/6wur8A7VRYTiac77vHwWUqUtEO5iyeVZpQ==" saltValue="OZbzT38aOEYcRe4CuOXQ8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351</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352</v>
      </c>
      <c r="DK2" s="1092"/>
      <c r="DL2" s="1092"/>
      <c r="DM2" s="1092"/>
      <c r="DN2" s="1092"/>
      <c r="DO2" s="1093"/>
      <c r="DP2" s="216"/>
      <c r="DQ2" s="1091" t="s">
        <v>353</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354</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355</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356</v>
      </c>
      <c r="B5" s="996"/>
      <c r="C5" s="996"/>
      <c r="D5" s="996"/>
      <c r="E5" s="996"/>
      <c r="F5" s="996"/>
      <c r="G5" s="996"/>
      <c r="H5" s="996"/>
      <c r="I5" s="996"/>
      <c r="J5" s="996"/>
      <c r="K5" s="996"/>
      <c r="L5" s="996"/>
      <c r="M5" s="996"/>
      <c r="N5" s="996"/>
      <c r="O5" s="996"/>
      <c r="P5" s="997"/>
      <c r="Q5" s="1001" t="s">
        <v>357</v>
      </c>
      <c r="R5" s="1002"/>
      <c r="S5" s="1002"/>
      <c r="T5" s="1002"/>
      <c r="U5" s="1003"/>
      <c r="V5" s="1001" t="s">
        <v>358</v>
      </c>
      <c r="W5" s="1002"/>
      <c r="X5" s="1002"/>
      <c r="Y5" s="1002"/>
      <c r="Z5" s="1003"/>
      <c r="AA5" s="1001" t="s">
        <v>359</v>
      </c>
      <c r="AB5" s="1002"/>
      <c r="AC5" s="1002"/>
      <c r="AD5" s="1002"/>
      <c r="AE5" s="1002"/>
      <c r="AF5" s="1094" t="s">
        <v>360</v>
      </c>
      <c r="AG5" s="1002"/>
      <c r="AH5" s="1002"/>
      <c r="AI5" s="1002"/>
      <c r="AJ5" s="1015"/>
      <c r="AK5" s="1002" t="s">
        <v>361</v>
      </c>
      <c r="AL5" s="1002"/>
      <c r="AM5" s="1002"/>
      <c r="AN5" s="1002"/>
      <c r="AO5" s="1003"/>
      <c r="AP5" s="1001" t="s">
        <v>362</v>
      </c>
      <c r="AQ5" s="1002"/>
      <c r="AR5" s="1002"/>
      <c r="AS5" s="1002"/>
      <c r="AT5" s="1003"/>
      <c r="AU5" s="1001" t="s">
        <v>363</v>
      </c>
      <c r="AV5" s="1002"/>
      <c r="AW5" s="1002"/>
      <c r="AX5" s="1002"/>
      <c r="AY5" s="1015"/>
      <c r="AZ5" s="220"/>
      <c r="BA5" s="220"/>
      <c r="BB5" s="220"/>
      <c r="BC5" s="220"/>
      <c r="BD5" s="220"/>
      <c r="BE5" s="221"/>
      <c r="BF5" s="221"/>
      <c r="BG5" s="221"/>
      <c r="BH5" s="221"/>
      <c r="BI5" s="221"/>
      <c r="BJ5" s="221"/>
      <c r="BK5" s="221"/>
      <c r="BL5" s="221"/>
      <c r="BM5" s="221"/>
      <c r="BN5" s="221"/>
      <c r="BO5" s="221"/>
      <c r="BP5" s="221"/>
      <c r="BQ5" s="995" t="s">
        <v>364</v>
      </c>
      <c r="BR5" s="996"/>
      <c r="BS5" s="996"/>
      <c r="BT5" s="996"/>
      <c r="BU5" s="996"/>
      <c r="BV5" s="996"/>
      <c r="BW5" s="996"/>
      <c r="BX5" s="996"/>
      <c r="BY5" s="996"/>
      <c r="BZ5" s="996"/>
      <c r="CA5" s="996"/>
      <c r="CB5" s="996"/>
      <c r="CC5" s="996"/>
      <c r="CD5" s="996"/>
      <c r="CE5" s="996"/>
      <c r="CF5" s="996"/>
      <c r="CG5" s="997"/>
      <c r="CH5" s="1001" t="s">
        <v>365</v>
      </c>
      <c r="CI5" s="1002"/>
      <c r="CJ5" s="1002"/>
      <c r="CK5" s="1002"/>
      <c r="CL5" s="1003"/>
      <c r="CM5" s="1001" t="s">
        <v>366</v>
      </c>
      <c r="CN5" s="1002"/>
      <c r="CO5" s="1002"/>
      <c r="CP5" s="1002"/>
      <c r="CQ5" s="1003"/>
      <c r="CR5" s="1001" t="s">
        <v>367</v>
      </c>
      <c r="CS5" s="1002"/>
      <c r="CT5" s="1002"/>
      <c r="CU5" s="1002"/>
      <c r="CV5" s="1003"/>
      <c r="CW5" s="1001" t="s">
        <v>368</v>
      </c>
      <c r="CX5" s="1002"/>
      <c r="CY5" s="1002"/>
      <c r="CZ5" s="1002"/>
      <c r="DA5" s="1003"/>
      <c r="DB5" s="1001" t="s">
        <v>369</v>
      </c>
      <c r="DC5" s="1002"/>
      <c r="DD5" s="1002"/>
      <c r="DE5" s="1002"/>
      <c r="DF5" s="1003"/>
      <c r="DG5" s="1084" t="s">
        <v>370</v>
      </c>
      <c r="DH5" s="1085"/>
      <c r="DI5" s="1085"/>
      <c r="DJ5" s="1085"/>
      <c r="DK5" s="1086"/>
      <c r="DL5" s="1084" t="s">
        <v>371</v>
      </c>
      <c r="DM5" s="1085"/>
      <c r="DN5" s="1085"/>
      <c r="DO5" s="1085"/>
      <c r="DP5" s="1086"/>
      <c r="DQ5" s="1001" t="s">
        <v>372</v>
      </c>
      <c r="DR5" s="1002"/>
      <c r="DS5" s="1002"/>
      <c r="DT5" s="1002"/>
      <c r="DU5" s="1003"/>
      <c r="DV5" s="1001" t="s">
        <v>363</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373</v>
      </c>
      <c r="C7" s="1048"/>
      <c r="D7" s="1048"/>
      <c r="E7" s="1048"/>
      <c r="F7" s="1048"/>
      <c r="G7" s="1048"/>
      <c r="H7" s="1048"/>
      <c r="I7" s="1048"/>
      <c r="J7" s="1048"/>
      <c r="K7" s="1048"/>
      <c r="L7" s="1048"/>
      <c r="M7" s="1048"/>
      <c r="N7" s="1048"/>
      <c r="O7" s="1048"/>
      <c r="P7" s="1049"/>
      <c r="Q7" s="1102">
        <v>2224</v>
      </c>
      <c r="R7" s="1103"/>
      <c r="S7" s="1103"/>
      <c r="T7" s="1103"/>
      <c r="U7" s="1103"/>
      <c r="V7" s="1103">
        <v>2152</v>
      </c>
      <c r="W7" s="1103"/>
      <c r="X7" s="1103"/>
      <c r="Y7" s="1103"/>
      <c r="Z7" s="1103"/>
      <c r="AA7" s="1103">
        <v>72</v>
      </c>
      <c r="AB7" s="1103"/>
      <c r="AC7" s="1103"/>
      <c r="AD7" s="1103"/>
      <c r="AE7" s="1104"/>
      <c r="AF7" s="1105">
        <v>72</v>
      </c>
      <c r="AG7" s="1106"/>
      <c r="AH7" s="1106"/>
      <c r="AI7" s="1106"/>
      <c r="AJ7" s="1107"/>
      <c r="AK7" s="1108" t="s">
        <v>551</v>
      </c>
      <c r="AL7" s="1109"/>
      <c r="AM7" s="1109"/>
      <c r="AN7" s="1109"/>
      <c r="AO7" s="1109"/>
      <c r="AP7" s="1109">
        <v>1991</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c r="BT7" s="1100"/>
      <c r="BU7" s="1100"/>
      <c r="BV7" s="1100"/>
      <c r="BW7" s="1100"/>
      <c r="BX7" s="1100"/>
      <c r="BY7" s="1100"/>
      <c r="BZ7" s="1100"/>
      <c r="CA7" s="1100"/>
      <c r="CB7" s="1100"/>
      <c r="CC7" s="1100"/>
      <c r="CD7" s="1100"/>
      <c r="CE7" s="1100"/>
      <c r="CF7" s="1100"/>
      <c r="CG7" s="1112"/>
      <c r="CH7" s="1096"/>
      <c r="CI7" s="1097"/>
      <c r="CJ7" s="1097"/>
      <c r="CK7" s="1097"/>
      <c r="CL7" s="1098"/>
      <c r="CM7" s="1096"/>
      <c r="CN7" s="1097"/>
      <c r="CO7" s="1097"/>
      <c r="CP7" s="1097"/>
      <c r="CQ7" s="1098"/>
      <c r="CR7" s="1096"/>
      <c r="CS7" s="1097"/>
      <c r="CT7" s="1097"/>
      <c r="CU7" s="1097"/>
      <c r="CV7" s="1098"/>
      <c r="CW7" s="1096"/>
      <c r="CX7" s="1097"/>
      <c r="CY7" s="1097"/>
      <c r="CZ7" s="1097"/>
      <c r="DA7" s="1098"/>
      <c r="DB7" s="1096"/>
      <c r="DC7" s="1097"/>
      <c r="DD7" s="1097"/>
      <c r="DE7" s="1097"/>
      <c r="DF7" s="1098"/>
      <c r="DG7" s="1096"/>
      <c r="DH7" s="1097"/>
      <c r="DI7" s="1097"/>
      <c r="DJ7" s="1097"/>
      <c r="DK7" s="1098"/>
      <c r="DL7" s="1096"/>
      <c r="DM7" s="1097"/>
      <c r="DN7" s="1097"/>
      <c r="DO7" s="1097"/>
      <c r="DP7" s="1098"/>
      <c r="DQ7" s="1096"/>
      <c r="DR7" s="1097"/>
      <c r="DS7" s="1097"/>
      <c r="DT7" s="1097"/>
      <c r="DU7" s="1098"/>
      <c r="DV7" s="1099"/>
      <c r="DW7" s="1100"/>
      <c r="DX7" s="1100"/>
      <c r="DY7" s="1100"/>
      <c r="DZ7" s="1101"/>
      <c r="EA7" s="222"/>
    </row>
    <row r="8" spans="1:131" s="223" customFormat="1" ht="26.25" customHeight="1" x14ac:dyDescent="0.2">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2">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2">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374</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375</v>
      </c>
      <c r="B23" s="937" t="s">
        <v>376</v>
      </c>
      <c r="C23" s="938"/>
      <c r="D23" s="938"/>
      <c r="E23" s="938"/>
      <c r="F23" s="938"/>
      <c r="G23" s="938"/>
      <c r="H23" s="938"/>
      <c r="I23" s="938"/>
      <c r="J23" s="938"/>
      <c r="K23" s="938"/>
      <c r="L23" s="938"/>
      <c r="M23" s="938"/>
      <c r="N23" s="938"/>
      <c r="O23" s="938"/>
      <c r="P23" s="948"/>
      <c r="Q23" s="1067">
        <v>2224</v>
      </c>
      <c r="R23" s="1061"/>
      <c r="S23" s="1061"/>
      <c r="T23" s="1061"/>
      <c r="U23" s="1061"/>
      <c r="V23" s="1061">
        <v>2152</v>
      </c>
      <c r="W23" s="1061"/>
      <c r="X23" s="1061"/>
      <c r="Y23" s="1061"/>
      <c r="Z23" s="1061"/>
      <c r="AA23" s="1061">
        <v>72</v>
      </c>
      <c r="AB23" s="1061"/>
      <c r="AC23" s="1061"/>
      <c r="AD23" s="1061"/>
      <c r="AE23" s="1068"/>
      <c r="AF23" s="1069">
        <v>72</v>
      </c>
      <c r="AG23" s="1061"/>
      <c r="AH23" s="1061"/>
      <c r="AI23" s="1061"/>
      <c r="AJ23" s="1070"/>
      <c r="AK23" s="1071"/>
      <c r="AL23" s="1072"/>
      <c r="AM23" s="1072"/>
      <c r="AN23" s="1072"/>
      <c r="AO23" s="1072"/>
      <c r="AP23" s="1061">
        <v>1991</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377</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378</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356</v>
      </c>
      <c r="B26" s="996"/>
      <c r="C26" s="996"/>
      <c r="D26" s="996"/>
      <c r="E26" s="996"/>
      <c r="F26" s="996"/>
      <c r="G26" s="996"/>
      <c r="H26" s="996"/>
      <c r="I26" s="996"/>
      <c r="J26" s="996"/>
      <c r="K26" s="996"/>
      <c r="L26" s="996"/>
      <c r="M26" s="996"/>
      <c r="N26" s="996"/>
      <c r="O26" s="996"/>
      <c r="P26" s="997"/>
      <c r="Q26" s="1001" t="s">
        <v>379</v>
      </c>
      <c r="R26" s="1002"/>
      <c r="S26" s="1002"/>
      <c r="T26" s="1002"/>
      <c r="U26" s="1003"/>
      <c r="V26" s="1001" t="s">
        <v>380</v>
      </c>
      <c r="W26" s="1002"/>
      <c r="X26" s="1002"/>
      <c r="Y26" s="1002"/>
      <c r="Z26" s="1003"/>
      <c r="AA26" s="1001" t="s">
        <v>381</v>
      </c>
      <c r="AB26" s="1002"/>
      <c r="AC26" s="1002"/>
      <c r="AD26" s="1002"/>
      <c r="AE26" s="1002"/>
      <c r="AF26" s="1055" t="s">
        <v>382</v>
      </c>
      <c r="AG26" s="1008"/>
      <c r="AH26" s="1008"/>
      <c r="AI26" s="1008"/>
      <c r="AJ26" s="1056"/>
      <c r="AK26" s="1002" t="s">
        <v>383</v>
      </c>
      <c r="AL26" s="1002"/>
      <c r="AM26" s="1002"/>
      <c r="AN26" s="1002"/>
      <c r="AO26" s="1003"/>
      <c r="AP26" s="1001" t="s">
        <v>384</v>
      </c>
      <c r="AQ26" s="1002"/>
      <c r="AR26" s="1002"/>
      <c r="AS26" s="1002"/>
      <c r="AT26" s="1003"/>
      <c r="AU26" s="1001" t="s">
        <v>385</v>
      </c>
      <c r="AV26" s="1002"/>
      <c r="AW26" s="1002"/>
      <c r="AX26" s="1002"/>
      <c r="AY26" s="1003"/>
      <c r="AZ26" s="1001" t="s">
        <v>386</v>
      </c>
      <c r="BA26" s="1002"/>
      <c r="BB26" s="1002"/>
      <c r="BC26" s="1002"/>
      <c r="BD26" s="1003"/>
      <c r="BE26" s="1001" t="s">
        <v>363</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387</v>
      </c>
      <c r="C28" s="1048"/>
      <c r="D28" s="1048"/>
      <c r="E28" s="1048"/>
      <c r="F28" s="1048"/>
      <c r="G28" s="1048"/>
      <c r="H28" s="1048"/>
      <c r="I28" s="1048"/>
      <c r="J28" s="1048"/>
      <c r="K28" s="1048"/>
      <c r="L28" s="1048"/>
      <c r="M28" s="1048"/>
      <c r="N28" s="1048"/>
      <c r="O28" s="1048"/>
      <c r="P28" s="1049"/>
      <c r="Q28" s="1050">
        <v>72</v>
      </c>
      <c r="R28" s="1051"/>
      <c r="S28" s="1051"/>
      <c r="T28" s="1051"/>
      <c r="U28" s="1051"/>
      <c r="V28" s="1051">
        <v>71</v>
      </c>
      <c r="W28" s="1051"/>
      <c r="X28" s="1051"/>
      <c r="Y28" s="1051"/>
      <c r="Z28" s="1051"/>
      <c r="AA28" s="1051">
        <v>1</v>
      </c>
      <c r="AB28" s="1051"/>
      <c r="AC28" s="1051"/>
      <c r="AD28" s="1051"/>
      <c r="AE28" s="1052"/>
      <c r="AF28" s="1053">
        <v>1</v>
      </c>
      <c r="AG28" s="1051"/>
      <c r="AH28" s="1051"/>
      <c r="AI28" s="1051"/>
      <c r="AJ28" s="1054"/>
      <c r="AK28" s="1042">
        <v>15</v>
      </c>
      <c r="AL28" s="1043"/>
      <c r="AM28" s="1043"/>
      <c r="AN28" s="1043"/>
      <c r="AO28" s="1043"/>
      <c r="AP28" s="1043" t="s">
        <v>551</v>
      </c>
      <c r="AQ28" s="1043"/>
      <c r="AR28" s="1043"/>
      <c r="AS28" s="1043"/>
      <c r="AT28" s="1043"/>
      <c r="AU28" s="1043" t="s">
        <v>551</v>
      </c>
      <c r="AV28" s="1043"/>
      <c r="AW28" s="1043"/>
      <c r="AX28" s="1043"/>
      <c r="AY28" s="1043"/>
      <c r="AZ28" s="1044" t="s">
        <v>551</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388</v>
      </c>
      <c r="C29" s="1031"/>
      <c r="D29" s="1031"/>
      <c r="E29" s="1031"/>
      <c r="F29" s="1031"/>
      <c r="G29" s="1031"/>
      <c r="H29" s="1031"/>
      <c r="I29" s="1031"/>
      <c r="J29" s="1031"/>
      <c r="K29" s="1031"/>
      <c r="L29" s="1031"/>
      <c r="M29" s="1031"/>
      <c r="N29" s="1031"/>
      <c r="O29" s="1031"/>
      <c r="P29" s="1032"/>
      <c r="Q29" s="1038">
        <v>82</v>
      </c>
      <c r="R29" s="1039"/>
      <c r="S29" s="1039"/>
      <c r="T29" s="1039"/>
      <c r="U29" s="1039"/>
      <c r="V29" s="1039">
        <v>68</v>
      </c>
      <c r="W29" s="1039"/>
      <c r="X29" s="1039"/>
      <c r="Y29" s="1039"/>
      <c r="Z29" s="1039"/>
      <c r="AA29" s="1039">
        <v>15</v>
      </c>
      <c r="AB29" s="1039"/>
      <c r="AC29" s="1039"/>
      <c r="AD29" s="1039"/>
      <c r="AE29" s="1040"/>
      <c r="AF29" s="1035">
        <v>15</v>
      </c>
      <c r="AG29" s="1036"/>
      <c r="AH29" s="1036"/>
      <c r="AI29" s="1036"/>
      <c r="AJ29" s="1037"/>
      <c r="AK29" s="980">
        <v>18</v>
      </c>
      <c r="AL29" s="971"/>
      <c r="AM29" s="971"/>
      <c r="AN29" s="971"/>
      <c r="AO29" s="971"/>
      <c r="AP29" s="971" t="s">
        <v>551</v>
      </c>
      <c r="AQ29" s="971"/>
      <c r="AR29" s="971"/>
      <c r="AS29" s="971"/>
      <c r="AT29" s="971"/>
      <c r="AU29" s="971" t="s">
        <v>551</v>
      </c>
      <c r="AV29" s="971"/>
      <c r="AW29" s="971"/>
      <c r="AX29" s="971"/>
      <c r="AY29" s="971"/>
      <c r="AZ29" s="1041" t="s">
        <v>551</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389</v>
      </c>
      <c r="C30" s="1031"/>
      <c r="D30" s="1031"/>
      <c r="E30" s="1031"/>
      <c r="F30" s="1031"/>
      <c r="G30" s="1031"/>
      <c r="H30" s="1031"/>
      <c r="I30" s="1031"/>
      <c r="J30" s="1031"/>
      <c r="K30" s="1031"/>
      <c r="L30" s="1031"/>
      <c r="M30" s="1031"/>
      <c r="N30" s="1031"/>
      <c r="O30" s="1031"/>
      <c r="P30" s="1032"/>
      <c r="Q30" s="1038">
        <v>32</v>
      </c>
      <c r="R30" s="1039"/>
      <c r="S30" s="1039"/>
      <c r="T30" s="1039"/>
      <c r="U30" s="1039"/>
      <c r="V30" s="1039">
        <v>29</v>
      </c>
      <c r="W30" s="1039"/>
      <c r="X30" s="1039"/>
      <c r="Y30" s="1039"/>
      <c r="Z30" s="1039"/>
      <c r="AA30" s="1039">
        <v>3</v>
      </c>
      <c r="AB30" s="1039"/>
      <c r="AC30" s="1039"/>
      <c r="AD30" s="1039"/>
      <c r="AE30" s="1040"/>
      <c r="AF30" s="1035">
        <v>3</v>
      </c>
      <c r="AG30" s="1036"/>
      <c r="AH30" s="1036"/>
      <c r="AI30" s="1036"/>
      <c r="AJ30" s="1037"/>
      <c r="AK30" s="980">
        <v>27</v>
      </c>
      <c r="AL30" s="971"/>
      <c r="AM30" s="971"/>
      <c r="AN30" s="971"/>
      <c r="AO30" s="971"/>
      <c r="AP30" s="971" t="s">
        <v>551</v>
      </c>
      <c r="AQ30" s="971"/>
      <c r="AR30" s="971"/>
      <c r="AS30" s="971"/>
      <c r="AT30" s="971"/>
      <c r="AU30" s="971" t="s">
        <v>551</v>
      </c>
      <c r="AV30" s="971"/>
      <c r="AW30" s="971"/>
      <c r="AX30" s="971"/>
      <c r="AY30" s="971"/>
      <c r="AZ30" s="1041" t="s">
        <v>551</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390</v>
      </c>
      <c r="C31" s="1031"/>
      <c r="D31" s="1031"/>
      <c r="E31" s="1031"/>
      <c r="F31" s="1031"/>
      <c r="G31" s="1031"/>
      <c r="H31" s="1031"/>
      <c r="I31" s="1031"/>
      <c r="J31" s="1031"/>
      <c r="K31" s="1031"/>
      <c r="L31" s="1031"/>
      <c r="M31" s="1031"/>
      <c r="N31" s="1031"/>
      <c r="O31" s="1031"/>
      <c r="P31" s="1032"/>
      <c r="Q31" s="1038">
        <v>14</v>
      </c>
      <c r="R31" s="1039"/>
      <c r="S31" s="1039"/>
      <c r="T31" s="1039"/>
      <c r="U31" s="1039"/>
      <c r="V31" s="1039">
        <v>13</v>
      </c>
      <c r="W31" s="1039"/>
      <c r="X31" s="1039"/>
      <c r="Y31" s="1039"/>
      <c r="Z31" s="1039"/>
      <c r="AA31" s="1039">
        <v>1</v>
      </c>
      <c r="AB31" s="1039"/>
      <c r="AC31" s="1039"/>
      <c r="AD31" s="1039"/>
      <c r="AE31" s="1040"/>
      <c r="AF31" s="1035">
        <v>1</v>
      </c>
      <c r="AG31" s="1036"/>
      <c r="AH31" s="1036"/>
      <c r="AI31" s="1036"/>
      <c r="AJ31" s="1037"/>
      <c r="AK31" s="980">
        <v>6</v>
      </c>
      <c r="AL31" s="971"/>
      <c r="AM31" s="971"/>
      <c r="AN31" s="971"/>
      <c r="AO31" s="971"/>
      <c r="AP31" s="971" t="s">
        <v>551</v>
      </c>
      <c r="AQ31" s="971"/>
      <c r="AR31" s="971"/>
      <c r="AS31" s="971"/>
      <c r="AT31" s="971"/>
      <c r="AU31" s="971" t="s">
        <v>551</v>
      </c>
      <c r="AV31" s="971"/>
      <c r="AW31" s="971"/>
      <c r="AX31" s="971"/>
      <c r="AY31" s="971"/>
      <c r="AZ31" s="1041" t="s">
        <v>551</v>
      </c>
      <c r="BA31" s="1041"/>
      <c r="BB31" s="1041"/>
      <c r="BC31" s="1041"/>
      <c r="BD31" s="1041"/>
      <c r="BE31" s="972"/>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t="s">
        <v>391</v>
      </c>
      <c r="C32" s="1031"/>
      <c r="D32" s="1031"/>
      <c r="E32" s="1031"/>
      <c r="F32" s="1031"/>
      <c r="G32" s="1031"/>
      <c r="H32" s="1031"/>
      <c r="I32" s="1031"/>
      <c r="J32" s="1031"/>
      <c r="K32" s="1031"/>
      <c r="L32" s="1031"/>
      <c r="M32" s="1031"/>
      <c r="N32" s="1031"/>
      <c r="O32" s="1031"/>
      <c r="P32" s="1032"/>
      <c r="Q32" s="1038">
        <v>35</v>
      </c>
      <c r="R32" s="1039"/>
      <c r="S32" s="1039"/>
      <c r="T32" s="1039"/>
      <c r="U32" s="1039"/>
      <c r="V32" s="1039">
        <v>35</v>
      </c>
      <c r="W32" s="1039"/>
      <c r="X32" s="1039"/>
      <c r="Y32" s="1039"/>
      <c r="Z32" s="1039"/>
      <c r="AA32" s="1039">
        <v>0</v>
      </c>
      <c r="AB32" s="1039"/>
      <c r="AC32" s="1039"/>
      <c r="AD32" s="1039"/>
      <c r="AE32" s="1040"/>
      <c r="AF32" s="1035">
        <v>2</v>
      </c>
      <c r="AG32" s="1036"/>
      <c r="AH32" s="1036"/>
      <c r="AI32" s="1036"/>
      <c r="AJ32" s="1037"/>
      <c r="AK32" s="980">
        <v>24</v>
      </c>
      <c r="AL32" s="971"/>
      <c r="AM32" s="971"/>
      <c r="AN32" s="971"/>
      <c r="AO32" s="971"/>
      <c r="AP32" s="971">
        <v>92</v>
      </c>
      <c r="AQ32" s="971"/>
      <c r="AR32" s="971"/>
      <c r="AS32" s="971"/>
      <c r="AT32" s="971"/>
      <c r="AU32" s="971">
        <v>62</v>
      </c>
      <c r="AV32" s="971"/>
      <c r="AW32" s="971"/>
      <c r="AX32" s="971"/>
      <c r="AY32" s="971"/>
      <c r="AZ32" s="1041" t="s">
        <v>551</v>
      </c>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t="s">
        <v>393</v>
      </c>
      <c r="C33" s="1031"/>
      <c r="D33" s="1031"/>
      <c r="E33" s="1031"/>
      <c r="F33" s="1031"/>
      <c r="G33" s="1031"/>
      <c r="H33" s="1031"/>
      <c r="I33" s="1031"/>
      <c r="J33" s="1031"/>
      <c r="K33" s="1031"/>
      <c r="L33" s="1031"/>
      <c r="M33" s="1031"/>
      <c r="N33" s="1031"/>
      <c r="O33" s="1031"/>
      <c r="P33" s="1032"/>
      <c r="Q33" s="1038">
        <v>42</v>
      </c>
      <c r="R33" s="1039"/>
      <c r="S33" s="1039"/>
      <c r="T33" s="1039"/>
      <c r="U33" s="1039"/>
      <c r="V33" s="1039">
        <v>47</v>
      </c>
      <c r="W33" s="1039"/>
      <c r="X33" s="1039"/>
      <c r="Y33" s="1039"/>
      <c r="Z33" s="1039"/>
      <c r="AA33" s="1039">
        <v>-5</v>
      </c>
      <c r="AB33" s="1039"/>
      <c r="AC33" s="1039"/>
      <c r="AD33" s="1039"/>
      <c r="AE33" s="1040"/>
      <c r="AF33" s="1035">
        <v>1</v>
      </c>
      <c r="AG33" s="1036"/>
      <c r="AH33" s="1036"/>
      <c r="AI33" s="1036"/>
      <c r="AJ33" s="1037"/>
      <c r="AK33" s="980">
        <v>28</v>
      </c>
      <c r="AL33" s="971"/>
      <c r="AM33" s="971"/>
      <c r="AN33" s="971"/>
      <c r="AO33" s="971"/>
      <c r="AP33" s="971">
        <v>81</v>
      </c>
      <c r="AQ33" s="971"/>
      <c r="AR33" s="971"/>
      <c r="AS33" s="971"/>
      <c r="AT33" s="971"/>
      <c r="AU33" s="971">
        <v>80</v>
      </c>
      <c r="AV33" s="971"/>
      <c r="AW33" s="971"/>
      <c r="AX33" s="971"/>
      <c r="AY33" s="971"/>
      <c r="AZ33" s="1041" t="s">
        <v>551</v>
      </c>
      <c r="BA33" s="1041"/>
      <c r="BB33" s="1041"/>
      <c r="BC33" s="1041"/>
      <c r="BD33" s="1041"/>
      <c r="BE33" s="972" t="s">
        <v>392</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394</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375</v>
      </c>
      <c r="B63" s="937" t="s">
        <v>395</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23</v>
      </c>
      <c r="AG63" s="959"/>
      <c r="AH63" s="959"/>
      <c r="AI63" s="959"/>
      <c r="AJ63" s="1022"/>
      <c r="AK63" s="1023"/>
      <c r="AL63" s="963"/>
      <c r="AM63" s="963"/>
      <c r="AN63" s="963"/>
      <c r="AO63" s="963"/>
      <c r="AP63" s="959">
        <v>173</v>
      </c>
      <c r="AQ63" s="959"/>
      <c r="AR63" s="959"/>
      <c r="AS63" s="959"/>
      <c r="AT63" s="959"/>
      <c r="AU63" s="959">
        <v>142</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397</v>
      </c>
      <c r="B66" s="996"/>
      <c r="C66" s="996"/>
      <c r="D66" s="996"/>
      <c r="E66" s="996"/>
      <c r="F66" s="996"/>
      <c r="G66" s="996"/>
      <c r="H66" s="996"/>
      <c r="I66" s="996"/>
      <c r="J66" s="996"/>
      <c r="K66" s="996"/>
      <c r="L66" s="996"/>
      <c r="M66" s="996"/>
      <c r="N66" s="996"/>
      <c r="O66" s="996"/>
      <c r="P66" s="997"/>
      <c r="Q66" s="1001" t="s">
        <v>379</v>
      </c>
      <c r="R66" s="1002"/>
      <c r="S66" s="1002"/>
      <c r="T66" s="1002"/>
      <c r="U66" s="1003"/>
      <c r="V66" s="1001" t="s">
        <v>380</v>
      </c>
      <c r="W66" s="1002"/>
      <c r="X66" s="1002"/>
      <c r="Y66" s="1002"/>
      <c r="Z66" s="1003"/>
      <c r="AA66" s="1001" t="s">
        <v>381</v>
      </c>
      <c r="AB66" s="1002"/>
      <c r="AC66" s="1002"/>
      <c r="AD66" s="1002"/>
      <c r="AE66" s="1003"/>
      <c r="AF66" s="1007" t="s">
        <v>382</v>
      </c>
      <c r="AG66" s="1008"/>
      <c r="AH66" s="1008"/>
      <c r="AI66" s="1008"/>
      <c r="AJ66" s="1009"/>
      <c r="AK66" s="1001" t="s">
        <v>383</v>
      </c>
      <c r="AL66" s="996"/>
      <c r="AM66" s="996"/>
      <c r="AN66" s="996"/>
      <c r="AO66" s="997"/>
      <c r="AP66" s="1001" t="s">
        <v>384</v>
      </c>
      <c r="AQ66" s="1002"/>
      <c r="AR66" s="1002"/>
      <c r="AS66" s="1002"/>
      <c r="AT66" s="1003"/>
      <c r="AU66" s="1001" t="s">
        <v>398</v>
      </c>
      <c r="AV66" s="1002"/>
      <c r="AW66" s="1002"/>
      <c r="AX66" s="1002"/>
      <c r="AY66" s="1003"/>
      <c r="AZ66" s="1001" t="s">
        <v>363</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552</v>
      </c>
      <c r="C68" s="986"/>
      <c r="D68" s="986"/>
      <c r="E68" s="986"/>
      <c r="F68" s="986"/>
      <c r="G68" s="986"/>
      <c r="H68" s="986"/>
      <c r="I68" s="986"/>
      <c r="J68" s="986"/>
      <c r="K68" s="986"/>
      <c r="L68" s="986"/>
      <c r="M68" s="986"/>
      <c r="N68" s="986"/>
      <c r="O68" s="986"/>
      <c r="P68" s="987"/>
      <c r="Q68" s="988">
        <v>1274</v>
      </c>
      <c r="R68" s="982"/>
      <c r="S68" s="982"/>
      <c r="T68" s="982"/>
      <c r="U68" s="982"/>
      <c r="V68" s="982">
        <v>1250</v>
      </c>
      <c r="W68" s="982"/>
      <c r="X68" s="982"/>
      <c r="Y68" s="982"/>
      <c r="Z68" s="982"/>
      <c r="AA68" s="982">
        <v>24</v>
      </c>
      <c r="AB68" s="982"/>
      <c r="AC68" s="982"/>
      <c r="AD68" s="982"/>
      <c r="AE68" s="982"/>
      <c r="AF68" s="982">
        <v>24</v>
      </c>
      <c r="AG68" s="982"/>
      <c r="AH68" s="982"/>
      <c r="AI68" s="982"/>
      <c r="AJ68" s="982"/>
      <c r="AK68" s="982" t="s">
        <v>551</v>
      </c>
      <c r="AL68" s="982"/>
      <c r="AM68" s="982"/>
      <c r="AN68" s="982"/>
      <c r="AO68" s="982"/>
      <c r="AP68" s="982" t="s">
        <v>551</v>
      </c>
      <c r="AQ68" s="982"/>
      <c r="AR68" s="982"/>
      <c r="AS68" s="982"/>
      <c r="AT68" s="982"/>
      <c r="AU68" s="982" t="s">
        <v>551</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553</v>
      </c>
      <c r="C69" s="975"/>
      <c r="D69" s="975"/>
      <c r="E69" s="975"/>
      <c r="F69" s="975"/>
      <c r="G69" s="975"/>
      <c r="H69" s="975"/>
      <c r="I69" s="975"/>
      <c r="J69" s="975"/>
      <c r="K69" s="975"/>
      <c r="L69" s="975"/>
      <c r="M69" s="975"/>
      <c r="N69" s="975"/>
      <c r="O69" s="975"/>
      <c r="P69" s="976"/>
      <c r="Q69" s="977">
        <v>32</v>
      </c>
      <c r="R69" s="971"/>
      <c r="S69" s="971"/>
      <c r="T69" s="971"/>
      <c r="U69" s="971"/>
      <c r="V69" s="971">
        <v>30</v>
      </c>
      <c r="W69" s="971"/>
      <c r="X69" s="971"/>
      <c r="Y69" s="971"/>
      <c r="Z69" s="971"/>
      <c r="AA69" s="971">
        <v>2</v>
      </c>
      <c r="AB69" s="971"/>
      <c r="AC69" s="971"/>
      <c r="AD69" s="971"/>
      <c r="AE69" s="971"/>
      <c r="AF69" s="971">
        <v>2</v>
      </c>
      <c r="AG69" s="971"/>
      <c r="AH69" s="971"/>
      <c r="AI69" s="971"/>
      <c r="AJ69" s="971"/>
      <c r="AK69" s="971" t="s">
        <v>551</v>
      </c>
      <c r="AL69" s="971"/>
      <c r="AM69" s="971"/>
      <c r="AN69" s="971"/>
      <c r="AO69" s="971"/>
      <c r="AP69" s="971" t="s">
        <v>551</v>
      </c>
      <c r="AQ69" s="971"/>
      <c r="AR69" s="971"/>
      <c r="AS69" s="971"/>
      <c r="AT69" s="971"/>
      <c r="AU69" s="971" t="s">
        <v>551</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554</v>
      </c>
      <c r="C70" s="975"/>
      <c r="D70" s="975"/>
      <c r="E70" s="975"/>
      <c r="F70" s="975"/>
      <c r="G70" s="975"/>
      <c r="H70" s="975"/>
      <c r="I70" s="975"/>
      <c r="J70" s="975"/>
      <c r="K70" s="975"/>
      <c r="L70" s="975"/>
      <c r="M70" s="975"/>
      <c r="N70" s="975"/>
      <c r="O70" s="975"/>
      <c r="P70" s="976"/>
      <c r="Q70" s="977">
        <v>731</v>
      </c>
      <c r="R70" s="971"/>
      <c r="S70" s="971"/>
      <c r="T70" s="971"/>
      <c r="U70" s="971"/>
      <c r="V70" s="971">
        <v>658</v>
      </c>
      <c r="W70" s="971"/>
      <c r="X70" s="971"/>
      <c r="Y70" s="971"/>
      <c r="Z70" s="971"/>
      <c r="AA70" s="971">
        <v>73</v>
      </c>
      <c r="AB70" s="971"/>
      <c r="AC70" s="971"/>
      <c r="AD70" s="971"/>
      <c r="AE70" s="971"/>
      <c r="AF70" s="971">
        <v>73</v>
      </c>
      <c r="AG70" s="971"/>
      <c r="AH70" s="971"/>
      <c r="AI70" s="971"/>
      <c r="AJ70" s="971"/>
      <c r="AK70" s="971" t="s">
        <v>551</v>
      </c>
      <c r="AL70" s="971"/>
      <c r="AM70" s="971"/>
      <c r="AN70" s="971"/>
      <c r="AO70" s="971"/>
      <c r="AP70" s="971" t="s">
        <v>551</v>
      </c>
      <c r="AQ70" s="971"/>
      <c r="AR70" s="971"/>
      <c r="AS70" s="971"/>
      <c r="AT70" s="971"/>
      <c r="AU70" s="971" t="s">
        <v>551</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c r="C71" s="975"/>
      <c r="D71" s="975"/>
      <c r="E71" s="975"/>
      <c r="F71" s="975"/>
      <c r="G71" s="975"/>
      <c r="H71" s="975"/>
      <c r="I71" s="975"/>
      <c r="J71" s="975"/>
      <c r="K71" s="975"/>
      <c r="L71" s="975"/>
      <c r="M71" s="975"/>
      <c r="N71" s="975"/>
      <c r="O71" s="975"/>
      <c r="P71" s="976"/>
      <c r="Q71" s="977"/>
      <c r="R71" s="971"/>
      <c r="S71" s="971"/>
      <c r="T71" s="971"/>
      <c r="U71" s="971"/>
      <c r="V71" s="971"/>
      <c r="W71" s="971"/>
      <c r="X71" s="971"/>
      <c r="Y71" s="971"/>
      <c r="Z71" s="971"/>
      <c r="AA71" s="971"/>
      <c r="AB71" s="971"/>
      <c r="AC71" s="971"/>
      <c r="AD71" s="971"/>
      <c r="AE71" s="971"/>
      <c r="AF71" s="971"/>
      <c r="AG71" s="971"/>
      <c r="AH71" s="971"/>
      <c r="AI71" s="971"/>
      <c r="AJ71" s="971"/>
      <c r="AK71" s="971"/>
      <c r="AL71" s="971"/>
      <c r="AM71" s="971"/>
      <c r="AN71" s="971"/>
      <c r="AO71" s="971"/>
      <c r="AP71" s="971"/>
      <c r="AQ71" s="971"/>
      <c r="AR71" s="971"/>
      <c r="AS71" s="971"/>
      <c r="AT71" s="971"/>
      <c r="AU71" s="971"/>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375</v>
      </c>
      <c r="B88" s="937" t="s">
        <v>399</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99</v>
      </c>
      <c r="AG88" s="959"/>
      <c r="AH88" s="959"/>
      <c r="AI88" s="959"/>
      <c r="AJ88" s="959"/>
      <c r="AK88" s="963"/>
      <c r="AL88" s="963"/>
      <c r="AM88" s="963"/>
      <c r="AN88" s="963"/>
      <c r="AO88" s="963"/>
      <c r="AP88" s="959" t="s">
        <v>551</v>
      </c>
      <c r="AQ88" s="959"/>
      <c r="AR88" s="959"/>
      <c r="AS88" s="959"/>
      <c r="AT88" s="959"/>
      <c r="AU88" s="959" t="s">
        <v>551</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375</v>
      </c>
      <c r="BR102" s="937" t="s">
        <v>400</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t="s">
        <v>551</v>
      </c>
      <c r="CS102" s="953"/>
      <c r="CT102" s="953"/>
      <c r="CU102" s="953"/>
      <c r="CV102" s="954"/>
      <c r="CW102" s="952" t="s">
        <v>551</v>
      </c>
      <c r="CX102" s="953"/>
      <c r="CY102" s="953"/>
      <c r="CZ102" s="953"/>
      <c r="DA102" s="954"/>
      <c r="DB102" s="952" t="s">
        <v>551</v>
      </c>
      <c r="DC102" s="953"/>
      <c r="DD102" s="953"/>
      <c r="DE102" s="953"/>
      <c r="DF102" s="954"/>
      <c r="DG102" s="952" t="s">
        <v>551</v>
      </c>
      <c r="DH102" s="953"/>
      <c r="DI102" s="953"/>
      <c r="DJ102" s="953"/>
      <c r="DK102" s="954"/>
      <c r="DL102" s="952" t="s">
        <v>551</v>
      </c>
      <c r="DM102" s="953"/>
      <c r="DN102" s="953"/>
      <c r="DO102" s="953"/>
      <c r="DP102" s="954"/>
      <c r="DQ102" s="952" t="s">
        <v>551</v>
      </c>
      <c r="DR102" s="953"/>
      <c r="DS102" s="953"/>
      <c r="DT102" s="953"/>
      <c r="DU102" s="954"/>
      <c r="DV102" s="937" t="s">
        <v>551</v>
      </c>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401</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402</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405</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406</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407</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408</v>
      </c>
      <c r="AB109" s="896"/>
      <c r="AC109" s="896"/>
      <c r="AD109" s="896"/>
      <c r="AE109" s="897"/>
      <c r="AF109" s="898" t="s">
        <v>409</v>
      </c>
      <c r="AG109" s="896"/>
      <c r="AH109" s="896"/>
      <c r="AI109" s="896"/>
      <c r="AJ109" s="897"/>
      <c r="AK109" s="898" t="s">
        <v>293</v>
      </c>
      <c r="AL109" s="896"/>
      <c r="AM109" s="896"/>
      <c r="AN109" s="896"/>
      <c r="AO109" s="897"/>
      <c r="AP109" s="898" t="s">
        <v>410</v>
      </c>
      <c r="AQ109" s="896"/>
      <c r="AR109" s="896"/>
      <c r="AS109" s="896"/>
      <c r="AT109" s="929"/>
      <c r="AU109" s="895" t="s">
        <v>407</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408</v>
      </c>
      <c r="BR109" s="896"/>
      <c r="BS109" s="896"/>
      <c r="BT109" s="896"/>
      <c r="BU109" s="897"/>
      <c r="BV109" s="898" t="s">
        <v>409</v>
      </c>
      <c r="BW109" s="896"/>
      <c r="BX109" s="896"/>
      <c r="BY109" s="896"/>
      <c r="BZ109" s="897"/>
      <c r="CA109" s="898" t="s">
        <v>293</v>
      </c>
      <c r="CB109" s="896"/>
      <c r="CC109" s="896"/>
      <c r="CD109" s="896"/>
      <c r="CE109" s="897"/>
      <c r="CF109" s="936" t="s">
        <v>410</v>
      </c>
      <c r="CG109" s="936"/>
      <c r="CH109" s="936"/>
      <c r="CI109" s="936"/>
      <c r="CJ109" s="936"/>
      <c r="CK109" s="898" t="s">
        <v>411</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408</v>
      </c>
      <c r="DH109" s="896"/>
      <c r="DI109" s="896"/>
      <c r="DJ109" s="896"/>
      <c r="DK109" s="897"/>
      <c r="DL109" s="898" t="s">
        <v>409</v>
      </c>
      <c r="DM109" s="896"/>
      <c r="DN109" s="896"/>
      <c r="DO109" s="896"/>
      <c r="DP109" s="897"/>
      <c r="DQ109" s="898" t="s">
        <v>293</v>
      </c>
      <c r="DR109" s="896"/>
      <c r="DS109" s="896"/>
      <c r="DT109" s="896"/>
      <c r="DU109" s="897"/>
      <c r="DV109" s="898" t="s">
        <v>410</v>
      </c>
      <c r="DW109" s="896"/>
      <c r="DX109" s="896"/>
      <c r="DY109" s="896"/>
      <c r="DZ109" s="929"/>
    </row>
    <row r="110" spans="1:131" s="218" customFormat="1" ht="26.25" customHeight="1" x14ac:dyDescent="0.2">
      <c r="A110" s="807" t="s">
        <v>412</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334229</v>
      </c>
      <c r="AB110" s="889"/>
      <c r="AC110" s="889"/>
      <c r="AD110" s="889"/>
      <c r="AE110" s="890"/>
      <c r="AF110" s="891">
        <v>338926</v>
      </c>
      <c r="AG110" s="889"/>
      <c r="AH110" s="889"/>
      <c r="AI110" s="889"/>
      <c r="AJ110" s="890"/>
      <c r="AK110" s="891">
        <v>338006</v>
      </c>
      <c r="AL110" s="889"/>
      <c r="AM110" s="889"/>
      <c r="AN110" s="889"/>
      <c r="AO110" s="890"/>
      <c r="AP110" s="892">
        <v>27.1</v>
      </c>
      <c r="AQ110" s="893"/>
      <c r="AR110" s="893"/>
      <c r="AS110" s="893"/>
      <c r="AT110" s="894"/>
      <c r="AU110" s="930" t="s">
        <v>69</v>
      </c>
      <c r="AV110" s="931"/>
      <c r="AW110" s="931"/>
      <c r="AX110" s="931"/>
      <c r="AY110" s="931"/>
      <c r="AZ110" s="860" t="s">
        <v>413</v>
      </c>
      <c r="BA110" s="808"/>
      <c r="BB110" s="808"/>
      <c r="BC110" s="808"/>
      <c r="BD110" s="808"/>
      <c r="BE110" s="808"/>
      <c r="BF110" s="808"/>
      <c r="BG110" s="808"/>
      <c r="BH110" s="808"/>
      <c r="BI110" s="808"/>
      <c r="BJ110" s="808"/>
      <c r="BK110" s="808"/>
      <c r="BL110" s="808"/>
      <c r="BM110" s="808"/>
      <c r="BN110" s="808"/>
      <c r="BO110" s="808"/>
      <c r="BP110" s="809"/>
      <c r="BQ110" s="861">
        <v>2496823</v>
      </c>
      <c r="BR110" s="842"/>
      <c r="BS110" s="842"/>
      <c r="BT110" s="842"/>
      <c r="BU110" s="842"/>
      <c r="BV110" s="842">
        <v>2239712</v>
      </c>
      <c r="BW110" s="842"/>
      <c r="BX110" s="842"/>
      <c r="BY110" s="842"/>
      <c r="BZ110" s="842"/>
      <c r="CA110" s="842">
        <v>1990583</v>
      </c>
      <c r="CB110" s="842"/>
      <c r="CC110" s="842"/>
      <c r="CD110" s="842"/>
      <c r="CE110" s="842"/>
      <c r="CF110" s="866">
        <v>159.5</v>
      </c>
      <c r="CG110" s="867"/>
      <c r="CH110" s="867"/>
      <c r="CI110" s="867"/>
      <c r="CJ110" s="867"/>
      <c r="CK110" s="926" t="s">
        <v>414</v>
      </c>
      <c r="CL110" s="819"/>
      <c r="CM110" s="860" t="s">
        <v>415</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416</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417</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v>4681</v>
      </c>
      <c r="BW111" s="817"/>
      <c r="BX111" s="817"/>
      <c r="BY111" s="817"/>
      <c r="BZ111" s="817"/>
      <c r="CA111" s="817">
        <v>24247</v>
      </c>
      <c r="CB111" s="817"/>
      <c r="CC111" s="817"/>
      <c r="CD111" s="817"/>
      <c r="CE111" s="817"/>
      <c r="CF111" s="875">
        <v>1.9</v>
      </c>
      <c r="CG111" s="876"/>
      <c r="CH111" s="876"/>
      <c r="CI111" s="876"/>
      <c r="CJ111" s="876"/>
      <c r="CK111" s="927"/>
      <c r="CL111" s="821"/>
      <c r="CM111" s="815" t="s">
        <v>418</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419</v>
      </c>
      <c r="B112" s="913"/>
      <c r="C112" s="752" t="s">
        <v>420</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421</v>
      </c>
      <c r="BA112" s="752"/>
      <c r="BB112" s="752"/>
      <c r="BC112" s="752"/>
      <c r="BD112" s="752"/>
      <c r="BE112" s="752"/>
      <c r="BF112" s="752"/>
      <c r="BG112" s="752"/>
      <c r="BH112" s="752"/>
      <c r="BI112" s="752"/>
      <c r="BJ112" s="752"/>
      <c r="BK112" s="752"/>
      <c r="BL112" s="752"/>
      <c r="BM112" s="752"/>
      <c r="BN112" s="752"/>
      <c r="BO112" s="752"/>
      <c r="BP112" s="753"/>
      <c r="BQ112" s="816">
        <v>175190</v>
      </c>
      <c r="BR112" s="817"/>
      <c r="BS112" s="817"/>
      <c r="BT112" s="817"/>
      <c r="BU112" s="817"/>
      <c r="BV112" s="817">
        <v>168575</v>
      </c>
      <c r="BW112" s="817"/>
      <c r="BX112" s="817"/>
      <c r="BY112" s="817"/>
      <c r="BZ112" s="817"/>
      <c r="CA112" s="817">
        <v>141755</v>
      </c>
      <c r="CB112" s="817"/>
      <c r="CC112" s="817"/>
      <c r="CD112" s="817"/>
      <c r="CE112" s="817"/>
      <c r="CF112" s="875">
        <v>11.4</v>
      </c>
      <c r="CG112" s="876"/>
      <c r="CH112" s="876"/>
      <c r="CI112" s="876"/>
      <c r="CJ112" s="876"/>
      <c r="CK112" s="927"/>
      <c r="CL112" s="821"/>
      <c r="CM112" s="815" t="s">
        <v>422</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423</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26298</v>
      </c>
      <c r="AB113" s="919"/>
      <c r="AC113" s="919"/>
      <c r="AD113" s="919"/>
      <c r="AE113" s="920"/>
      <c r="AF113" s="921">
        <v>26961</v>
      </c>
      <c r="AG113" s="919"/>
      <c r="AH113" s="919"/>
      <c r="AI113" s="919"/>
      <c r="AJ113" s="920"/>
      <c r="AK113" s="921">
        <v>26709</v>
      </c>
      <c r="AL113" s="919"/>
      <c r="AM113" s="919"/>
      <c r="AN113" s="919"/>
      <c r="AO113" s="920"/>
      <c r="AP113" s="922">
        <v>2.1</v>
      </c>
      <c r="AQ113" s="923"/>
      <c r="AR113" s="923"/>
      <c r="AS113" s="923"/>
      <c r="AT113" s="924"/>
      <c r="AU113" s="932"/>
      <c r="AV113" s="933"/>
      <c r="AW113" s="933"/>
      <c r="AX113" s="933"/>
      <c r="AY113" s="933"/>
      <c r="AZ113" s="815" t="s">
        <v>424</v>
      </c>
      <c r="BA113" s="752"/>
      <c r="BB113" s="752"/>
      <c r="BC113" s="752"/>
      <c r="BD113" s="752"/>
      <c r="BE113" s="752"/>
      <c r="BF113" s="752"/>
      <c r="BG113" s="752"/>
      <c r="BH113" s="752"/>
      <c r="BI113" s="752"/>
      <c r="BJ113" s="752"/>
      <c r="BK113" s="752"/>
      <c r="BL113" s="752"/>
      <c r="BM113" s="752"/>
      <c r="BN113" s="752"/>
      <c r="BO113" s="752"/>
      <c r="BP113" s="753"/>
      <c r="BQ113" s="816" t="s">
        <v>122</v>
      </c>
      <c r="BR113" s="817"/>
      <c r="BS113" s="817"/>
      <c r="BT113" s="817"/>
      <c r="BU113" s="817"/>
      <c r="BV113" s="817" t="s">
        <v>122</v>
      </c>
      <c r="BW113" s="817"/>
      <c r="BX113" s="817"/>
      <c r="BY113" s="817"/>
      <c r="BZ113" s="817"/>
      <c r="CA113" s="817" t="s">
        <v>122</v>
      </c>
      <c r="CB113" s="817"/>
      <c r="CC113" s="817"/>
      <c r="CD113" s="817"/>
      <c r="CE113" s="817"/>
      <c r="CF113" s="875" t="s">
        <v>122</v>
      </c>
      <c r="CG113" s="876"/>
      <c r="CH113" s="876"/>
      <c r="CI113" s="876"/>
      <c r="CJ113" s="876"/>
      <c r="CK113" s="927"/>
      <c r="CL113" s="821"/>
      <c r="CM113" s="815" t="s">
        <v>425</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426</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t="s">
        <v>122</v>
      </c>
      <c r="AB114" s="780"/>
      <c r="AC114" s="780"/>
      <c r="AD114" s="780"/>
      <c r="AE114" s="781"/>
      <c r="AF114" s="782" t="s">
        <v>122</v>
      </c>
      <c r="AG114" s="780"/>
      <c r="AH114" s="780"/>
      <c r="AI114" s="780"/>
      <c r="AJ114" s="781"/>
      <c r="AK114" s="782" t="s">
        <v>122</v>
      </c>
      <c r="AL114" s="780"/>
      <c r="AM114" s="780"/>
      <c r="AN114" s="780"/>
      <c r="AO114" s="781"/>
      <c r="AP114" s="824" t="s">
        <v>122</v>
      </c>
      <c r="AQ114" s="825"/>
      <c r="AR114" s="825"/>
      <c r="AS114" s="825"/>
      <c r="AT114" s="826"/>
      <c r="AU114" s="932"/>
      <c r="AV114" s="933"/>
      <c r="AW114" s="933"/>
      <c r="AX114" s="933"/>
      <c r="AY114" s="933"/>
      <c r="AZ114" s="815" t="s">
        <v>427</v>
      </c>
      <c r="BA114" s="752"/>
      <c r="BB114" s="752"/>
      <c r="BC114" s="752"/>
      <c r="BD114" s="752"/>
      <c r="BE114" s="752"/>
      <c r="BF114" s="752"/>
      <c r="BG114" s="752"/>
      <c r="BH114" s="752"/>
      <c r="BI114" s="752"/>
      <c r="BJ114" s="752"/>
      <c r="BK114" s="752"/>
      <c r="BL114" s="752"/>
      <c r="BM114" s="752"/>
      <c r="BN114" s="752"/>
      <c r="BO114" s="752"/>
      <c r="BP114" s="753"/>
      <c r="BQ114" s="816">
        <v>66191</v>
      </c>
      <c r="BR114" s="817"/>
      <c r="BS114" s="817"/>
      <c r="BT114" s="817"/>
      <c r="BU114" s="817"/>
      <c r="BV114" s="817">
        <v>80473</v>
      </c>
      <c r="BW114" s="817"/>
      <c r="BX114" s="817"/>
      <c r="BY114" s="817"/>
      <c r="BZ114" s="817"/>
      <c r="CA114" s="817">
        <v>135275</v>
      </c>
      <c r="CB114" s="817"/>
      <c r="CC114" s="817"/>
      <c r="CD114" s="817"/>
      <c r="CE114" s="817"/>
      <c r="CF114" s="875">
        <v>10.8</v>
      </c>
      <c r="CG114" s="876"/>
      <c r="CH114" s="876"/>
      <c r="CI114" s="876"/>
      <c r="CJ114" s="876"/>
      <c r="CK114" s="927"/>
      <c r="CL114" s="821"/>
      <c r="CM114" s="815" t="s">
        <v>428</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429</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430</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431</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432</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v>51</v>
      </c>
      <c r="AB116" s="780"/>
      <c r="AC116" s="780"/>
      <c r="AD116" s="780"/>
      <c r="AE116" s="781"/>
      <c r="AF116" s="782" t="s">
        <v>122</v>
      </c>
      <c r="AG116" s="780"/>
      <c r="AH116" s="780"/>
      <c r="AI116" s="780"/>
      <c r="AJ116" s="781"/>
      <c r="AK116" s="782">
        <v>93</v>
      </c>
      <c r="AL116" s="780"/>
      <c r="AM116" s="780"/>
      <c r="AN116" s="780"/>
      <c r="AO116" s="781"/>
      <c r="AP116" s="824">
        <v>0</v>
      </c>
      <c r="AQ116" s="825"/>
      <c r="AR116" s="825"/>
      <c r="AS116" s="825"/>
      <c r="AT116" s="826"/>
      <c r="AU116" s="932"/>
      <c r="AV116" s="933"/>
      <c r="AW116" s="933"/>
      <c r="AX116" s="933"/>
      <c r="AY116" s="933"/>
      <c r="AZ116" s="909" t="s">
        <v>433</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434</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176</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435</v>
      </c>
      <c r="Z117" s="897"/>
      <c r="AA117" s="902">
        <v>360578</v>
      </c>
      <c r="AB117" s="903"/>
      <c r="AC117" s="903"/>
      <c r="AD117" s="903"/>
      <c r="AE117" s="904"/>
      <c r="AF117" s="905">
        <v>365887</v>
      </c>
      <c r="AG117" s="903"/>
      <c r="AH117" s="903"/>
      <c r="AI117" s="903"/>
      <c r="AJ117" s="904"/>
      <c r="AK117" s="905">
        <v>364808</v>
      </c>
      <c r="AL117" s="903"/>
      <c r="AM117" s="903"/>
      <c r="AN117" s="903"/>
      <c r="AO117" s="904"/>
      <c r="AP117" s="906"/>
      <c r="AQ117" s="907"/>
      <c r="AR117" s="907"/>
      <c r="AS117" s="907"/>
      <c r="AT117" s="908"/>
      <c r="AU117" s="932"/>
      <c r="AV117" s="933"/>
      <c r="AW117" s="933"/>
      <c r="AX117" s="933"/>
      <c r="AY117" s="933"/>
      <c r="AZ117" s="863" t="s">
        <v>436</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437</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411</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408</v>
      </c>
      <c r="AB118" s="896"/>
      <c r="AC118" s="896"/>
      <c r="AD118" s="896"/>
      <c r="AE118" s="897"/>
      <c r="AF118" s="898" t="s">
        <v>409</v>
      </c>
      <c r="AG118" s="896"/>
      <c r="AH118" s="896"/>
      <c r="AI118" s="896"/>
      <c r="AJ118" s="897"/>
      <c r="AK118" s="898" t="s">
        <v>293</v>
      </c>
      <c r="AL118" s="896"/>
      <c r="AM118" s="896"/>
      <c r="AN118" s="896"/>
      <c r="AO118" s="897"/>
      <c r="AP118" s="899" t="s">
        <v>410</v>
      </c>
      <c r="AQ118" s="900"/>
      <c r="AR118" s="900"/>
      <c r="AS118" s="900"/>
      <c r="AT118" s="901"/>
      <c r="AU118" s="932"/>
      <c r="AV118" s="933"/>
      <c r="AW118" s="933"/>
      <c r="AX118" s="933"/>
      <c r="AY118" s="933"/>
      <c r="AZ118" s="838" t="s">
        <v>438</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439</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v>4681</v>
      </c>
      <c r="DM118" s="780"/>
      <c r="DN118" s="780"/>
      <c r="DO118" s="780"/>
      <c r="DP118" s="781"/>
      <c r="DQ118" s="782">
        <v>24247</v>
      </c>
      <c r="DR118" s="780"/>
      <c r="DS118" s="780"/>
      <c r="DT118" s="780"/>
      <c r="DU118" s="781"/>
      <c r="DV118" s="824">
        <v>1.9</v>
      </c>
      <c r="DW118" s="825"/>
      <c r="DX118" s="825"/>
      <c r="DY118" s="825"/>
      <c r="DZ118" s="826"/>
    </row>
    <row r="119" spans="1:130" s="218" customFormat="1" ht="26.25" customHeight="1" x14ac:dyDescent="0.2">
      <c r="A119" s="818" t="s">
        <v>414</v>
      </c>
      <c r="B119" s="819"/>
      <c r="C119" s="860" t="s">
        <v>415</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176</v>
      </c>
      <c r="BA119" s="239"/>
      <c r="BB119" s="239"/>
      <c r="BC119" s="239"/>
      <c r="BD119" s="239"/>
      <c r="BE119" s="239"/>
      <c r="BF119" s="239"/>
      <c r="BG119" s="239"/>
      <c r="BH119" s="239"/>
      <c r="BI119" s="239"/>
      <c r="BJ119" s="239"/>
      <c r="BK119" s="239"/>
      <c r="BL119" s="239"/>
      <c r="BM119" s="239"/>
      <c r="BN119" s="239"/>
      <c r="BO119" s="877" t="s">
        <v>440</v>
      </c>
      <c r="BP119" s="878"/>
      <c r="BQ119" s="879">
        <v>2738204</v>
      </c>
      <c r="BR119" s="845"/>
      <c r="BS119" s="845"/>
      <c r="BT119" s="845"/>
      <c r="BU119" s="845"/>
      <c r="BV119" s="845">
        <v>2493441</v>
      </c>
      <c r="BW119" s="845"/>
      <c r="BX119" s="845"/>
      <c r="BY119" s="845"/>
      <c r="BZ119" s="845"/>
      <c r="CA119" s="845">
        <v>2291860</v>
      </c>
      <c r="CB119" s="845"/>
      <c r="CC119" s="845"/>
      <c r="CD119" s="845"/>
      <c r="CE119" s="845"/>
      <c r="CF119" s="748"/>
      <c r="CG119" s="749"/>
      <c r="CH119" s="749"/>
      <c r="CI119" s="749"/>
      <c r="CJ119" s="834"/>
      <c r="CK119" s="928"/>
      <c r="CL119" s="823"/>
      <c r="CM119" s="838" t="s">
        <v>441</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2">
      <c r="A120" s="820"/>
      <c r="B120" s="821"/>
      <c r="C120" s="815" t="s">
        <v>418</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442</v>
      </c>
      <c r="AV120" s="881"/>
      <c r="AW120" s="881"/>
      <c r="AX120" s="881"/>
      <c r="AY120" s="882"/>
      <c r="AZ120" s="860" t="s">
        <v>443</v>
      </c>
      <c r="BA120" s="808"/>
      <c r="BB120" s="808"/>
      <c r="BC120" s="808"/>
      <c r="BD120" s="808"/>
      <c r="BE120" s="808"/>
      <c r="BF120" s="808"/>
      <c r="BG120" s="808"/>
      <c r="BH120" s="808"/>
      <c r="BI120" s="808"/>
      <c r="BJ120" s="808"/>
      <c r="BK120" s="808"/>
      <c r="BL120" s="808"/>
      <c r="BM120" s="808"/>
      <c r="BN120" s="808"/>
      <c r="BO120" s="808"/>
      <c r="BP120" s="809"/>
      <c r="BQ120" s="861">
        <v>726287</v>
      </c>
      <c r="BR120" s="842"/>
      <c r="BS120" s="842"/>
      <c r="BT120" s="842"/>
      <c r="BU120" s="842"/>
      <c r="BV120" s="842">
        <v>770153</v>
      </c>
      <c r="BW120" s="842"/>
      <c r="BX120" s="842"/>
      <c r="BY120" s="842"/>
      <c r="BZ120" s="842"/>
      <c r="CA120" s="842">
        <v>765822</v>
      </c>
      <c r="CB120" s="842"/>
      <c r="CC120" s="842"/>
      <c r="CD120" s="842"/>
      <c r="CE120" s="842"/>
      <c r="CF120" s="866">
        <v>61.4</v>
      </c>
      <c r="CG120" s="867"/>
      <c r="CH120" s="867"/>
      <c r="CI120" s="867"/>
      <c r="CJ120" s="867"/>
      <c r="CK120" s="868" t="s">
        <v>444</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79900</v>
      </c>
      <c r="DR120" s="842"/>
      <c r="DS120" s="842"/>
      <c r="DT120" s="842"/>
      <c r="DU120" s="842"/>
      <c r="DV120" s="843">
        <v>6.4</v>
      </c>
      <c r="DW120" s="843"/>
      <c r="DX120" s="843"/>
      <c r="DY120" s="843"/>
      <c r="DZ120" s="844"/>
    </row>
    <row r="121" spans="1:130" s="218" customFormat="1" ht="26.25" customHeight="1" x14ac:dyDescent="0.2">
      <c r="A121" s="820"/>
      <c r="B121" s="821"/>
      <c r="C121" s="863" t="s">
        <v>445</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446</v>
      </c>
      <c r="BA121" s="752"/>
      <c r="BB121" s="752"/>
      <c r="BC121" s="752"/>
      <c r="BD121" s="752"/>
      <c r="BE121" s="752"/>
      <c r="BF121" s="752"/>
      <c r="BG121" s="752"/>
      <c r="BH121" s="752"/>
      <c r="BI121" s="752"/>
      <c r="BJ121" s="752"/>
      <c r="BK121" s="752"/>
      <c r="BL121" s="752"/>
      <c r="BM121" s="752"/>
      <c r="BN121" s="752"/>
      <c r="BO121" s="752"/>
      <c r="BP121" s="753"/>
      <c r="BQ121" s="816">
        <v>133560</v>
      </c>
      <c r="BR121" s="817"/>
      <c r="BS121" s="817"/>
      <c r="BT121" s="817"/>
      <c r="BU121" s="817"/>
      <c r="BV121" s="817">
        <v>97528</v>
      </c>
      <c r="BW121" s="817"/>
      <c r="BX121" s="817"/>
      <c r="BY121" s="817"/>
      <c r="BZ121" s="817"/>
      <c r="CA121" s="817">
        <v>74333</v>
      </c>
      <c r="CB121" s="817"/>
      <c r="CC121" s="817"/>
      <c r="CD121" s="817"/>
      <c r="CE121" s="817"/>
      <c r="CF121" s="875">
        <v>6</v>
      </c>
      <c r="CG121" s="876"/>
      <c r="CH121" s="876"/>
      <c r="CI121" s="876"/>
      <c r="CJ121" s="876"/>
      <c r="CK121" s="869"/>
      <c r="CL121" s="855"/>
      <c r="CM121" s="855"/>
      <c r="CN121" s="855"/>
      <c r="CO121" s="856"/>
      <c r="CP121" s="835" t="s">
        <v>391</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v>61855</v>
      </c>
      <c r="DR121" s="817"/>
      <c r="DS121" s="817"/>
      <c r="DT121" s="817"/>
      <c r="DU121" s="817"/>
      <c r="DV121" s="794">
        <v>5</v>
      </c>
      <c r="DW121" s="794"/>
      <c r="DX121" s="794"/>
      <c r="DY121" s="794"/>
      <c r="DZ121" s="795"/>
    </row>
    <row r="122" spans="1:130" s="218" customFormat="1" ht="26.25" customHeight="1" x14ac:dyDescent="0.2">
      <c r="A122" s="820"/>
      <c r="B122" s="821"/>
      <c r="C122" s="815" t="s">
        <v>428</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447</v>
      </c>
      <c r="BA122" s="839"/>
      <c r="BB122" s="839"/>
      <c r="BC122" s="839"/>
      <c r="BD122" s="839"/>
      <c r="BE122" s="839"/>
      <c r="BF122" s="839"/>
      <c r="BG122" s="839"/>
      <c r="BH122" s="839"/>
      <c r="BI122" s="839"/>
      <c r="BJ122" s="839"/>
      <c r="BK122" s="839"/>
      <c r="BL122" s="839"/>
      <c r="BM122" s="839"/>
      <c r="BN122" s="839"/>
      <c r="BO122" s="839"/>
      <c r="BP122" s="840"/>
      <c r="BQ122" s="879">
        <v>1755069</v>
      </c>
      <c r="BR122" s="845"/>
      <c r="BS122" s="845"/>
      <c r="BT122" s="845"/>
      <c r="BU122" s="845"/>
      <c r="BV122" s="845">
        <v>1596666</v>
      </c>
      <c r="BW122" s="845"/>
      <c r="BX122" s="845"/>
      <c r="BY122" s="845"/>
      <c r="BZ122" s="845"/>
      <c r="CA122" s="845">
        <v>1414405</v>
      </c>
      <c r="CB122" s="845"/>
      <c r="CC122" s="845"/>
      <c r="CD122" s="845"/>
      <c r="CE122" s="845"/>
      <c r="CF122" s="846">
        <v>113.4</v>
      </c>
      <c r="CG122" s="847"/>
      <c r="CH122" s="847"/>
      <c r="CI122" s="847"/>
      <c r="CJ122" s="847"/>
      <c r="CK122" s="869"/>
      <c r="CL122" s="855"/>
      <c r="CM122" s="855"/>
      <c r="CN122" s="855"/>
      <c r="CO122" s="856"/>
      <c r="CP122" s="835" t="s">
        <v>389</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2">
      <c r="A123" s="820"/>
      <c r="B123" s="821"/>
      <c r="C123" s="815" t="s">
        <v>434</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176</v>
      </c>
      <c r="BA123" s="239"/>
      <c r="BB123" s="239"/>
      <c r="BC123" s="239"/>
      <c r="BD123" s="239"/>
      <c r="BE123" s="239"/>
      <c r="BF123" s="239"/>
      <c r="BG123" s="239"/>
      <c r="BH123" s="239"/>
      <c r="BI123" s="239"/>
      <c r="BJ123" s="239"/>
      <c r="BK123" s="239"/>
      <c r="BL123" s="239"/>
      <c r="BM123" s="239"/>
      <c r="BN123" s="239"/>
      <c r="BO123" s="877" t="s">
        <v>448</v>
      </c>
      <c r="BP123" s="878"/>
      <c r="BQ123" s="832">
        <v>2614916</v>
      </c>
      <c r="BR123" s="833"/>
      <c r="BS123" s="833"/>
      <c r="BT123" s="833"/>
      <c r="BU123" s="833"/>
      <c r="BV123" s="833">
        <v>2464347</v>
      </c>
      <c r="BW123" s="833"/>
      <c r="BX123" s="833"/>
      <c r="BY123" s="833"/>
      <c r="BZ123" s="833"/>
      <c r="CA123" s="833">
        <v>2254560</v>
      </c>
      <c r="CB123" s="833"/>
      <c r="CC123" s="833"/>
      <c r="CD123" s="833"/>
      <c r="CE123" s="833"/>
      <c r="CF123" s="748"/>
      <c r="CG123" s="749"/>
      <c r="CH123" s="749"/>
      <c r="CI123" s="749"/>
      <c r="CJ123" s="834"/>
      <c r="CK123" s="869"/>
      <c r="CL123" s="855"/>
      <c r="CM123" s="855"/>
      <c r="CN123" s="855"/>
      <c r="CO123" s="856"/>
      <c r="CP123" s="835" t="s">
        <v>388</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5">
      <c r="A124" s="820"/>
      <c r="B124" s="821"/>
      <c r="C124" s="815" t="s">
        <v>437</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449</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10.199999999999999</v>
      </c>
      <c r="BR124" s="831"/>
      <c r="BS124" s="831"/>
      <c r="BT124" s="831"/>
      <c r="BU124" s="831"/>
      <c r="BV124" s="831">
        <v>2.2999999999999998</v>
      </c>
      <c r="BW124" s="831"/>
      <c r="BX124" s="831"/>
      <c r="BY124" s="831"/>
      <c r="BZ124" s="831"/>
      <c r="CA124" s="831">
        <v>2.9</v>
      </c>
      <c r="CB124" s="831"/>
      <c r="CC124" s="831"/>
      <c r="CD124" s="831"/>
      <c r="CE124" s="831"/>
      <c r="CF124" s="726"/>
      <c r="CG124" s="727"/>
      <c r="CH124" s="727"/>
      <c r="CI124" s="727"/>
      <c r="CJ124" s="862"/>
      <c r="CK124" s="870"/>
      <c r="CL124" s="870"/>
      <c r="CM124" s="870"/>
      <c r="CN124" s="870"/>
      <c r="CO124" s="871"/>
      <c r="CP124" s="835" t="s">
        <v>450</v>
      </c>
      <c r="CQ124" s="836"/>
      <c r="CR124" s="836"/>
      <c r="CS124" s="836"/>
      <c r="CT124" s="836"/>
      <c r="CU124" s="836"/>
      <c r="CV124" s="836"/>
      <c r="CW124" s="836"/>
      <c r="CX124" s="836"/>
      <c r="CY124" s="836"/>
      <c r="CZ124" s="836"/>
      <c r="DA124" s="836"/>
      <c r="DB124" s="836"/>
      <c r="DC124" s="836"/>
      <c r="DD124" s="836"/>
      <c r="DE124" s="836"/>
      <c r="DF124" s="837"/>
      <c r="DG124" s="763">
        <v>175190</v>
      </c>
      <c r="DH124" s="764"/>
      <c r="DI124" s="764"/>
      <c r="DJ124" s="764"/>
      <c r="DK124" s="765"/>
      <c r="DL124" s="766">
        <v>168575</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2">
      <c r="A125" s="820"/>
      <c r="B125" s="821"/>
      <c r="C125" s="815" t="s">
        <v>439</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451</v>
      </c>
      <c r="CL125" s="852"/>
      <c r="CM125" s="852"/>
      <c r="CN125" s="852"/>
      <c r="CO125" s="853"/>
      <c r="CP125" s="860" t="s">
        <v>452</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441</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453</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454</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455</v>
      </c>
      <c r="AY127" s="812"/>
      <c r="AZ127" s="812"/>
      <c r="BA127" s="812"/>
      <c r="BB127" s="812"/>
      <c r="BC127" s="812"/>
      <c r="BD127" s="812"/>
      <c r="BE127" s="813"/>
      <c r="BF127" s="811" t="s">
        <v>456</v>
      </c>
      <c r="BG127" s="812"/>
      <c r="BH127" s="812"/>
      <c r="BI127" s="812"/>
      <c r="BJ127" s="812"/>
      <c r="BK127" s="812"/>
      <c r="BL127" s="813"/>
      <c r="BM127" s="811" t="s">
        <v>457</v>
      </c>
      <c r="BN127" s="812"/>
      <c r="BO127" s="812"/>
      <c r="BP127" s="812"/>
      <c r="BQ127" s="812"/>
      <c r="BR127" s="812"/>
      <c r="BS127" s="813"/>
      <c r="BT127" s="811" t="s">
        <v>458</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459</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5">
      <c r="A128" s="796" t="s">
        <v>460</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461</v>
      </c>
      <c r="X128" s="798"/>
      <c r="Y128" s="798"/>
      <c r="Z128" s="799"/>
      <c r="AA128" s="800">
        <v>18307</v>
      </c>
      <c r="AB128" s="801"/>
      <c r="AC128" s="801"/>
      <c r="AD128" s="801"/>
      <c r="AE128" s="802"/>
      <c r="AF128" s="803">
        <v>17702</v>
      </c>
      <c r="AG128" s="801"/>
      <c r="AH128" s="801"/>
      <c r="AI128" s="801"/>
      <c r="AJ128" s="802"/>
      <c r="AK128" s="803">
        <v>15363</v>
      </c>
      <c r="AL128" s="801"/>
      <c r="AM128" s="801"/>
      <c r="AN128" s="801"/>
      <c r="AO128" s="802"/>
      <c r="AP128" s="804"/>
      <c r="AQ128" s="805"/>
      <c r="AR128" s="805"/>
      <c r="AS128" s="805"/>
      <c r="AT128" s="806"/>
      <c r="AU128" s="220"/>
      <c r="AV128" s="220"/>
      <c r="AW128" s="220"/>
      <c r="AX128" s="807" t="s">
        <v>462</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463</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464</v>
      </c>
      <c r="X129" s="777"/>
      <c r="Y129" s="777"/>
      <c r="Z129" s="778"/>
      <c r="AA129" s="779">
        <v>1461562</v>
      </c>
      <c r="AB129" s="780"/>
      <c r="AC129" s="780"/>
      <c r="AD129" s="780"/>
      <c r="AE129" s="781"/>
      <c r="AF129" s="782">
        <v>1484107</v>
      </c>
      <c r="AG129" s="780"/>
      <c r="AH129" s="780"/>
      <c r="AI129" s="780"/>
      <c r="AJ129" s="781"/>
      <c r="AK129" s="782">
        <v>1501203</v>
      </c>
      <c r="AL129" s="780"/>
      <c r="AM129" s="780"/>
      <c r="AN129" s="780"/>
      <c r="AO129" s="781"/>
      <c r="AP129" s="783"/>
      <c r="AQ129" s="784"/>
      <c r="AR129" s="784"/>
      <c r="AS129" s="784"/>
      <c r="AT129" s="785"/>
      <c r="AU129" s="221"/>
      <c r="AV129" s="221"/>
      <c r="AW129" s="221"/>
      <c r="AX129" s="751" t="s">
        <v>465</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466</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467</v>
      </c>
      <c r="X130" s="777"/>
      <c r="Y130" s="777"/>
      <c r="Z130" s="778"/>
      <c r="AA130" s="779">
        <v>255019</v>
      </c>
      <c r="AB130" s="780"/>
      <c r="AC130" s="780"/>
      <c r="AD130" s="780"/>
      <c r="AE130" s="781"/>
      <c r="AF130" s="782">
        <v>256385</v>
      </c>
      <c r="AG130" s="780"/>
      <c r="AH130" s="780"/>
      <c r="AI130" s="780"/>
      <c r="AJ130" s="781"/>
      <c r="AK130" s="782">
        <v>253400</v>
      </c>
      <c r="AL130" s="780"/>
      <c r="AM130" s="780"/>
      <c r="AN130" s="780"/>
      <c r="AO130" s="781"/>
      <c r="AP130" s="783"/>
      <c r="AQ130" s="784"/>
      <c r="AR130" s="784"/>
      <c r="AS130" s="784"/>
      <c r="AT130" s="785"/>
      <c r="AU130" s="221"/>
      <c r="AV130" s="221"/>
      <c r="AW130" s="221"/>
      <c r="AX130" s="751" t="s">
        <v>468</v>
      </c>
      <c r="AY130" s="752"/>
      <c r="AZ130" s="752"/>
      <c r="BA130" s="752"/>
      <c r="BB130" s="752"/>
      <c r="BC130" s="752"/>
      <c r="BD130" s="752"/>
      <c r="BE130" s="753"/>
      <c r="BF130" s="754">
        <v>7.4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469</v>
      </c>
      <c r="X131" s="761"/>
      <c r="Y131" s="761"/>
      <c r="Z131" s="762"/>
      <c r="AA131" s="763">
        <v>1206543</v>
      </c>
      <c r="AB131" s="764"/>
      <c r="AC131" s="764"/>
      <c r="AD131" s="764"/>
      <c r="AE131" s="765"/>
      <c r="AF131" s="766">
        <v>1227722</v>
      </c>
      <c r="AG131" s="764"/>
      <c r="AH131" s="764"/>
      <c r="AI131" s="764"/>
      <c r="AJ131" s="765"/>
      <c r="AK131" s="766">
        <v>1247803</v>
      </c>
      <c r="AL131" s="764"/>
      <c r="AM131" s="764"/>
      <c r="AN131" s="764"/>
      <c r="AO131" s="765"/>
      <c r="AP131" s="767"/>
      <c r="AQ131" s="768"/>
      <c r="AR131" s="768"/>
      <c r="AS131" s="768"/>
      <c r="AT131" s="769"/>
      <c r="AU131" s="221"/>
      <c r="AV131" s="221"/>
      <c r="AW131" s="221"/>
      <c r="AX131" s="729" t="s">
        <v>470</v>
      </c>
      <c r="AY131" s="730"/>
      <c r="AZ131" s="730"/>
      <c r="BA131" s="730"/>
      <c r="BB131" s="730"/>
      <c r="BC131" s="730"/>
      <c r="BD131" s="730"/>
      <c r="BE131" s="731"/>
      <c r="BF131" s="732">
        <v>2.9</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471</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472</v>
      </c>
      <c r="W132" s="742"/>
      <c r="X132" s="742"/>
      <c r="Y132" s="742"/>
      <c r="Z132" s="743"/>
      <c r="AA132" s="744">
        <v>7.2315699999999996</v>
      </c>
      <c r="AB132" s="745"/>
      <c r="AC132" s="745"/>
      <c r="AD132" s="745"/>
      <c r="AE132" s="746"/>
      <c r="AF132" s="747">
        <v>7.4772629999999998</v>
      </c>
      <c r="AG132" s="745"/>
      <c r="AH132" s="745"/>
      <c r="AI132" s="745"/>
      <c r="AJ132" s="746"/>
      <c r="AK132" s="747">
        <v>7.6971280000000002</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473</v>
      </c>
      <c r="W133" s="721"/>
      <c r="X133" s="721"/>
      <c r="Y133" s="721"/>
      <c r="Z133" s="722"/>
      <c r="AA133" s="723">
        <v>6.8</v>
      </c>
      <c r="AB133" s="724"/>
      <c r="AC133" s="724"/>
      <c r="AD133" s="724"/>
      <c r="AE133" s="725"/>
      <c r="AF133" s="723">
        <v>7.1</v>
      </c>
      <c r="AG133" s="724"/>
      <c r="AH133" s="724"/>
      <c r="AI133" s="724"/>
      <c r="AJ133" s="725"/>
      <c r="AK133" s="723">
        <v>7.4</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VFZbkh0aLkDdGSJ4Z5OMA4argtU/9h4XtCqPctVTI+zcnZ8/+5A7MQerLHt7SxCcVAZAF/cUbOqUENFyNOgRsA==" saltValue="DQUvRv2dNTF/kMrAzYJgh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474</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n0u4+Bi4/1qGEG7/0PH86yW1T+bxJZEraYwL0lVqEmeOkrtVPi+P/G49ii4YfMUG7sjRuTiz99d5ibnBPt6aUQ==" saltValue="YCm+LrdCxjAfMcI4q7td4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QI7lssf1GrGeaLNh5LCivSZA11kCI+xzcHbJ7CzkjMWW5K/B7d7OM+48aA61weXRBhRqZ41HqGsurO5xfy9pA==" saltValue="cztAdUjfy1wuyTM0Gmnze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477</v>
      </c>
      <c r="AP7" s="260"/>
      <c r="AQ7" s="261" t="s">
        <v>478</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479</v>
      </c>
      <c r="AQ8" s="267" t="s">
        <v>480</v>
      </c>
      <c r="AR8" s="268" t="s">
        <v>481</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482</v>
      </c>
      <c r="AL9" s="1131"/>
      <c r="AM9" s="1131"/>
      <c r="AN9" s="1132"/>
      <c r="AO9" s="269">
        <v>543057</v>
      </c>
      <c r="AP9" s="269">
        <v>903589</v>
      </c>
      <c r="AQ9" s="270">
        <v>289558</v>
      </c>
      <c r="AR9" s="271">
        <v>212.1</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483</v>
      </c>
      <c r="AL10" s="1131"/>
      <c r="AM10" s="1131"/>
      <c r="AN10" s="1132"/>
      <c r="AO10" s="272">
        <v>90119</v>
      </c>
      <c r="AP10" s="272">
        <v>149948</v>
      </c>
      <c r="AQ10" s="273">
        <v>31838</v>
      </c>
      <c r="AR10" s="274">
        <v>371</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484</v>
      </c>
      <c r="AL11" s="1131"/>
      <c r="AM11" s="1131"/>
      <c r="AN11" s="1132"/>
      <c r="AO11" s="272">
        <v>7361</v>
      </c>
      <c r="AP11" s="272">
        <v>12248</v>
      </c>
      <c r="AQ11" s="273">
        <v>5309</v>
      </c>
      <c r="AR11" s="274">
        <v>130.69999999999999</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485</v>
      </c>
      <c r="AL12" s="1131"/>
      <c r="AM12" s="1131"/>
      <c r="AN12" s="1132"/>
      <c r="AO12" s="272" t="s">
        <v>486</v>
      </c>
      <c r="AP12" s="272" t="s">
        <v>486</v>
      </c>
      <c r="AQ12" s="273" t="s">
        <v>486</v>
      </c>
      <c r="AR12" s="274" t="s">
        <v>486</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487</v>
      </c>
      <c r="AL13" s="1131"/>
      <c r="AM13" s="1131"/>
      <c r="AN13" s="1132"/>
      <c r="AO13" s="272">
        <v>17694</v>
      </c>
      <c r="AP13" s="272">
        <v>29441</v>
      </c>
      <c r="AQ13" s="273">
        <v>8195</v>
      </c>
      <c r="AR13" s="274">
        <v>259.3</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488</v>
      </c>
      <c r="AL14" s="1131"/>
      <c r="AM14" s="1131"/>
      <c r="AN14" s="1132"/>
      <c r="AO14" s="272">
        <v>6371</v>
      </c>
      <c r="AP14" s="272">
        <v>10601</v>
      </c>
      <c r="AQ14" s="273">
        <v>5752</v>
      </c>
      <c r="AR14" s="274">
        <v>84.3</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489</v>
      </c>
      <c r="AL15" s="1134"/>
      <c r="AM15" s="1134"/>
      <c r="AN15" s="1135"/>
      <c r="AO15" s="272">
        <v>-10374</v>
      </c>
      <c r="AP15" s="272">
        <v>-17261</v>
      </c>
      <c r="AQ15" s="273">
        <v>-17150</v>
      </c>
      <c r="AR15" s="274">
        <v>0.6</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176</v>
      </c>
      <c r="AL16" s="1134"/>
      <c r="AM16" s="1134"/>
      <c r="AN16" s="1135"/>
      <c r="AO16" s="272">
        <v>654228</v>
      </c>
      <c r="AP16" s="272">
        <v>1088566</v>
      </c>
      <c r="AQ16" s="273">
        <v>323504</v>
      </c>
      <c r="AR16" s="274">
        <v>236.5</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494</v>
      </c>
      <c r="AL21" s="1137"/>
      <c r="AM21" s="1137"/>
      <c r="AN21" s="1138"/>
      <c r="AO21" s="285">
        <v>94.84</v>
      </c>
      <c r="AP21" s="286">
        <v>26.26</v>
      </c>
      <c r="AQ21" s="287">
        <v>68.58</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495</v>
      </c>
      <c r="AL22" s="1137"/>
      <c r="AM22" s="1137"/>
      <c r="AN22" s="1138"/>
      <c r="AO22" s="290">
        <v>98.2</v>
      </c>
      <c r="AP22" s="291">
        <v>94.5</v>
      </c>
      <c r="AQ22" s="292">
        <v>3.7</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29" t="s">
        <v>496</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2" x14ac:dyDescent="0.2">
      <c r="A27" s="297"/>
      <c r="AO27" s="250"/>
      <c r="AP27" s="250"/>
      <c r="AQ27" s="250"/>
      <c r="AR27" s="250"/>
      <c r="AS27" s="250"/>
      <c r="AT27" s="250"/>
    </row>
    <row r="28" spans="1:46" ht="16.2" x14ac:dyDescent="0.2">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477</v>
      </c>
      <c r="AP30" s="260"/>
      <c r="AQ30" s="261" t="s">
        <v>478</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479</v>
      </c>
      <c r="AQ31" s="267" t="s">
        <v>480</v>
      </c>
      <c r="AR31" s="268" t="s">
        <v>481</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499</v>
      </c>
      <c r="AL32" s="1121"/>
      <c r="AM32" s="1121"/>
      <c r="AN32" s="1122"/>
      <c r="AO32" s="300">
        <v>338006</v>
      </c>
      <c r="AP32" s="300">
        <v>562406</v>
      </c>
      <c r="AQ32" s="301">
        <v>167749</v>
      </c>
      <c r="AR32" s="302">
        <v>235.3</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500</v>
      </c>
      <c r="AL33" s="1121"/>
      <c r="AM33" s="1121"/>
      <c r="AN33" s="1122"/>
      <c r="AO33" s="300" t="s">
        <v>486</v>
      </c>
      <c r="AP33" s="300" t="s">
        <v>486</v>
      </c>
      <c r="AQ33" s="301" t="s">
        <v>486</v>
      </c>
      <c r="AR33" s="302" t="s">
        <v>486</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501</v>
      </c>
      <c r="AL34" s="1121"/>
      <c r="AM34" s="1121"/>
      <c r="AN34" s="1122"/>
      <c r="AO34" s="300" t="s">
        <v>486</v>
      </c>
      <c r="AP34" s="300" t="s">
        <v>486</v>
      </c>
      <c r="AQ34" s="301" t="s">
        <v>486</v>
      </c>
      <c r="AR34" s="302" t="s">
        <v>486</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502</v>
      </c>
      <c r="AL35" s="1121"/>
      <c r="AM35" s="1121"/>
      <c r="AN35" s="1122"/>
      <c r="AO35" s="300">
        <v>26709</v>
      </c>
      <c r="AP35" s="300">
        <v>44441</v>
      </c>
      <c r="AQ35" s="301">
        <v>32778</v>
      </c>
      <c r="AR35" s="302">
        <v>35.6</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503</v>
      </c>
      <c r="AL36" s="1121"/>
      <c r="AM36" s="1121"/>
      <c r="AN36" s="1122"/>
      <c r="AO36" s="300" t="s">
        <v>486</v>
      </c>
      <c r="AP36" s="300" t="s">
        <v>486</v>
      </c>
      <c r="AQ36" s="301">
        <v>4535</v>
      </c>
      <c r="AR36" s="302" t="s">
        <v>486</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504</v>
      </c>
      <c r="AL37" s="1121"/>
      <c r="AM37" s="1121"/>
      <c r="AN37" s="1122"/>
      <c r="AO37" s="300" t="s">
        <v>486</v>
      </c>
      <c r="AP37" s="300" t="s">
        <v>486</v>
      </c>
      <c r="AQ37" s="301">
        <v>1146</v>
      </c>
      <c r="AR37" s="302" t="s">
        <v>486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505</v>
      </c>
      <c r="AL38" s="1124"/>
      <c r="AM38" s="1124"/>
      <c r="AN38" s="1125"/>
      <c r="AO38" s="303">
        <v>93</v>
      </c>
      <c r="AP38" s="303">
        <v>155</v>
      </c>
      <c r="AQ38" s="304">
        <v>37</v>
      </c>
      <c r="AR38" s="292">
        <v>318.89999999999998</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506</v>
      </c>
      <c r="AL39" s="1124"/>
      <c r="AM39" s="1124"/>
      <c r="AN39" s="1125"/>
      <c r="AO39" s="300">
        <v>-15363</v>
      </c>
      <c r="AP39" s="300">
        <v>-25562</v>
      </c>
      <c r="AQ39" s="301">
        <v>-7395</v>
      </c>
      <c r="AR39" s="302">
        <v>245.7</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507</v>
      </c>
      <c r="AL40" s="1121"/>
      <c r="AM40" s="1121"/>
      <c r="AN40" s="1122"/>
      <c r="AO40" s="300">
        <v>-253400</v>
      </c>
      <c r="AP40" s="300">
        <v>-421631</v>
      </c>
      <c r="AQ40" s="301">
        <v>-144519</v>
      </c>
      <c r="AR40" s="302">
        <v>191.7</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286</v>
      </c>
      <c r="AL41" s="1127"/>
      <c r="AM41" s="1127"/>
      <c r="AN41" s="1128"/>
      <c r="AO41" s="300">
        <v>96045</v>
      </c>
      <c r="AP41" s="300">
        <v>159809</v>
      </c>
      <c r="AQ41" s="301">
        <v>54333</v>
      </c>
      <c r="AR41" s="302">
        <v>194.1</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477</v>
      </c>
      <c r="AN49" s="1115" t="s">
        <v>510</v>
      </c>
      <c r="AO49" s="1116"/>
      <c r="AP49" s="1116"/>
      <c r="AQ49" s="1116"/>
      <c r="AR49" s="1117"/>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511</v>
      </c>
      <c r="AO50" s="317" t="s">
        <v>512</v>
      </c>
      <c r="AP50" s="318" t="s">
        <v>513</v>
      </c>
      <c r="AQ50" s="319" t="s">
        <v>514</v>
      </c>
      <c r="AR50" s="320" t="s">
        <v>515</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195494</v>
      </c>
      <c r="AN51" s="322">
        <v>279677</v>
      </c>
      <c r="AO51" s="323">
        <v>-18</v>
      </c>
      <c r="AP51" s="324">
        <v>332350</v>
      </c>
      <c r="AQ51" s="325">
        <v>4.9000000000000004</v>
      </c>
      <c r="AR51" s="326">
        <v>-22.9</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98853</v>
      </c>
      <c r="AN52" s="330">
        <v>141421</v>
      </c>
      <c r="AO52" s="331">
        <v>-24.3</v>
      </c>
      <c r="AP52" s="332">
        <v>200453</v>
      </c>
      <c r="AQ52" s="333">
        <v>0.7</v>
      </c>
      <c r="AR52" s="334">
        <v>-25</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166314</v>
      </c>
      <c r="AN53" s="322">
        <v>243862</v>
      </c>
      <c r="AO53" s="323">
        <v>-12.8</v>
      </c>
      <c r="AP53" s="324">
        <v>362690</v>
      </c>
      <c r="AQ53" s="325">
        <v>9.1</v>
      </c>
      <c r="AR53" s="326">
        <v>-21.9</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113755</v>
      </c>
      <c r="AN54" s="330">
        <v>166796</v>
      </c>
      <c r="AO54" s="331">
        <v>17.899999999999999</v>
      </c>
      <c r="AP54" s="332">
        <v>172580</v>
      </c>
      <c r="AQ54" s="333">
        <v>-13.9</v>
      </c>
      <c r="AR54" s="334">
        <v>31.8</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228896</v>
      </c>
      <c r="AN55" s="322">
        <v>342659</v>
      </c>
      <c r="AO55" s="323">
        <v>40.5</v>
      </c>
      <c r="AP55" s="324">
        <v>296093</v>
      </c>
      <c r="AQ55" s="325">
        <v>-18.399999999999999</v>
      </c>
      <c r="AR55" s="326">
        <v>58.9</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145027</v>
      </c>
      <c r="AN56" s="330">
        <v>217106</v>
      </c>
      <c r="AO56" s="331">
        <v>30.2</v>
      </c>
      <c r="AP56" s="332">
        <v>140545</v>
      </c>
      <c r="AQ56" s="333">
        <v>-18.600000000000001</v>
      </c>
      <c r="AR56" s="334">
        <v>48.8</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186646</v>
      </c>
      <c r="AN57" s="322">
        <v>293469</v>
      </c>
      <c r="AO57" s="323">
        <v>-14.4</v>
      </c>
      <c r="AP57" s="324">
        <v>308655</v>
      </c>
      <c r="AQ57" s="325">
        <v>4.2</v>
      </c>
      <c r="AR57" s="326">
        <v>-18.600000000000001</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94715</v>
      </c>
      <c r="AN58" s="330">
        <v>148923</v>
      </c>
      <c r="AO58" s="331">
        <v>-31.4</v>
      </c>
      <c r="AP58" s="332">
        <v>169887</v>
      </c>
      <c r="AQ58" s="333">
        <v>20.9</v>
      </c>
      <c r="AR58" s="334">
        <v>-52.3</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176919</v>
      </c>
      <c r="AN59" s="322">
        <v>294374</v>
      </c>
      <c r="AO59" s="323">
        <v>0.3</v>
      </c>
      <c r="AP59" s="324">
        <v>325476</v>
      </c>
      <c r="AQ59" s="325">
        <v>5.4</v>
      </c>
      <c r="AR59" s="326">
        <v>-5.0999999999999996</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98641</v>
      </c>
      <c r="AN60" s="330">
        <v>164128</v>
      </c>
      <c r="AO60" s="331">
        <v>10.199999999999999</v>
      </c>
      <c r="AP60" s="332">
        <v>190204</v>
      </c>
      <c r="AQ60" s="333">
        <v>12</v>
      </c>
      <c r="AR60" s="334">
        <v>-1.8</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190854</v>
      </c>
      <c r="AN61" s="337">
        <v>290808</v>
      </c>
      <c r="AO61" s="338">
        <v>-0.9</v>
      </c>
      <c r="AP61" s="339">
        <v>325053</v>
      </c>
      <c r="AQ61" s="340">
        <v>1</v>
      </c>
      <c r="AR61" s="326">
        <v>-1.9</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110198</v>
      </c>
      <c r="AN62" s="330">
        <v>167675</v>
      </c>
      <c r="AO62" s="331">
        <v>0.5</v>
      </c>
      <c r="AP62" s="332">
        <v>174734</v>
      </c>
      <c r="AQ62" s="333">
        <v>0.2</v>
      </c>
      <c r="AR62" s="334">
        <v>0.3</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3UKX6a1ILbfbRPBY/YG7vynAuUNTF3FafLjrTy/O96QQuGq+2Ch8dKE8cgziBMvNC9nPF3Ne+13QojMlTMqDFQ==" saltValue="i8mCdHVHJ73E6pG7+E7U4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474</v>
      </c>
    </row>
    <row r="121" spans="125:125" ht="13.5" hidden="1" customHeight="1" x14ac:dyDescent="0.2">
      <c r="DU121" s="247"/>
    </row>
  </sheetData>
  <sheetProtection algorithmName="SHA-512" hashValue="3Pf/CF3K4nGnzFjloayrvmsVGAgUU8xROc0/zJzfvkBX2MMgHra+oUMaDhXxdv2IcPSiiyDOtcZNpFmUACD9hg==" saltValue="tc6XdxLDjjtRc6+ibQxCc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474</v>
      </c>
    </row>
  </sheetData>
  <sheetProtection algorithmName="SHA-512" hashValue="qVuWnESx0SOBrfxmguHbW25yB2m/nHi7czsn8GPFiX8f2h6Yg4uvfHB/OWvbeluf5xyuTXVLZKiKKJpm8OZBfQ==" saltValue="4JcjAo+6bbm+mZXZMjgWA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39" t="s">
        <v>3</v>
      </c>
      <c r="D47" s="1139"/>
      <c r="E47" s="1140"/>
      <c r="F47" s="11">
        <v>18.18</v>
      </c>
      <c r="G47" s="12">
        <v>22.54</v>
      </c>
      <c r="H47" s="12">
        <v>21.07</v>
      </c>
      <c r="I47" s="12">
        <v>22.52</v>
      </c>
      <c r="J47" s="13">
        <v>20.95</v>
      </c>
    </row>
    <row r="48" spans="2:10" ht="57.75" customHeight="1" x14ac:dyDescent="0.2">
      <c r="B48" s="14"/>
      <c r="C48" s="1141" t="s">
        <v>4</v>
      </c>
      <c r="D48" s="1141"/>
      <c r="E48" s="1142"/>
      <c r="F48" s="15">
        <v>6.79</v>
      </c>
      <c r="G48" s="16">
        <v>7</v>
      </c>
      <c r="H48" s="16">
        <v>8.1300000000000008</v>
      </c>
      <c r="I48" s="16">
        <v>5.38</v>
      </c>
      <c r="J48" s="17">
        <v>4.83</v>
      </c>
    </row>
    <row r="49" spans="2:10" ht="57.75" customHeight="1" thickBot="1" x14ac:dyDescent="0.25">
      <c r="B49" s="18"/>
      <c r="C49" s="1143" t="s">
        <v>5</v>
      </c>
      <c r="D49" s="1143"/>
      <c r="E49" s="1144"/>
      <c r="F49" s="19">
        <v>0.61</v>
      </c>
      <c r="G49" s="20">
        <v>2.68</v>
      </c>
      <c r="H49" s="20" t="s">
        <v>529</v>
      </c>
      <c r="I49" s="20" t="s">
        <v>530</v>
      </c>
      <c r="J49" s="21" t="s">
        <v>531</v>
      </c>
    </row>
    <row r="50" spans="2:10" ht="13.2" x14ac:dyDescent="0.2"/>
  </sheetData>
  <sheetProtection algorithmName="SHA-512" hashValue="epVMNqo0L8rJmZJFv1BIeBR1RA4lVYNX39Gp70EM4kgoNjL5PtcJy/w+DGAGUoj5WeEDByVP3j1HJFezKzwKoA==" saltValue="W3O27Yp1x2Rv11PrJPvWH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51" t="s">
        <v>532</v>
      </c>
      <c r="D34" s="1151"/>
      <c r="E34" s="1152"/>
      <c r="F34" s="32">
        <v>6.78</v>
      </c>
      <c r="G34" s="33">
        <v>6.99</v>
      </c>
      <c r="H34" s="33">
        <v>8.1300000000000008</v>
      </c>
      <c r="I34" s="33">
        <v>5.38</v>
      </c>
      <c r="J34" s="34">
        <v>4.82</v>
      </c>
      <c r="K34" s="22"/>
      <c r="L34" s="22"/>
      <c r="M34" s="22"/>
      <c r="N34" s="22"/>
      <c r="O34" s="22"/>
      <c r="P34" s="22"/>
    </row>
    <row r="35" spans="1:16" ht="39" customHeight="1" x14ac:dyDescent="0.2">
      <c r="A35" s="22"/>
      <c r="B35" s="35"/>
      <c r="C35" s="1145" t="s">
        <v>533</v>
      </c>
      <c r="D35" s="1146"/>
      <c r="E35" s="1147"/>
      <c r="F35" s="36">
        <v>0.64</v>
      </c>
      <c r="G35" s="37">
        <v>1.18</v>
      </c>
      <c r="H35" s="37">
        <v>1.85</v>
      </c>
      <c r="I35" s="37">
        <v>1.37</v>
      </c>
      <c r="J35" s="38">
        <v>0.98</v>
      </c>
      <c r="K35" s="22"/>
      <c r="L35" s="22"/>
      <c r="M35" s="22"/>
      <c r="N35" s="22"/>
      <c r="O35" s="22"/>
      <c r="P35" s="22"/>
    </row>
    <row r="36" spans="1:16" ht="39" customHeight="1" x14ac:dyDescent="0.2">
      <c r="A36" s="22"/>
      <c r="B36" s="35"/>
      <c r="C36" s="1145" t="s">
        <v>534</v>
      </c>
      <c r="D36" s="1146"/>
      <c r="E36" s="1147"/>
      <c r="F36" s="36">
        <v>0.15</v>
      </c>
      <c r="G36" s="37">
        <v>0.15</v>
      </c>
      <c r="H36" s="37">
        <v>0.14000000000000001</v>
      </c>
      <c r="I36" s="37">
        <v>0.23</v>
      </c>
      <c r="J36" s="38">
        <v>0.22</v>
      </c>
      <c r="K36" s="22"/>
      <c r="L36" s="22"/>
      <c r="M36" s="22"/>
      <c r="N36" s="22"/>
      <c r="O36" s="22"/>
      <c r="P36" s="22"/>
    </row>
    <row r="37" spans="1:16" ht="39" customHeight="1" x14ac:dyDescent="0.2">
      <c r="A37" s="22"/>
      <c r="B37" s="35"/>
      <c r="C37" s="1145" t="s">
        <v>535</v>
      </c>
      <c r="D37" s="1146"/>
      <c r="E37" s="1147"/>
      <c r="F37" s="36" t="s">
        <v>486</v>
      </c>
      <c r="G37" s="37" t="s">
        <v>486</v>
      </c>
      <c r="H37" s="37" t="s">
        <v>486</v>
      </c>
      <c r="I37" s="37" t="s">
        <v>486</v>
      </c>
      <c r="J37" s="38">
        <v>0.12</v>
      </c>
      <c r="K37" s="22"/>
      <c r="L37" s="22"/>
      <c r="M37" s="22"/>
      <c r="N37" s="22"/>
      <c r="O37" s="22"/>
      <c r="P37" s="22"/>
    </row>
    <row r="38" spans="1:16" ht="39" customHeight="1" x14ac:dyDescent="0.2">
      <c r="A38" s="22"/>
      <c r="B38" s="35"/>
      <c r="C38" s="1145" t="s">
        <v>536</v>
      </c>
      <c r="D38" s="1146"/>
      <c r="E38" s="1147"/>
      <c r="F38" s="36" t="s">
        <v>486</v>
      </c>
      <c r="G38" s="37" t="s">
        <v>486</v>
      </c>
      <c r="H38" s="37" t="s">
        <v>486</v>
      </c>
      <c r="I38" s="37" t="s">
        <v>486</v>
      </c>
      <c r="J38" s="38">
        <v>7.0000000000000007E-2</v>
      </c>
      <c r="K38" s="22"/>
      <c r="L38" s="22"/>
      <c r="M38" s="22"/>
      <c r="N38" s="22"/>
      <c r="O38" s="22"/>
      <c r="P38" s="22"/>
    </row>
    <row r="39" spans="1:16" ht="39" customHeight="1" x14ac:dyDescent="0.2">
      <c r="A39" s="22"/>
      <c r="B39" s="35"/>
      <c r="C39" s="1145" t="s">
        <v>537</v>
      </c>
      <c r="D39" s="1146"/>
      <c r="E39" s="1147"/>
      <c r="F39" s="36">
        <v>0.15</v>
      </c>
      <c r="G39" s="37">
        <v>0.1</v>
      </c>
      <c r="H39" s="37">
        <v>0.02</v>
      </c>
      <c r="I39" s="37">
        <v>0.04</v>
      </c>
      <c r="J39" s="38">
        <v>0.06</v>
      </c>
      <c r="K39" s="22"/>
      <c r="L39" s="22"/>
      <c r="M39" s="22"/>
      <c r="N39" s="22"/>
      <c r="O39" s="22"/>
      <c r="P39" s="22"/>
    </row>
    <row r="40" spans="1:16" ht="39" customHeight="1" x14ac:dyDescent="0.2">
      <c r="A40" s="22"/>
      <c r="B40" s="35"/>
      <c r="C40" s="1145" t="s">
        <v>538</v>
      </c>
      <c r="D40" s="1146"/>
      <c r="E40" s="1147"/>
      <c r="F40" s="36">
        <v>0.02</v>
      </c>
      <c r="G40" s="37">
        <v>0.03</v>
      </c>
      <c r="H40" s="37">
        <v>0.03</v>
      </c>
      <c r="I40" s="37">
        <v>0.03</v>
      </c>
      <c r="J40" s="38">
        <v>0.04</v>
      </c>
      <c r="K40" s="22"/>
      <c r="L40" s="22"/>
      <c r="M40" s="22"/>
      <c r="N40" s="22"/>
      <c r="O40" s="22"/>
      <c r="P40" s="22"/>
    </row>
    <row r="41" spans="1:16" ht="39" customHeight="1" x14ac:dyDescent="0.2">
      <c r="A41" s="22"/>
      <c r="B41" s="35"/>
      <c r="C41" s="1145"/>
      <c r="D41" s="1146"/>
      <c r="E41" s="1147"/>
      <c r="F41" s="36"/>
      <c r="G41" s="37"/>
      <c r="H41" s="37"/>
      <c r="I41" s="37"/>
      <c r="J41" s="38"/>
      <c r="K41" s="22"/>
      <c r="L41" s="22"/>
      <c r="M41" s="22"/>
      <c r="N41" s="22"/>
      <c r="O41" s="22"/>
      <c r="P41" s="22"/>
    </row>
    <row r="42" spans="1:16" ht="39" customHeight="1" x14ac:dyDescent="0.2">
      <c r="A42" s="22"/>
      <c r="B42" s="39"/>
      <c r="C42" s="1145" t="s">
        <v>539</v>
      </c>
      <c r="D42" s="1146"/>
      <c r="E42" s="1147"/>
      <c r="F42" s="36" t="s">
        <v>486</v>
      </c>
      <c r="G42" s="37" t="s">
        <v>486</v>
      </c>
      <c r="H42" s="37" t="s">
        <v>486</v>
      </c>
      <c r="I42" s="37" t="s">
        <v>486</v>
      </c>
      <c r="J42" s="38" t="s">
        <v>486</v>
      </c>
      <c r="K42" s="22"/>
      <c r="L42" s="22"/>
      <c r="M42" s="22"/>
      <c r="N42" s="22"/>
      <c r="O42" s="22"/>
      <c r="P42" s="22"/>
    </row>
    <row r="43" spans="1:16" ht="39" customHeight="1" thickBot="1" x14ac:dyDescent="0.25">
      <c r="A43" s="22"/>
      <c r="B43" s="40"/>
      <c r="C43" s="1148" t="s">
        <v>540</v>
      </c>
      <c r="D43" s="1149"/>
      <c r="E43" s="1150"/>
      <c r="F43" s="41">
        <v>0.28000000000000003</v>
      </c>
      <c r="G43" s="42">
        <v>0.24</v>
      </c>
      <c r="H43" s="42">
        <v>0.09</v>
      </c>
      <c r="I43" s="42">
        <v>0.21</v>
      </c>
      <c r="J43" s="43" t="s">
        <v>486</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LUX59UMJdchBG0EthvbZ3ihjjw6xD/ydFQmEeg5J3dSWmsRmBJ6lSVXOcl7nkrApqNpnNWxCmPPS7EdJxNLv+w==" saltValue="Yt/ToWCvojS4iiY8bqYF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320</v>
      </c>
      <c r="L45" s="60">
        <v>323</v>
      </c>
      <c r="M45" s="60">
        <v>334</v>
      </c>
      <c r="N45" s="60">
        <v>339</v>
      </c>
      <c r="O45" s="61">
        <v>338</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486</v>
      </c>
      <c r="L46" s="64" t="s">
        <v>486</v>
      </c>
      <c r="M46" s="64" t="s">
        <v>486</v>
      </c>
      <c r="N46" s="64" t="s">
        <v>486</v>
      </c>
      <c r="O46" s="65" t="s">
        <v>486</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486</v>
      </c>
      <c r="L47" s="64" t="s">
        <v>486</v>
      </c>
      <c r="M47" s="64" t="s">
        <v>486</v>
      </c>
      <c r="N47" s="64" t="s">
        <v>486</v>
      </c>
      <c r="O47" s="65" t="s">
        <v>486</v>
      </c>
      <c r="P47" s="48"/>
      <c r="Q47" s="48"/>
      <c r="R47" s="48"/>
      <c r="S47" s="48"/>
      <c r="T47" s="48"/>
      <c r="U47" s="48"/>
    </row>
    <row r="48" spans="1:21" ht="30.75" customHeight="1" x14ac:dyDescent="0.2">
      <c r="A48" s="48"/>
      <c r="B48" s="1178"/>
      <c r="C48" s="1179"/>
      <c r="D48" s="62"/>
      <c r="E48" s="1155" t="s">
        <v>13</v>
      </c>
      <c r="F48" s="1155"/>
      <c r="G48" s="1155"/>
      <c r="H48" s="1155"/>
      <c r="I48" s="1155"/>
      <c r="J48" s="1156"/>
      <c r="K48" s="63">
        <v>25</v>
      </c>
      <c r="L48" s="64">
        <v>28</v>
      </c>
      <c r="M48" s="64">
        <v>26</v>
      </c>
      <c r="N48" s="64">
        <v>27</v>
      </c>
      <c r="O48" s="65">
        <v>27</v>
      </c>
      <c r="P48" s="48"/>
      <c r="Q48" s="48"/>
      <c r="R48" s="48"/>
      <c r="S48" s="48"/>
      <c r="T48" s="48"/>
      <c r="U48" s="48"/>
    </row>
    <row r="49" spans="1:21" ht="30.75" customHeight="1" x14ac:dyDescent="0.2">
      <c r="A49" s="48"/>
      <c r="B49" s="1178"/>
      <c r="C49" s="1179"/>
      <c r="D49" s="62"/>
      <c r="E49" s="1155" t="s">
        <v>14</v>
      </c>
      <c r="F49" s="1155"/>
      <c r="G49" s="1155"/>
      <c r="H49" s="1155"/>
      <c r="I49" s="1155"/>
      <c r="J49" s="1156"/>
      <c r="K49" s="63" t="s">
        <v>486</v>
      </c>
      <c r="L49" s="64" t="s">
        <v>486</v>
      </c>
      <c r="M49" s="64" t="s">
        <v>486</v>
      </c>
      <c r="N49" s="64" t="s">
        <v>486</v>
      </c>
      <c r="O49" s="65" t="s">
        <v>486</v>
      </c>
      <c r="P49" s="48"/>
      <c r="Q49" s="48"/>
      <c r="R49" s="48"/>
      <c r="S49" s="48"/>
      <c r="T49" s="48"/>
      <c r="U49" s="48"/>
    </row>
    <row r="50" spans="1:21" ht="30.75" customHeight="1" x14ac:dyDescent="0.2">
      <c r="A50" s="48"/>
      <c r="B50" s="1178"/>
      <c r="C50" s="1179"/>
      <c r="D50" s="62"/>
      <c r="E50" s="1155" t="s">
        <v>15</v>
      </c>
      <c r="F50" s="1155"/>
      <c r="G50" s="1155"/>
      <c r="H50" s="1155"/>
      <c r="I50" s="1155"/>
      <c r="J50" s="1156"/>
      <c r="K50" s="63" t="s">
        <v>486</v>
      </c>
      <c r="L50" s="64" t="s">
        <v>486</v>
      </c>
      <c r="M50" s="64" t="s">
        <v>486</v>
      </c>
      <c r="N50" s="64" t="s">
        <v>486</v>
      </c>
      <c r="O50" s="65" t="s">
        <v>486</v>
      </c>
      <c r="P50" s="48"/>
      <c r="Q50" s="48"/>
      <c r="R50" s="48"/>
      <c r="S50" s="48"/>
      <c r="T50" s="48"/>
      <c r="U50" s="48"/>
    </row>
    <row r="51" spans="1:21" ht="30.75" customHeight="1" x14ac:dyDescent="0.2">
      <c r="A51" s="48"/>
      <c r="B51" s="1180"/>
      <c r="C51" s="1181"/>
      <c r="D51" s="66"/>
      <c r="E51" s="1155" t="s">
        <v>16</v>
      </c>
      <c r="F51" s="1155"/>
      <c r="G51" s="1155"/>
      <c r="H51" s="1155"/>
      <c r="I51" s="1155"/>
      <c r="J51" s="1156"/>
      <c r="K51" s="63">
        <v>0</v>
      </c>
      <c r="L51" s="64" t="s">
        <v>486</v>
      </c>
      <c r="M51" s="64">
        <v>0</v>
      </c>
      <c r="N51" s="64" t="s">
        <v>486</v>
      </c>
      <c r="O51" s="65">
        <v>0</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268</v>
      </c>
      <c r="L52" s="64">
        <v>267</v>
      </c>
      <c r="M52" s="64">
        <v>273</v>
      </c>
      <c r="N52" s="64">
        <v>274</v>
      </c>
      <c r="O52" s="65">
        <v>269</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77</v>
      </c>
      <c r="L53" s="69">
        <v>84</v>
      </c>
      <c r="M53" s="69">
        <v>87</v>
      </c>
      <c r="N53" s="69">
        <v>92</v>
      </c>
      <c r="O53" s="70">
        <v>96</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2">
      <c r="B58" s="1161" t="s">
        <v>24</v>
      </c>
      <c r="C58" s="1162"/>
      <c r="D58" s="1167" t="s">
        <v>25</v>
      </c>
      <c r="E58" s="1168"/>
      <c r="F58" s="1168"/>
      <c r="G58" s="1168"/>
      <c r="H58" s="1168"/>
      <c r="I58" s="1168"/>
      <c r="J58" s="1169"/>
      <c r="K58" s="83" t="s">
        <v>551</v>
      </c>
      <c r="L58" s="84" t="s">
        <v>551</v>
      </c>
      <c r="M58" s="84" t="s">
        <v>551</v>
      </c>
      <c r="N58" s="84" t="s">
        <v>551</v>
      </c>
      <c r="O58" s="85" t="s">
        <v>551</v>
      </c>
    </row>
    <row r="59" spans="1:21" ht="31.5" customHeight="1" x14ac:dyDescent="0.2">
      <c r="B59" s="1163"/>
      <c r="C59" s="1164"/>
      <c r="D59" s="1170" t="s">
        <v>26</v>
      </c>
      <c r="E59" s="1171"/>
      <c r="F59" s="1171"/>
      <c r="G59" s="1171"/>
      <c r="H59" s="1171"/>
      <c r="I59" s="1171"/>
      <c r="J59" s="1172"/>
      <c r="K59" s="86" t="s">
        <v>551</v>
      </c>
      <c r="L59" s="87" t="s">
        <v>551</v>
      </c>
      <c r="M59" s="87" t="s">
        <v>551</v>
      </c>
      <c r="N59" s="87" t="s">
        <v>551</v>
      </c>
      <c r="O59" s="88" t="s">
        <v>551</v>
      </c>
    </row>
    <row r="60" spans="1:21" ht="31.5" customHeight="1" thickBot="1" x14ac:dyDescent="0.25">
      <c r="B60" s="1165"/>
      <c r="C60" s="1166"/>
      <c r="D60" s="1173" t="s">
        <v>27</v>
      </c>
      <c r="E60" s="1174"/>
      <c r="F60" s="1174"/>
      <c r="G60" s="1174"/>
      <c r="H60" s="1174"/>
      <c r="I60" s="1174"/>
      <c r="J60" s="1175"/>
      <c r="K60" s="89" t="s">
        <v>551</v>
      </c>
      <c r="L60" s="90" t="s">
        <v>551</v>
      </c>
      <c r="M60" s="90" t="s">
        <v>551</v>
      </c>
      <c r="N60" s="90" t="s">
        <v>551</v>
      </c>
      <c r="O60" s="91" t="s">
        <v>551</v>
      </c>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fdUY1qSMkOeqV0f9COD4F8zX5+y5DUK2gi2lu873pkw/Z0ue+GcaDToDhUsNfwvaYneH27KX6U9rHNTMLV/kYw==" saltValue="rNfpMf1NXkSgUZEPZnG+a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524</v>
      </c>
      <c r="J40" s="103" t="s">
        <v>525</v>
      </c>
      <c r="K40" s="103" t="s">
        <v>526</v>
      </c>
      <c r="L40" s="103" t="s">
        <v>527</v>
      </c>
      <c r="M40" s="104" t="s">
        <v>528</v>
      </c>
    </row>
    <row r="41" spans="2:13" ht="27.75" customHeight="1" x14ac:dyDescent="0.2">
      <c r="B41" s="1196" t="s">
        <v>30</v>
      </c>
      <c r="C41" s="1197"/>
      <c r="D41" s="105"/>
      <c r="E41" s="1198" t="s">
        <v>31</v>
      </c>
      <c r="F41" s="1198"/>
      <c r="G41" s="1198"/>
      <c r="H41" s="1199"/>
      <c r="I41" s="343">
        <v>3011</v>
      </c>
      <c r="J41" s="344">
        <v>2774</v>
      </c>
      <c r="K41" s="344">
        <v>2497</v>
      </c>
      <c r="L41" s="344">
        <v>2240</v>
      </c>
      <c r="M41" s="345">
        <v>1991</v>
      </c>
    </row>
    <row r="42" spans="2:13" ht="27.75" customHeight="1" x14ac:dyDescent="0.2">
      <c r="B42" s="1186"/>
      <c r="C42" s="1187"/>
      <c r="D42" s="106"/>
      <c r="E42" s="1190" t="s">
        <v>32</v>
      </c>
      <c r="F42" s="1190"/>
      <c r="G42" s="1190"/>
      <c r="H42" s="1191"/>
      <c r="I42" s="346" t="s">
        <v>486</v>
      </c>
      <c r="J42" s="347" t="s">
        <v>486</v>
      </c>
      <c r="K42" s="347" t="s">
        <v>486</v>
      </c>
      <c r="L42" s="347">
        <v>5</v>
      </c>
      <c r="M42" s="348">
        <v>24</v>
      </c>
    </row>
    <row r="43" spans="2:13" ht="27.75" customHeight="1" x14ac:dyDescent="0.2">
      <c r="B43" s="1186"/>
      <c r="C43" s="1187"/>
      <c r="D43" s="106"/>
      <c r="E43" s="1190" t="s">
        <v>33</v>
      </c>
      <c r="F43" s="1190"/>
      <c r="G43" s="1190"/>
      <c r="H43" s="1191"/>
      <c r="I43" s="346">
        <v>210</v>
      </c>
      <c r="J43" s="347">
        <v>185</v>
      </c>
      <c r="K43" s="347">
        <v>175</v>
      </c>
      <c r="L43" s="347">
        <v>169</v>
      </c>
      <c r="M43" s="348">
        <v>142</v>
      </c>
    </row>
    <row r="44" spans="2:13" ht="27.75" customHeight="1" x14ac:dyDescent="0.2">
      <c r="B44" s="1186"/>
      <c r="C44" s="1187"/>
      <c r="D44" s="106"/>
      <c r="E44" s="1190" t="s">
        <v>34</v>
      </c>
      <c r="F44" s="1190"/>
      <c r="G44" s="1190"/>
      <c r="H44" s="1191"/>
      <c r="I44" s="346" t="s">
        <v>486</v>
      </c>
      <c r="J44" s="347" t="s">
        <v>486</v>
      </c>
      <c r="K44" s="347" t="s">
        <v>486</v>
      </c>
      <c r="L44" s="347" t="s">
        <v>486</v>
      </c>
      <c r="M44" s="348" t="s">
        <v>486</v>
      </c>
    </row>
    <row r="45" spans="2:13" ht="27.75" customHeight="1" x14ac:dyDescent="0.2">
      <c r="B45" s="1186"/>
      <c r="C45" s="1187"/>
      <c r="D45" s="106"/>
      <c r="E45" s="1190" t="s">
        <v>35</v>
      </c>
      <c r="F45" s="1190"/>
      <c r="G45" s="1190"/>
      <c r="H45" s="1191"/>
      <c r="I45" s="346">
        <v>13</v>
      </c>
      <c r="J45" s="347">
        <v>31</v>
      </c>
      <c r="K45" s="347">
        <v>66</v>
      </c>
      <c r="L45" s="347">
        <v>80</v>
      </c>
      <c r="M45" s="348">
        <v>135</v>
      </c>
    </row>
    <row r="46" spans="2:13" ht="27.75" customHeight="1" x14ac:dyDescent="0.2">
      <c r="B46" s="1186"/>
      <c r="C46" s="1187"/>
      <c r="D46" s="107"/>
      <c r="E46" s="1190" t="s">
        <v>36</v>
      </c>
      <c r="F46" s="1190"/>
      <c r="G46" s="1190"/>
      <c r="H46" s="1191"/>
      <c r="I46" s="346" t="s">
        <v>486</v>
      </c>
      <c r="J46" s="347" t="s">
        <v>486</v>
      </c>
      <c r="K46" s="347" t="s">
        <v>486</v>
      </c>
      <c r="L46" s="347" t="s">
        <v>486</v>
      </c>
      <c r="M46" s="348" t="s">
        <v>486</v>
      </c>
    </row>
    <row r="47" spans="2:13" ht="27.75" customHeight="1" x14ac:dyDescent="0.2">
      <c r="B47" s="1186"/>
      <c r="C47" s="1187"/>
      <c r="D47" s="108"/>
      <c r="E47" s="1200" t="s">
        <v>37</v>
      </c>
      <c r="F47" s="1201"/>
      <c r="G47" s="1201"/>
      <c r="H47" s="1202"/>
      <c r="I47" s="346" t="s">
        <v>486</v>
      </c>
      <c r="J47" s="347" t="s">
        <v>486</v>
      </c>
      <c r="K47" s="347" t="s">
        <v>486</v>
      </c>
      <c r="L47" s="347" t="s">
        <v>486</v>
      </c>
      <c r="M47" s="348" t="s">
        <v>486</v>
      </c>
    </row>
    <row r="48" spans="2:13" ht="27.75" customHeight="1" x14ac:dyDescent="0.2">
      <c r="B48" s="1186"/>
      <c r="C48" s="1187"/>
      <c r="D48" s="106"/>
      <c r="E48" s="1190" t="s">
        <v>38</v>
      </c>
      <c r="F48" s="1190"/>
      <c r="G48" s="1190"/>
      <c r="H48" s="1191"/>
      <c r="I48" s="346" t="s">
        <v>486</v>
      </c>
      <c r="J48" s="347" t="s">
        <v>486</v>
      </c>
      <c r="K48" s="347" t="s">
        <v>486</v>
      </c>
      <c r="L48" s="347" t="s">
        <v>486</v>
      </c>
      <c r="M48" s="348" t="s">
        <v>486</v>
      </c>
    </row>
    <row r="49" spans="2:13" ht="27.75" customHeight="1" x14ac:dyDescent="0.2">
      <c r="B49" s="1188"/>
      <c r="C49" s="1189"/>
      <c r="D49" s="106"/>
      <c r="E49" s="1190" t="s">
        <v>39</v>
      </c>
      <c r="F49" s="1190"/>
      <c r="G49" s="1190"/>
      <c r="H49" s="1191"/>
      <c r="I49" s="346" t="s">
        <v>486</v>
      </c>
      <c r="J49" s="347" t="s">
        <v>486</v>
      </c>
      <c r="K49" s="347" t="s">
        <v>486</v>
      </c>
      <c r="L49" s="347" t="s">
        <v>486</v>
      </c>
      <c r="M49" s="348" t="s">
        <v>486</v>
      </c>
    </row>
    <row r="50" spans="2:13" ht="27.75" customHeight="1" x14ac:dyDescent="0.2">
      <c r="B50" s="1184" t="s">
        <v>40</v>
      </c>
      <c r="C50" s="1185"/>
      <c r="D50" s="109"/>
      <c r="E50" s="1190" t="s">
        <v>41</v>
      </c>
      <c r="F50" s="1190"/>
      <c r="G50" s="1190"/>
      <c r="H50" s="1191"/>
      <c r="I50" s="346">
        <v>636</v>
      </c>
      <c r="J50" s="347">
        <v>747</v>
      </c>
      <c r="K50" s="347">
        <v>726</v>
      </c>
      <c r="L50" s="347">
        <v>770</v>
      </c>
      <c r="M50" s="348">
        <v>766</v>
      </c>
    </row>
    <row r="51" spans="2:13" ht="27.75" customHeight="1" x14ac:dyDescent="0.2">
      <c r="B51" s="1186"/>
      <c r="C51" s="1187"/>
      <c r="D51" s="106"/>
      <c r="E51" s="1190" t="s">
        <v>42</v>
      </c>
      <c r="F51" s="1190"/>
      <c r="G51" s="1190"/>
      <c r="H51" s="1191"/>
      <c r="I51" s="346">
        <v>182</v>
      </c>
      <c r="J51" s="347">
        <v>160</v>
      </c>
      <c r="K51" s="347">
        <v>134</v>
      </c>
      <c r="L51" s="347">
        <v>98</v>
      </c>
      <c r="M51" s="348">
        <v>74</v>
      </c>
    </row>
    <row r="52" spans="2:13" ht="27.75" customHeight="1" x14ac:dyDescent="0.2">
      <c r="B52" s="1188"/>
      <c r="C52" s="1189"/>
      <c r="D52" s="106"/>
      <c r="E52" s="1190" t="s">
        <v>43</v>
      </c>
      <c r="F52" s="1190"/>
      <c r="G52" s="1190"/>
      <c r="H52" s="1191"/>
      <c r="I52" s="346">
        <v>2091</v>
      </c>
      <c r="J52" s="347">
        <v>1930</v>
      </c>
      <c r="K52" s="347">
        <v>1755</v>
      </c>
      <c r="L52" s="347">
        <v>1597</v>
      </c>
      <c r="M52" s="348">
        <v>1414</v>
      </c>
    </row>
    <row r="53" spans="2:13" ht="27.75" customHeight="1" thickBot="1" x14ac:dyDescent="0.25">
      <c r="B53" s="1192" t="s">
        <v>19</v>
      </c>
      <c r="C53" s="1193"/>
      <c r="D53" s="110"/>
      <c r="E53" s="1194" t="s">
        <v>44</v>
      </c>
      <c r="F53" s="1194"/>
      <c r="G53" s="1194"/>
      <c r="H53" s="1195"/>
      <c r="I53" s="349">
        <v>326</v>
      </c>
      <c r="J53" s="350">
        <v>152</v>
      </c>
      <c r="K53" s="350">
        <v>123</v>
      </c>
      <c r="L53" s="350">
        <v>29</v>
      </c>
      <c r="M53" s="351">
        <v>37</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R78JhL5bkJvaGYdK0+eav9A+NixouUrQIo5T/WfVJgpJ2mQbyAZDHKqsUIq3XgsNP9BDe/w2W5iJLs7oYfnvaw==" saltValue="xHwhj+clnUIg09uO378+C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526</v>
      </c>
      <c r="G54" s="119" t="s">
        <v>527</v>
      </c>
      <c r="H54" s="120" t="s">
        <v>528</v>
      </c>
    </row>
    <row r="55" spans="2:8" ht="52.5" customHeight="1" x14ac:dyDescent="0.2">
      <c r="B55" s="121"/>
      <c r="C55" s="1211" t="s">
        <v>46</v>
      </c>
      <c r="D55" s="1211"/>
      <c r="E55" s="1212"/>
      <c r="F55" s="352">
        <v>308</v>
      </c>
      <c r="G55" s="352">
        <v>334</v>
      </c>
      <c r="H55" s="353">
        <v>315</v>
      </c>
    </row>
    <row r="56" spans="2:8" ht="52.5" customHeight="1" x14ac:dyDescent="0.2">
      <c r="B56" s="122"/>
      <c r="C56" s="1213" t="s">
        <v>47</v>
      </c>
      <c r="D56" s="1213"/>
      <c r="E56" s="1214"/>
      <c r="F56" s="354">
        <v>50</v>
      </c>
      <c r="G56" s="354">
        <v>58</v>
      </c>
      <c r="H56" s="355">
        <v>63</v>
      </c>
    </row>
    <row r="57" spans="2:8" ht="53.25" customHeight="1" x14ac:dyDescent="0.2">
      <c r="B57" s="122"/>
      <c r="C57" s="1215" t="s">
        <v>48</v>
      </c>
      <c r="D57" s="1215"/>
      <c r="E57" s="1216"/>
      <c r="F57" s="356">
        <v>326</v>
      </c>
      <c r="G57" s="356">
        <v>341</v>
      </c>
      <c r="H57" s="357">
        <v>353</v>
      </c>
    </row>
    <row r="58" spans="2:8" ht="45.75" customHeight="1" x14ac:dyDescent="0.2">
      <c r="B58" s="123"/>
      <c r="C58" s="1203" t="s">
        <v>546</v>
      </c>
      <c r="D58" s="1204"/>
      <c r="E58" s="1205"/>
      <c r="F58" s="358">
        <v>145</v>
      </c>
      <c r="G58" s="358">
        <v>152</v>
      </c>
      <c r="H58" s="359">
        <v>156</v>
      </c>
    </row>
    <row r="59" spans="2:8" ht="45.75" customHeight="1" x14ac:dyDescent="0.2">
      <c r="B59" s="123"/>
      <c r="C59" s="1203" t="s">
        <v>547</v>
      </c>
      <c r="D59" s="1204"/>
      <c r="E59" s="1205"/>
      <c r="F59" s="358">
        <v>44</v>
      </c>
      <c r="G59" s="358">
        <v>49</v>
      </c>
      <c r="H59" s="359">
        <v>64</v>
      </c>
    </row>
    <row r="60" spans="2:8" ht="45.75" customHeight="1" x14ac:dyDescent="0.2">
      <c r="B60" s="123"/>
      <c r="C60" s="1203" t="s">
        <v>548</v>
      </c>
      <c r="D60" s="1204"/>
      <c r="E60" s="1205"/>
      <c r="F60" s="358">
        <v>22</v>
      </c>
      <c r="G60" s="358">
        <v>32</v>
      </c>
      <c r="H60" s="359">
        <v>27</v>
      </c>
    </row>
    <row r="61" spans="2:8" ht="45.75" customHeight="1" x14ac:dyDescent="0.2">
      <c r="B61" s="123"/>
      <c r="C61" s="1203" t="s">
        <v>549</v>
      </c>
      <c r="D61" s="1204"/>
      <c r="E61" s="1205"/>
      <c r="F61" s="358">
        <v>23</v>
      </c>
      <c r="G61" s="358">
        <v>23</v>
      </c>
      <c r="H61" s="359">
        <v>23</v>
      </c>
    </row>
    <row r="62" spans="2:8" ht="45.75" customHeight="1" thickBot="1" x14ac:dyDescent="0.25">
      <c r="B62" s="124"/>
      <c r="C62" s="1206" t="s">
        <v>550</v>
      </c>
      <c r="D62" s="1207"/>
      <c r="E62" s="1208"/>
      <c r="F62" s="360">
        <v>19</v>
      </c>
      <c r="G62" s="360">
        <v>19</v>
      </c>
      <c r="H62" s="361">
        <v>19</v>
      </c>
    </row>
    <row r="63" spans="2:8" ht="52.5" customHeight="1" thickBot="1" x14ac:dyDescent="0.25">
      <c r="B63" s="125"/>
      <c r="C63" s="1209" t="s">
        <v>49</v>
      </c>
      <c r="D63" s="1209"/>
      <c r="E63" s="1210"/>
      <c r="F63" s="362">
        <v>684</v>
      </c>
      <c r="G63" s="362">
        <v>733</v>
      </c>
      <c r="H63" s="363">
        <v>730</v>
      </c>
    </row>
    <row r="64" spans="2:8" ht="13.2" x14ac:dyDescent="0.2"/>
  </sheetData>
  <sheetProtection algorithmName="SHA-512" hashValue="/U01KX1iS4lEW7XiyTxbFmzvMGL7qasYUUsX+943y2UeV2pRP+gGFIoI38g8EuckFrJ5wGaiprkGs7QYjjMFBA==" saltValue="/FlmN8/BftIazortLFFq4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0D68-A175-49E2-B5DD-72C9A39B3CFC}">
  <sheetPr>
    <pageSetUpPr fitToPage="1"/>
  </sheetPr>
  <dimension ref="A1:DE85"/>
  <sheetViews>
    <sheetView showGridLines="0" workbookViewId="0"/>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555</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556</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557</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558</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524</v>
      </c>
      <c r="BQ50" s="1250"/>
      <c r="BR50" s="1250"/>
      <c r="BS50" s="1250"/>
      <c r="BT50" s="1250"/>
      <c r="BU50" s="1250"/>
      <c r="BV50" s="1250"/>
      <c r="BW50" s="1250"/>
      <c r="BX50" s="1250" t="s">
        <v>525</v>
      </c>
      <c r="BY50" s="1250"/>
      <c r="BZ50" s="1250"/>
      <c r="CA50" s="1250"/>
      <c r="CB50" s="1250"/>
      <c r="CC50" s="1250"/>
      <c r="CD50" s="1250"/>
      <c r="CE50" s="1250"/>
      <c r="CF50" s="1250" t="s">
        <v>526</v>
      </c>
      <c r="CG50" s="1250"/>
      <c r="CH50" s="1250"/>
      <c r="CI50" s="1250"/>
      <c r="CJ50" s="1250"/>
      <c r="CK50" s="1250"/>
      <c r="CL50" s="1250"/>
      <c r="CM50" s="1250"/>
      <c r="CN50" s="1250" t="s">
        <v>527</v>
      </c>
      <c r="CO50" s="1250"/>
      <c r="CP50" s="1250"/>
      <c r="CQ50" s="1250"/>
      <c r="CR50" s="1250"/>
      <c r="CS50" s="1250"/>
      <c r="CT50" s="1250"/>
      <c r="CU50" s="1250"/>
      <c r="CV50" s="1250" t="s">
        <v>528</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559</v>
      </c>
      <c r="AO51" s="1254"/>
      <c r="AP51" s="1254"/>
      <c r="AQ51" s="1254"/>
      <c r="AR51" s="1254"/>
      <c r="AS51" s="1254"/>
      <c r="AT51" s="1254"/>
      <c r="AU51" s="1254"/>
      <c r="AV51" s="1254"/>
      <c r="AW51" s="1254"/>
      <c r="AX51" s="1254"/>
      <c r="AY51" s="1254"/>
      <c r="AZ51" s="1254"/>
      <c r="BA51" s="1254"/>
      <c r="BB51" s="1254" t="s">
        <v>560</v>
      </c>
      <c r="BC51" s="1254"/>
      <c r="BD51" s="1254"/>
      <c r="BE51" s="1254"/>
      <c r="BF51" s="1254"/>
      <c r="BG51" s="1254"/>
      <c r="BH51" s="1254"/>
      <c r="BI51" s="1254"/>
      <c r="BJ51" s="1254"/>
      <c r="BK51" s="1254"/>
      <c r="BL51" s="1254"/>
      <c r="BM51" s="1254"/>
      <c r="BN51" s="1254"/>
      <c r="BO51" s="1254"/>
      <c r="BP51" s="1255">
        <v>27.8</v>
      </c>
      <c r="BQ51" s="1255"/>
      <c r="BR51" s="1255"/>
      <c r="BS51" s="1255"/>
      <c r="BT51" s="1255"/>
      <c r="BU51" s="1255"/>
      <c r="BV51" s="1255"/>
      <c r="BW51" s="1255"/>
      <c r="BX51" s="1255">
        <v>12.1</v>
      </c>
      <c r="BY51" s="1255"/>
      <c r="BZ51" s="1255"/>
      <c r="CA51" s="1255"/>
      <c r="CB51" s="1255"/>
      <c r="CC51" s="1255"/>
      <c r="CD51" s="1255"/>
      <c r="CE51" s="1255"/>
      <c r="CF51" s="1255">
        <v>10.199999999999999</v>
      </c>
      <c r="CG51" s="1255"/>
      <c r="CH51" s="1255"/>
      <c r="CI51" s="1255"/>
      <c r="CJ51" s="1255"/>
      <c r="CK51" s="1255"/>
      <c r="CL51" s="1255"/>
      <c r="CM51" s="1255"/>
      <c r="CN51" s="1255">
        <v>2.2999999999999998</v>
      </c>
      <c r="CO51" s="1255"/>
      <c r="CP51" s="1255"/>
      <c r="CQ51" s="1255"/>
      <c r="CR51" s="1255"/>
      <c r="CS51" s="1255"/>
      <c r="CT51" s="1255"/>
      <c r="CU51" s="1255"/>
      <c r="CV51" s="1255">
        <v>2.9</v>
      </c>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561</v>
      </c>
      <c r="BC53" s="1254"/>
      <c r="BD53" s="1254"/>
      <c r="BE53" s="1254"/>
      <c r="BF53" s="1254"/>
      <c r="BG53" s="1254"/>
      <c r="BH53" s="1254"/>
      <c r="BI53" s="1254"/>
      <c r="BJ53" s="1254"/>
      <c r="BK53" s="1254"/>
      <c r="BL53" s="1254"/>
      <c r="BM53" s="1254"/>
      <c r="BN53" s="1254"/>
      <c r="BO53" s="1254"/>
      <c r="BP53" s="1255">
        <v>64.7</v>
      </c>
      <c r="BQ53" s="1255"/>
      <c r="BR53" s="1255"/>
      <c r="BS53" s="1255"/>
      <c r="BT53" s="1255"/>
      <c r="BU53" s="1255"/>
      <c r="BV53" s="1255"/>
      <c r="BW53" s="1255"/>
      <c r="BX53" s="1255">
        <v>66.599999999999994</v>
      </c>
      <c r="BY53" s="1255"/>
      <c r="BZ53" s="1255"/>
      <c r="CA53" s="1255"/>
      <c r="CB53" s="1255"/>
      <c r="CC53" s="1255"/>
      <c r="CD53" s="1255"/>
      <c r="CE53" s="1255"/>
      <c r="CF53" s="1255">
        <v>68.2</v>
      </c>
      <c r="CG53" s="1255"/>
      <c r="CH53" s="1255"/>
      <c r="CI53" s="1255"/>
      <c r="CJ53" s="1255"/>
      <c r="CK53" s="1255"/>
      <c r="CL53" s="1255"/>
      <c r="CM53" s="1255"/>
      <c r="CN53" s="1255">
        <v>70.3</v>
      </c>
      <c r="CO53" s="1255"/>
      <c r="CP53" s="1255"/>
      <c r="CQ53" s="1255"/>
      <c r="CR53" s="1255"/>
      <c r="CS53" s="1255"/>
      <c r="CT53" s="1255"/>
      <c r="CU53" s="1255"/>
      <c r="CV53" s="1255">
        <v>71.599999999999994</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562</v>
      </c>
      <c r="AO55" s="1250"/>
      <c r="AP55" s="1250"/>
      <c r="AQ55" s="1250"/>
      <c r="AR55" s="1250"/>
      <c r="AS55" s="1250"/>
      <c r="AT55" s="1250"/>
      <c r="AU55" s="1250"/>
      <c r="AV55" s="1250"/>
      <c r="AW55" s="1250"/>
      <c r="AX55" s="1250"/>
      <c r="AY55" s="1250"/>
      <c r="AZ55" s="1250"/>
      <c r="BA55" s="1250"/>
      <c r="BB55" s="1254" t="s">
        <v>560</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561</v>
      </c>
      <c r="BC57" s="1254"/>
      <c r="BD57" s="1254"/>
      <c r="BE57" s="1254"/>
      <c r="BF57" s="1254"/>
      <c r="BG57" s="1254"/>
      <c r="BH57" s="1254"/>
      <c r="BI57" s="1254"/>
      <c r="BJ57" s="1254"/>
      <c r="BK57" s="1254"/>
      <c r="BL57" s="1254"/>
      <c r="BM57" s="1254"/>
      <c r="BN57" s="1254"/>
      <c r="BO57" s="1254"/>
      <c r="BP57" s="1255">
        <v>61.5</v>
      </c>
      <c r="BQ57" s="1255"/>
      <c r="BR57" s="1255"/>
      <c r="BS57" s="1255"/>
      <c r="BT57" s="1255"/>
      <c r="BU57" s="1255"/>
      <c r="BV57" s="1255"/>
      <c r="BW57" s="1255"/>
      <c r="BX57" s="1255">
        <v>60.8</v>
      </c>
      <c r="BY57" s="1255"/>
      <c r="BZ57" s="1255"/>
      <c r="CA57" s="1255"/>
      <c r="CB57" s="1255"/>
      <c r="CC57" s="1255"/>
      <c r="CD57" s="1255"/>
      <c r="CE57" s="1255"/>
      <c r="CF57" s="1255">
        <v>62.2</v>
      </c>
      <c r="CG57" s="1255"/>
      <c r="CH57" s="1255"/>
      <c r="CI57" s="1255"/>
      <c r="CJ57" s="1255"/>
      <c r="CK57" s="1255"/>
      <c r="CL57" s="1255"/>
      <c r="CM57" s="1255"/>
      <c r="CN57" s="1255">
        <v>62.6</v>
      </c>
      <c r="CO57" s="1255"/>
      <c r="CP57" s="1255"/>
      <c r="CQ57" s="1255"/>
      <c r="CR57" s="1255"/>
      <c r="CS57" s="1255"/>
      <c r="CT57" s="1255"/>
      <c r="CU57" s="1255"/>
      <c r="CV57" s="1255">
        <v>62.9</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563</v>
      </c>
    </row>
    <row r="64" spans="1:109" ht="13.2" x14ac:dyDescent="0.2">
      <c r="B64" s="1225"/>
      <c r="G64" s="1232"/>
      <c r="I64" s="1265"/>
      <c r="J64" s="1265"/>
      <c r="K64" s="1265"/>
      <c r="L64" s="1265"/>
      <c r="M64" s="1265"/>
      <c r="N64" s="1266"/>
      <c r="AM64" s="1232"/>
      <c r="AN64" s="1232" t="s">
        <v>556</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x14ac:dyDescent="0.2">
      <c r="B65" s="1225"/>
      <c r="AN65" s="1234" t="s">
        <v>564</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558</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524</v>
      </c>
      <c r="BQ72" s="1250"/>
      <c r="BR72" s="1250"/>
      <c r="BS72" s="1250"/>
      <c r="BT72" s="1250"/>
      <c r="BU72" s="1250"/>
      <c r="BV72" s="1250"/>
      <c r="BW72" s="1250"/>
      <c r="BX72" s="1250" t="s">
        <v>525</v>
      </c>
      <c r="BY72" s="1250"/>
      <c r="BZ72" s="1250"/>
      <c r="CA72" s="1250"/>
      <c r="CB72" s="1250"/>
      <c r="CC72" s="1250"/>
      <c r="CD72" s="1250"/>
      <c r="CE72" s="1250"/>
      <c r="CF72" s="1250" t="s">
        <v>526</v>
      </c>
      <c r="CG72" s="1250"/>
      <c r="CH72" s="1250"/>
      <c r="CI72" s="1250"/>
      <c r="CJ72" s="1250"/>
      <c r="CK72" s="1250"/>
      <c r="CL72" s="1250"/>
      <c r="CM72" s="1250"/>
      <c r="CN72" s="1250" t="s">
        <v>527</v>
      </c>
      <c r="CO72" s="1250"/>
      <c r="CP72" s="1250"/>
      <c r="CQ72" s="1250"/>
      <c r="CR72" s="1250"/>
      <c r="CS72" s="1250"/>
      <c r="CT72" s="1250"/>
      <c r="CU72" s="1250"/>
      <c r="CV72" s="1250" t="s">
        <v>528</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559</v>
      </c>
      <c r="AO73" s="1254"/>
      <c r="AP73" s="1254"/>
      <c r="AQ73" s="1254"/>
      <c r="AR73" s="1254"/>
      <c r="AS73" s="1254"/>
      <c r="AT73" s="1254"/>
      <c r="AU73" s="1254"/>
      <c r="AV73" s="1254"/>
      <c r="AW73" s="1254"/>
      <c r="AX73" s="1254"/>
      <c r="AY73" s="1254"/>
      <c r="AZ73" s="1254"/>
      <c r="BA73" s="1254"/>
      <c r="BB73" s="1254" t="s">
        <v>560</v>
      </c>
      <c r="BC73" s="1254"/>
      <c r="BD73" s="1254"/>
      <c r="BE73" s="1254"/>
      <c r="BF73" s="1254"/>
      <c r="BG73" s="1254"/>
      <c r="BH73" s="1254"/>
      <c r="BI73" s="1254"/>
      <c r="BJ73" s="1254"/>
      <c r="BK73" s="1254"/>
      <c r="BL73" s="1254"/>
      <c r="BM73" s="1254"/>
      <c r="BN73" s="1254"/>
      <c r="BO73" s="1254"/>
      <c r="BP73" s="1255">
        <v>27.8</v>
      </c>
      <c r="BQ73" s="1255"/>
      <c r="BR73" s="1255"/>
      <c r="BS73" s="1255"/>
      <c r="BT73" s="1255"/>
      <c r="BU73" s="1255"/>
      <c r="BV73" s="1255"/>
      <c r="BW73" s="1255"/>
      <c r="BX73" s="1255">
        <v>12.1</v>
      </c>
      <c r="BY73" s="1255"/>
      <c r="BZ73" s="1255"/>
      <c r="CA73" s="1255"/>
      <c r="CB73" s="1255"/>
      <c r="CC73" s="1255"/>
      <c r="CD73" s="1255"/>
      <c r="CE73" s="1255"/>
      <c r="CF73" s="1255">
        <v>10.199999999999999</v>
      </c>
      <c r="CG73" s="1255"/>
      <c r="CH73" s="1255"/>
      <c r="CI73" s="1255"/>
      <c r="CJ73" s="1255"/>
      <c r="CK73" s="1255"/>
      <c r="CL73" s="1255"/>
      <c r="CM73" s="1255"/>
      <c r="CN73" s="1255">
        <v>2.2999999999999998</v>
      </c>
      <c r="CO73" s="1255"/>
      <c r="CP73" s="1255"/>
      <c r="CQ73" s="1255"/>
      <c r="CR73" s="1255"/>
      <c r="CS73" s="1255"/>
      <c r="CT73" s="1255"/>
      <c r="CU73" s="1255"/>
      <c r="CV73" s="1255">
        <v>2.9</v>
      </c>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565</v>
      </c>
      <c r="BC75" s="1254"/>
      <c r="BD75" s="1254"/>
      <c r="BE75" s="1254"/>
      <c r="BF75" s="1254"/>
      <c r="BG75" s="1254"/>
      <c r="BH75" s="1254"/>
      <c r="BI75" s="1254"/>
      <c r="BJ75" s="1254"/>
      <c r="BK75" s="1254"/>
      <c r="BL75" s="1254"/>
      <c r="BM75" s="1254"/>
      <c r="BN75" s="1254"/>
      <c r="BO75" s="1254"/>
      <c r="BP75" s="1255">
        <v>6.1</v>
      </c>
      <c r="BQ75" s="1255"/>
      <c r="BR75" s="1255"/>
      <c r="BS75" s="1255"/>
      <c r="BT75" s="1255"/>
      <c r="BU75" s="1255"/>
      <c r="BV75" s="1255"/>
      <c r="BW75" s="1255"/>
      <c r="BX75" s="1255">
        <v>6.6</v>
      </c>
      <c r="BY75" s="1255"/>
      <c r="BZ75" s="1255"/>
      <c r="CA75" s="1255"/>
      <c r="CB75" s="1255"/>
      <c r="CC75" s="1255"/>
      <c r="CD75" s="1255"/>
      <c r="CE75" s="1255"/>
      <c r="CF75" s="1255">
        <v>6.8</v>
      </c>
      <c r="CG75" s="1255"/>
      <c r="CH75" s="1255"/>
      <c r="CI75" s="1255"/>
      <c r="CJ75" s="1255"/>
      <c r="CK75" s="1255"/>
      <c r="CL75" s="1255"/>
      <c r="CM75" s="1255"/>
      <c r="CN75" s="1255">
        <v>7.1</v>
      </c>
      <c r="CO75" s="1255"/>
      <c r="CP75" s="1255"/>
      <c r="CQ75" s="1255"/>
      <c r="CR75" s="1255"/>
      <c r="CS75" s="1255"/>
      <c r="CT75" s="1255"/>
      <c r="CU75" s="1255"/>
      <c r="CV75" s="1255">
        <v>7.4</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562</v>
      </c>
      <c r="AO77" s="1250"/>
      <c r="AP77" s="1250"/>
      <c r="AQ77" s="1250"/>
      <c r="AR77" s="1250"/>
      <c r="AS77" s="1250"/>
      <c r="AT77" s="1250"/>
      <c r="AU77" s="1250"/>
      <c r="AV77" s="1250"/>
      <c r="AW77" s="1250"/>
      <c r="AX77" s="1250"/>
      <c r="AY77" s="1250"/>
      <c r="AZ77" s="1250"/>
      <c r="BA77" s="1250"/>
      <c r="BB77" s="1254" t="s">
        <v>560</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565</v>
      </c>
      <c r="BC79" s="1254"/>
      <c r="BD79" s="1254"/>
      <c r="BE79" s="1254"/>
      <c r="BF79" s="1254"/>
      <c r="BG79" s="1254"/>
      <c r="BH79" s="1254"/>
      <c r="BI79" s="1254"/>
      <c r="BJ79" s="1254"/>
      <c r="BK79" s="1254"/>
      <c r="BL79" s="1254"/>
      <c r="BM79" s="1254"/>
      <c r="BN79" s="1254"/>
      <c r="BO79" s="1254"/>
      <c r="BP79" s="1255">
        <v>8</v>
      </c>
      <c r="BQ79" s="1255"/>
      <c r="BR79" s="1255"/>
      <c r="BS79" s="1255"/>
      <c r="BT79" s="1255"/>
      <c r="BU79" s="1255"/>
      <c r="BV79" s="1255"/>
      <c r="BW79" s="1255"/>
      <c r="BX79" s="1255">
        <v>6.6</v>
      </c>
      <c r="BY79" s="1255"/>
      <c r="BZ79" s="1255"/>
      <c r="CA79" s="1255"/>
      <c r="CB79" s="1255"/>
      <c r="CC79" s="1255"/>
      <c r="CD79" s="1255"/>
      <c r="CE79" s="1255"/>
      <c r="CF79" s="1255">
        <v>6.8</v>
      </c>
      <c r="CG79" s="1255"/>
      <c r="CH79" s="1255"/>
      <c r="CI79" s="1255"/>
      <c r="CJ79" s="1255"/>
      <c r="CK79" s="1255"/>
      <c r="CL79" s="1255"/>
      <c r="CM79" s="1255"/>
      <c r="CN79" s="1255">
        <v>7.2</v>
      </c>
      <c r="CO79" s="1255"/>
      <c r="CP79" s="1255"/>
      <c r="CQ79" s="1255"/>
      <c r="CR79" s="1255"/>
      <c r="CS79" s="1255"/>
      <c r="CT79" s="1255"/>
      <c r="CU79" s="1255"/>
      <c r="CV79" s="1255">
        <v>7.3</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ageMargins left="0.7" right="0.7" top="0.75" bottom="0.75" header="0.3" footer="0.3"/>
  <pageSetup paperSize="9" scale="4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7CF7B-9B4F-4153-9C52-CC62F120C48C}">
  <sheetPr>
    <pageSetUpPr fitToPage="1"/>
  </sheetPr>
  <dimension ref="A1:DR125"/>
  <sheetViews>
    <sheetView showGridLines="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phoneticPr fontId="2"/>
  <pageMargins left="0.7" right="0.7" top="0.75" bottom="0.75" header="0.3" footer="0.3"/>
  <pageSetup paperSize="9" scale="3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C0DE1-7505-4AAE-A680-03299278DD8A}">
  <sheetPr>
    <pageSetUpPr fitToPage="1"/>
  </sheetPr>
  <dimension ref="A1:DR125"/>
  <sheetViews>
    <sheetView showGridLines="0" workbookViewId="0"/>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474</v>
      </c>
    </row>
  </sheetData>
  <phoneticPr fontId="2"/>
  <pageMargins left="0.7" right="0.7" top="0.75" bottom="0.75" header="0.3" footer="0.3"/>
  <pageSetup paperSize="9" scale="3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523</v>
      </c>
      <c r="G2" s="139"/>
      <c r="H2" s="140"/>
    </row>
    <row r="3" spans="1:8" x14ac:dyDescent="0.2">
      <c r="A3" s="136" t="s">
        <v>516</v>
      </c>
      <c r="B3" s="141"/>
      <c r="C3" s="142"/>
      <c r="D3" s="143">
        <v>279677</v>
      </c>
      <c r="E3" s="144"/>
      <c r="F3" s="145">
        <v>332350</v>
      </c>
      <c r="G3" s="146"/>
      <c r="H3" s="147"/>
    </row>
    <row r="4" spans="1:8" x14ac:dyDescent="0.2">
      <c r="A4" s="148"/>
      <c r="B4" s="149"/>
      <c r="C4" s="150"/>
      <c r="D4" s="151">
        <v>141421</v>
      </c>
      <c r="E4" s="152"/>
      <c r="F4" s="153">
        <v>200453</v>
      </c>
      <c r="G4" s="154"/>
      <c r="H4" s="155"/>
    </row>
    <row r="5" spans="1:8" x14ac:dyDescent="0.2">
      <c r="A5" s="136" t="s">
        <v>518</v>
      </c>
      <c r="B5" s="141"/>
      <c r="C5" s="142"/>
      <c r="D5" s="143">
        <v>243862</v>
      </c>
      <c r="E5" s="144"/>
      <c r="F5" s="145">
        <v>362690</v>
      </c>
      <c r="G5" s="146"/>
      <c r="H5" s="147"/>
    </row>
    <row r="6" spans="1:8" x14ac:dyDescent="0.2">
      <c r="A6" s="148"/>
      <c r="B6" s="149"/>
      <c r="C6" s="150"/>
      <c r="D6" s="151">
        <v>166796</v>
      </c>
      <c r="E6" s="152"/>
      <c r="F6" s="153">
        <v>172580</v>
      </c>
      <c r="G6" s="154"/>
      <c r="H6" s="155"/>
    </row>
    <row r="7" spans="1:8" x14ac:dyDescent="0.2">
      <c r="A7" s="136" t="s">
        <v>519</v>
      </c>
      <c r="B7" s="141"/>
      <c r="C7" s="142"/>
      <c r="D7" s="143">
        <v>342659</v>
      </c>
      <c r="E7" s="144"/>
      <c r="F7" s="145">
        <v>296093</v>
      </c>
      <c r="G7" s="146"/>
      <c r="H7" s="147"/>
    </row>
    <row r="8" spans="1:8" x14ac:dyDescent="0.2">
      <c r="A8" s="148"/>
      <c r="B8" s="149"/>
      <c r="C8" s="150"/>
      <c r="D8" s="151">
        <v>217106</v>
      </c>
      <c r="E8" s="152"/>
      <c r="F8" s="153">
        <v>140545</v>
      </c>
      <c r="G8" s="154"/>
      <c r="H8" s="155"/>
    </row>
    <row r="9" spans="1:8" x14ac:dyDescent="0.2">
      <c r="A9" s="136" t="s">
        <v>520</v>
      </c>
      <c r="B9" s="141"/>
      <c r="C9" s="142"/>
      <c r="D9" s="143">
        <v>293469</v>
      </c>
      <c r="E9" s="144"/>
      <c r="F9" s="145">
        <v>308655</v>
      </c>
      <c r="G9" s="146"/>
      <c r="H9" s="147"/>
    </row>
    <row r="10" spans="1:8" x14ac:dyDescent="0.2">
      <c r="A10" s="148"/>
      <c r="B10" s="149"/>
      <c r="C10" s="150"/>
      <c r="D10" s="151">
        <v>148923</v>
      </c>
      <c r="E10" s="152"/>
      <c r="F10" s="153">
        <v>169887</v>
      </c>
      <c r="G10" s="154"/>
      <c r="H10" s="155"/>
    </row>
    <row r="11" spans="1:8" x14ac:dyDescent="0.2">
      <c r="A11" s="136" t="s">
        <v>521</v>
      </c>
      <c r="B11" s="141"/>
      <c r="C11" s="142"/>
      <c r="D11" s="143">
        <v>294374</v>
      </c>
      <c r="E11" s="144"/>
      <c r="F11" s="145">
        <v>325476</v>
      </c>
      <c r="G11" s="146"/>
      <c r="H11" s="147"/>
    </row>
    <row r="12" spans="1:8" x14ac:dyDescent="0.2">
      <c r="A12" s="148"/>
      <c r="B12" s="149"/>
      <c r="C12" s="156"/>
      <c r="D12" s="151">
        <v>164128</v>
      </c>
      <c r="E12" s="152"/>
      <c r="F12" s="153">
        <v>190204</v>
      </c>
      <c r="G12" s="154"/>
      <c r="H12" s="155"/>
    </row>
    <row r="13" spans="1:8" x14ac:dyDescent="0.2">
      <c r="A13" s="136"/>
      <c r="B13" s="141"/>
      <c r="C13" s="157"/>
      <c r="D13" s="158">
        <v>290808</v>
      </c>
      <c r="E13" s="159"/>
      <c r="F13" s="160">
        <v>325053</v>
      </c>
      <c r="G13" s="161"/>
      <c r="H13" s="147"/>
    </row>
    <row r="14" spans="1:8" x14ac:dyDescent="0.2">
      <c r="A14" s="148"/>
      <c r="B14" s="149"/>
      <c r="C14" s="150"/>
      <c r="D14" s="151">
        <v>167675</v>
      </c>
      <c r="E14" s="152"/>
      <c r="F14" s="153">
        <v>174734</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6.79</v>
      </c>
      <c r="C19" s="162">
        <f>ROUND(VALUE(SUBSTITUTE(実質収支比率等に係る経年分析!G$48,"▲","-")),2)</f>
        <v>7</v>
      </c>
      <c r="D19" s="162">
        <f>ROUND(VALUE(SUBSTITUTE(実質収支比率等に係る経年分析!H$48,"▲","-")),2)</f>
        <v>8.1300000000000008</v>
      </c>
      <c r="E19" s="162">
        <f>ROUND(VALUE(SUBSTITUTE(実質収支比率等に係る経年分析!I$48,"▲","-")),2)</f>
        <v>5.38</v>
      </c>
      <c r="F19" s="162">
        <f>ROUND(VALUE(SUBSTITUTE(実質収支比率等に係る経年分析!J$48,"▲","-")),2)</f>
        <v>4.83</v>
      </c>
    </row>
    <row r="20" spans="1:11" x14ac:dyDescent="0.2">
      <c r="A20" s="162" t="s">
        <v>53</v>
      </c>
      <c r="B20" s="162">
        <f>ROUND(VALUE(SUBSTITUTE(実質収支比率等に係る経年分析!F$47,"▲","-")),2)</f>
        <v>18.18</v>
      </c>
      <c r="C20" s="162">
        <f>ROUND(VALUE(SUBSTITUTE(実質収支比率等に係る経年分析!G$47,"▲","-")),2)</f>
        <v>22.54</v>
      </c>
      <c r="D20" s="162">
        <f>ROUND(VALUE(SUBSTITUTE(実質収支比率等に係る経年分析!H$47,"▲","-")),2)</f>
        <v>21.07</v>
      </c>
      <c r="E20" s="162">
        <f>ROUND(VALUE(SUBSTITUTE(実質収支比率等に係る経年分析!I$47,"▲","-")),2)</f>
        <v>22.52</v>
      </c>
      <c r="F20" s="162">
        <f>ROUND(VALUE(SUBSTITUTE(実質収支比率等に係る経年分析!J$47,"▲","-")),2)</f>
        <v>20.95</v>
      </c>
    </row>
    <row r="21" spans="1:11" x14ac:dyDescent="0.2">
      <c r="A21" s="162" t="s">
        <v>54</v>
      </c>
      <c r="B21" s="162">
        <f>IF(ISNUMBER(VALUE(SUBSTITUTE(実質収支比率等に係る経年分析!F$49,"▲","-"))),ROUND(VALUE(SUBSTITUTE(実質収支比率等に係る経年分析!F$49,"▲","-")),2),NA())</f>
        <v>0.61</v>
      </c>
      <c r="C21" s="162">
        <f>IF(ISNUMBER(VALUE(SUBSTITUTE(実質収支比率等に係る経年分析!G$49,"▲","-"))),ROUND(VALUE(SUBSTITUTE(実質収支比率等に係る経年分析!G$49,"▲","-")),2),NA())</f>
        <v>2.68</v>
      </c>
      <c r="D21" s="162">
        <f>IF(ISNUMBER(VALUE(SUBSTITUTE(実質収支比率等に係る経年分析!H$49,"▲","-"))),ROUND(VALUE(SUBSTITUTE(実質収支比率等に係る経年分析!H$49,"▲","-")),2),NA())</f>
        <v>-3.81</v>
      </c>
      <c r="E21" s="162">
        <f>IF(ISNUMBER(VALUE(SUBSTITUTE(実質収支比率等に係る経年分析!I$49,"▲","-"))),ROUND(VALUE(SUBSTITUTE(実質収支比率等に係る経年分析!I$49,"▲","-")),2),NA())</f>
        <v>-4.16</v>
      </c>
      <c r="F21" s="162">
        <f>IF(ISNUMBER(VALUE(SUBSTITUTE(実質収支比率等に係る経年分析!J$49,"▲","-"))),ROUND(VALUE(SUBSTITUTE(実質収支比率等に係る経年分析!J$49,"▲","-")),2),NA())</f>
        <v>-4.47</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0.28000000000000003</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0.24</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0.21</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2">
      <c r="A30" s="163" t="str">
        <f>IF(連結実質赤字比率に係る赤字・黒字の構成分析!C$40="",NA(),連結実質赤字比率に係る赤字・黒字の構成分析!C$40)</f>
        <v>後期高齢者医療特別会計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0.04</v>
      </c>
    </row>
    <row r="31" spans="1:11" x14ac:dyDescent="0.2">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0.15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0.04</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0.06</v>
      </c>
    </row>
    <row r="32" spans="1:11" x14ac:dyDescent="0.2">
      <c r="A32" s="163" t="str">
        <f>IF(連結実質赤字比率に係る赤字・黒字の構成分析!C$38="",NA(),連結実質赤字比率に係る赤字・黒字の構成分析!C$38)</f>
        <v>農業集落排水事業会計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7.0000000000000007E-2</v>
      </c>
    </row>
    <row r="33" spans="1:16" x14ac:dyDescent="0.2">
      <c r="A33" s="163" t="str">
        <f>IF(連結実質赤字比率に係る赤字・黒字の構成分析!C$37="",NA(),連結実質赤字比率に係る赤字・黒字の構成分析!C$37)</f>
        <v>簡易水道事業会計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0.12</v>
      </c>
    </row>
    <row r="34" spans="1:16" x14ac:dyDescent="0.2">
      <c r="A34" s="163" t="str">
        <f>IF(連結実質赤字比率に係る赤字・黒字の構成分析!C$36="",NA(),連結実質赤字比率に係る赤字・黒字の構成分析!C$36)</f>
        <v>介護保険特別会計（サービス事業勘定）</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0.15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0.15</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0.14000000000000001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0.23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0.22</v>
      </c>
    </row>
    <row r="35" spans="1:16" x14ac:dyDescent="0.2">
      <c r="A35" s="163" t="str">
        <f>IF(連結実質赤字比率に係る赤字・黒字の構成分析!C$35="",NA(),連結実質赤字比率に係る赤字・黒字の構成分析!C$35)</f>
        <v>介護保険特別会計（保険事業勘定）</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0.64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1.85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1.37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0.98</v>
      </c>
    </row>
    <row r="36" spans="1:16" x14ac:dyDescent="0.2">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6.78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6.99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8.1300000000000008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5.38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4.82</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268</v>
      </c>
      <c r="E42" s="164"/>
      <c r="F42" s="164"/>
      <c r="G42" s="164">
        <f>'実質公債費比率（分子）の構造'!L$52</f>
        <v>267</v>
      </c>
      <c r="H42" s="164"/>
      <c r="I42" s="164"/>
      <c r="J42" s="164">
        <f>'実質公債費比率（分子）の構造'!M$52</f>
        <v>273</v>
      </c>
      <c r="K42" s="164"/>
      <c r="L42" s="164"/>
      <c r="M42" s="164">
        <f>'実質公債費比率（分子）の構造'!N$52</f>
        <v>274</v>
      </c>
      <c r="N42" s="164"/>
      <c r="O42" s="164"/>
      <c r="P42" s="164">
        <f>'実質公債費比率（分子）の構造'!O$52</f>
        <v>269</v>
      </c>
    </row>
    <row r="43" spans="1:16" x14ac:dyDescent="0.2">
      <c r="A43" s="164" t="s">
        <v>16</v>
      </c>
      <c r="B43" s="164">
        <f>'実質公債費比率（分子）の構造'!K$51</f>
        <v>0</v>
      </c>
      <c r="C43" s="164"/>
      <c r="D43" s="164"/>
      <c r="E43" s="164" t="str">
        <f>'実質公債費比率（分子）の構造'!L$51</f>
        <v>-</v>
      </c>
      <c r="F43" s="164"/>
      <c r="G43" s="164"/>
      <c r="H43" s="164">
        <f>'実質公債費比率（分子）の構造'!M$51</f>
        <v>0</v>
      </c>
      <c r="I43" s="164"/>
      <c r="J43" s="164"/>
      <c r="K43" s="164" t="str">
        <f>'実質公債費比率（分子）の構造'!N$51</f>
        <v>-</v>
      </c>
      <c r="L43" s="164"/>
      <c r="M43" s="164"/>
      <c r="N43" s="164">
        <f>'実質公債費比率（分子）の構造'!O$51</f>
        <v>0</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2">
      <c r="A46" s="164" t="s">
        <v>64</v>
      </c>
      <c r="B46" s="164">
        <f>'実質公債費比率（分子）の構造'!K$48</f>
        <v>25</v>
      </c>
      <c r="C46" s="164"/>
      <c r="D46" s="164"/>
      <c r="E46" s="164">
        <f>'実質公債費比率（分子）の構造'!L$48</f>
        <v>28</v>
      </c>
      <c r="F46" s="164"/>
      <c r="G46" s="164"/>
      <c r="H46" s="164">
        <f>'実質公債費比率（分子）の構造'!M$48</f>
        <v>26</v>
      </c>
      <c r="I46" s="164"/>
      <c r="J46" s="164"/>
      <c r="K46" s="164">
        <f>'実質公債費比率（分子）の構造'!N$48</f>
        <v>27</v>
      </c>
      <c r="L46" s="164"/>
      <c r="M46" s="164"/>
      <c r="N46" s="164">
        <f>'実質公債費比率（分子）の構造'!O$48</f>
        <v>27</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320</v>
      </c>
      <c r="C49" s="164"/>
      <c r="D49" s="164"/>
      <c r="E49" s="164">
        <f>'実質公債費比率（分子）の構造'!L$45</f>
        <v>323</v>
      </c>
      <c r="F49" s="164"/>
      <c r="G49" s="164"/>
      <c r="H49" s="164">
        <f>'実質公債費比率（分子）の構造'!M$45</f>
        <v>334</v>
      </c>
      <c r="I49" s="164"/>
      <c r="J49" s="164"/>
      <c r="K49" s="164">
        <f>'実質公債費比率（分子）の構造'!N$45</f>
        <v>339</v>
      </c>
      <c r="L49" s="164"/>
      <c r="M49" s="164"/>
      <c r="N49" s="164">
        <f>'実質公債費比率（分子）の構造'!O$45</f>
        <v>338</v>
      </c>
      <c r="O49" s="164"/>
      <c r="P49" s="164"/>
    </row>
    <row r="50" spans="1:16" x14ac:dyDescent="0.2">
      <c r="A50" s="164" t="s">
        <v>67</v>
      </c>
      <c r="B50" s="164" t="e">
        <f>NA()</f>
        <v>#N/A</v>
      </c>
      <c r="C50" s="164">
        <f>IF(ISNUMBER('実質公債費比率（分子）の構造'!K$53),'実質公債費比率（分子）の構造'!K$53,NA())</f>
        <v>77</v>
      </c>
      <c r="D50" s="164" t="e">
        <f>NA()</f>
        <v>#N/A</v>
      </c>
      <c r="E50" s="164" t="e">
        <f>NA()</f>
        <v>#N/A</v>
      </c>
      <c r="F50" s="164">
        <f>IF(ISNUMBER('実質公債費比率（分子）の構造'!L$53),'実質公債費比率（分子）の構造'!L$53,NA())</f>
        <v>84</v>
      </c>
      <c r="G50" s="164" t="e">
        <f>NA()</f>
        <v>#N/A</v>
      </c>
      <c r="H50" s="164" t="e">
        <f>NA()</f>
        <v>#N/A</v>
      </c>
      <c r="I50" s="164">
        <f>IF(ISNUMBER('実質公債費比率（分子）の構造'!M$53),'実質公債費比率（分子）の構造'!M$53,NA())</f>
        <v>87</v>
      </c>
      <c r="J50" s="164" t="e">
        <f>NA()</f>
        <v>#N/A</v>
      </c>
      <c r="K50" s="164" t="e">
        <f>NA()</f>
        <v>#N/A</v>
      </c>
      <c r="L50" s="164">
        <f>IF(ISNUMBER('実質公債費比率（分子）の構造'!N$53),'実質公債費比率（分子）の構造'!N$53,NA())</f>
        <v>92</v>
      </c>
      <c r="M50" s="164" t="e">
        <f>NA()</f>
        <v>#N/A</v>
      </c>
      <c r="N50" s="164" t="e">
        <f>NA()</f>
        <v>#N/A</v>
      </c>
      <c r="O50" s="164">
        <f>IF(ISNUMBER('実質公債費比率（分子）の構造'!O$53),'実質公債費比率（分子）の構造'!O$53,NA())</f>
        <v>96</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2091</v>
      </c>
      <c r="E56" s="163"/>
      <c r="F56" s="163"/>
      <c r="G56" s="163">
        <f>'将来負担比率（分子）の構造'!J$52</f>
        <v>1930</v>
      </c>
      <c r="H56" s="163"/>
      <c r="I56" s="163"/>
      <c r="J56" s="163">
        <f>'将来負担比率（分子）の構造'!K$52</f>
        <v>1755</v>
      </c>
      <c r="K56" s="163"/>
      <c r="L56" s="163"/>
      <c r="M56" s="163">
        <f>'将来負担比率（分子）の構造'!L$52</f>
        <v>1597</v>
      </c>
      <c r="N56" s="163"/>
      <c r="O56" s="163"/>
      <c r="P56" s="163">
        <f>'将来負担比率（分子）の構造'!M$52</f>
        <v>1414</v>
      </c>
    </row>
    <row r="57" spans="1:16" x14ac:dyDescent="0.2">
      <c r="A57" s="163" t="s">
        <v>42</v>
      </c>
      <c r="B57" s="163"/>
      <c r="C57" s="163"/>
      <c r="D57" s="163">
        <f>'将来負担比率（分子）の構造'!I$51</f>
        <v>182</v>
      </c>
      <c r="E57" s="163"/>
      <c r="F57" s="163"/>
      <c r="G57" s="163">
        <f>'将来負担比率（分子）の構造'!J$51</f>
        <v>160</v>
      </c>
      <c r="H57" s="163"/>
      <c r="I57" s="163"/>
      <c r="J57" s="163">
        <f>'将来負担比率（分子）の構造'!K$51</f>
        <v>134</v>
      </c>
      <c r="K57" s="163"/>
      <c r="L57" s="163"/>
      <c r="M57" s="163">
        <f>'将来負担比率（分子）の構造'!L$51</f>
        <v>98</v>
      </c>
      <c r="N57" s="163"/>
      <c r="O57" s="163"/>
      <c r="P57" s="163">
        <f>'将来負担比率（分子）の構造'!M$51</f>
        <v>74</v>
      </c>
    </row>
    <row r="58" spans="1:16" x14ac:dyDescent="0.2">
      <c r="A58" s="163" t="s">
        <v>41</v>
      </c>
      <c r="B58" s="163"/>
      <c r="C58" s="163"/>
      <c r="D58" s="163">
        <f>'将来負担比率（分子）の構造'!I$50</f>
        <v>636</v>
      </c>
      <c r="E58" s="163"/>
      <c r="F58" s="163"/>
      <c r="G58" s="163">
        <f>'将来負担比率（分子）の構造'!J$50</f>
        <v>747</v>
      </c>
      <c r="H58" s="163"/>
      <c r="I58" s="163"/>
      <c r="J58" s="163">
        <f>'将来負担比率（分子）の構造'!K$50</f>
        <v>726</v>
      </c>
      <c r="K58" s="163"/>
      <c r="L58" s="163"/>
      <c r="M58" s="163">
        <f>'将来負担比率（分子）の構造'!L$50</f>
        <v>770</v>
      </c>
      <c r="N58" s="163"/>
      <c r="O58" s="163"/>
      <c r="P58" s="163">
        <f>'将来負担比率（分子）の構造'!M$50</f>
        <v>766</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2">
      <c r="A62" s="163" t="s">
        <v>35</v>
      </c>
      <c r="B62" s="163">
        <f>'将来負担比率（分子）の構造'!I$45</f>
        <v>13</v>
      </c>
      <c r="C62" s="163"/>
      <c r="D62" s="163"/>
      <c r="E62" s="163">
        <f>'将来負担比率（分子）の構造'!J$45</f>
        <v>31</v>
      </c>
      <c r="F62" s="163"/>
      <c r="G62" s="163"/>
      <c r="H62" s="163">
        <f>'将来負担比率（分子）の構造'!K$45</f>
        <v>66</v>
      </c>
      <c r="I62" s="163"/>
      <c r="J62" s="163"/>
      <c r="K62" s="163">
        <f>'将来負担比率（分子）の構造'!L$45</f>
        <v>80</v>
      </c>
      <c r="L62" s="163"/>
      <c r="M62" s="163"/>
      <c r="N62" s="163">
        <f>'将来負担比率（分子）の構造'!M$45</f>
        <v>135</v>
      </c>
      <c r="O62" s="163"/>
      <c r="P62" s="163"/>
    </row>
    <row r="63" spans="1:16" x14ac:dyDescent="0.2">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2">
      <c r="A64" s="163" t="s">
        <v>33</v>
      </c>
      <c r="B64" s="163">
        <f>'将来負担比率（分子）の構造'!I$43</f>
        <v>210</v>
      </c>
      <c r="C64" s="163"/>
      <c r="D64" s="163"/>
      <c r="E64" s="163">
        <f>'将来負担比率（分子）の構造'!J$43</f>
        <v>185</v>
      </c>
      <c r="F64" s="163"/>
      <c r="G64" s="163"/>
      <c r="H64" s="163">
        <f>'将来負担比率（分子）の構造'!K$43</f>
        <v>175</v>
      </c>
      <c r="I64" s="163"/>
      <c r="J64" s="163"/>
      <c r="K64" s="163">
        <f>'将来負担比率（分子）の構造'!L$43</f>
        <v>169</v>
      </c>
      <c r="L64" s="163"/>
      <c r="M64" s="163"/>
      <c r="N64" s="163">
        <f>'将来負担比率（分子）の構造'!M$43</f>
        <v>142</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f>'将来負担比率（分子）の構造'!L$42</f>
        <v>5</v>
      </c>
      <c r="L65" s="163"/>
      <c r="M65" s="163"/>
      <c r="N65" s="163">
        <f>'将来負担比率（分子）の構造'!M$42</f>
        <v>24</v>
      </c>
      <c r="O65" s="163"/>
      <c r="P65" s="163"/>
    </row>
    <row r="66" spans="1:16" x14ac:dyDescent="0.2">
      <c r="A66" s="163" t="s">
        <v>31</v>
      </c>
      <c r="B66" s="163">
        <f>'将来負担比率（分子）の構造'!I$41</f>
        <v>3011</v>
      </c>
      <c r="C66" s="163"/>
      <c r="D66" s="163"/>
      <c r="E66" s="163">
        <f>'将来負担比率（分子）の構造'!J$41</f>
        <v>2774</v>
      </c>
      <c r="F66" s="163"/>
      <c r="G66" s="163"/>
      <c r="H66" s="163">
        <f>'将来負担比率（分子）の構造'!K$41</f>
        <v>2497</v>
      </c>
      <c r="I66" s="163"/>
      <c r="J66" s="163"/>
      <c r="K66" s="163">
        <f>'将来負担比率（分子）の構造'!L$41</f>
        <v>2240</v>
      </c>
      <c r="L66" s="163"/>
      <c r="M66" s="163"/>
      <c r="N66" s="163">
        <f>'将来負担比率（分子）の構造'!M$41</f>
        <v>1991</v>
      </c>
      <c r="O66" s="163"/>
      <c r="P66" s="163"/>
    </row>
    <row r="67" spans="1:16" x14ac:dyDescent="0.2">
      <c r="A67" s="163" t="s">
        <v>71</v>
      </c>
      <c r="B67" s="163" t="e">
        <f>NA()</f>
        <v>#N/A</v>
      </c>
      <c r="C67" s="163">
        <f>IF(ISNUMBER('将来負担比率（分子）の構造'!I$53), IF('将来負担比率（分子）の構造'!I$53 &lt; 0, 0, '将来負担比率（分子）の構造'!I$53), NA())</f>
        <v>326</v>
      </c>
      <c r="D67" s="163" t="e">
        <f>NA()</f>
        <v>#N/A</v>
      </c>
      <c r="E67" s="163" t="e">
        <f>NA()</f>
        <v>#N/A</v>
      </c>
      <c r="F67" s="163">
        <f>IF(ISNUMBER('将来負担比率（分子）の構造'!J$53), IF('将来負担比率（分子）の構造'!J$53 &lt; 0, 0, '将来負担比率（分子）の構造'!J$53), NA())</f>
        <v>152</v>
      </c>
      <c r="G67" s="163" t="e">
        <f>NA()</f>
        <v>#N/A</v>
      </c>
      <c r="H67" s="163" t="e">
        <f>NA()</f>
        <v>#N/A</v>
      </c>
      <c r="I67" s="163">
        <f>IF(ISNUMBER('将来負担比率（分子）の構造'!K$53), IF('将来負担比率（分子）の構造'!K$53 &lt; 0, 0, '将来負担比率（分子）の構造'!K$53), NA())</f>
        <v>123</v>
      </c>
      <c r="J67" s="163" t="e">
        <f>NA()</f>
        <v>#N/A</v>
      </c>
      <c r="K67" s="163" t="e">
        <f>NA()</f>
        <v>#N/A</v>
      </c>
      <c r="L67" s="163">
        <f>IF(ISNUMBER('将来負担比率（分子）の構造'!L$53), IF('将来負担比率（分子）の構造'!L$53 &lt; 0, 0, '将来負担比率（分子）の構造'!L$53), NA())</f>
        <v>29</v>
      </c>
      <c r="M67" s="163" t="e">
        <f>NA()</f>
        <v>#N/A</v>
      </c>
      <c r="N67" s="163" t="e">
        <f>NA()</f>
        <v>#N/A</v>
      </c>
      <c r="O67" s="163">
        <f>IF(ISNUMBER('将来負担比率（分子）の構造'!M$53), IF('将来負担比率（分子）の構造'!M$53 &lt; 0, 0, '将来負担比率（分子）の構造'!M$53), NA())</f>
        <v>37</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308</v>
      </c>
      <c r="C72" s="167">
        <f>基金残高に係る経年分析!G55</f>
        <v>334</v>
      </c>
      <c r="D72" s="167">
        <f>基金残高に係る経年分析!H55</f>
        <v>315</v>
      </c>
    </row>
    <row r="73" spans="1:16" x14ac:dyDescent="0.2">
      <c r="A73" s="166" t="s">
        <v>74</v>
      </c>
      <c r="B73" s="167">
        <f>基金残高に係る経年分析!F56</f>
        <v>50</v>
      </c>
      <c r="C73" s="167">
        <f>基金残高に係る経年分析!G56</f>
        <v>58</v>
      </c>
      <c r="D73" s="167">
        <f>基金残高に係る経年分析!H56</f>
        <v>63</v>
      </c>
    </row>
    <row r="74" spans="1:16" x14ac:dyDescent="0.2">
      <c r="A74" s="166" t="s">
        <v>75</v>
      </c>
      <c r="B74" s="167">
        <f>基金残高に係る経年分析!F57</f>
        <v>326</v>
      </c>
      <c r="C74" s="167">
        <f>基金残高に係る経年分析!G57</f>
        <v>341</v>
      </c>
      <c r="D74" s="167">
        <f>基金残高に係る経年分析!H57</f>
        <v>353</v>
      </c>
    </row>
  </sheetData>
  <sheetProtection algorithmName="SHA-512" hashValue="dkd9dN4Zi3ap63aNiRrwHf9vtm2HzY04ID/dpdokixUSRFXLr1cDiMbeOKkkb2VXIx6/lnG/UelkcOkMhdV6SA==" saltValue="PVVcT+O/haOFChocCF1ld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2026-09-16T06:48:37Z</cp:lastPrinted>
  <dcterms:created xsi:type="dcterms:W3CDTF">2026-02-26T09:17:32Z</dcterms:created>
  <dcterms:modified xsi:type="dcterms:W3CDTF">2026-09-16T06:50:50Z</dcterms:modified>
  <cp:category/>
</cp:coreProperties>
</file>