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fuminori_ochi_Desktop\001.総務財政係\財政状況資料集\H30決算\【公表925〆、提出928正午〆】平成30年度財政状況資料集の作成について（２回目）\結合版報告分\"/>
    </mc:Choice>
  </mc:AlternateContent>
  <xr:revisionPtr revIDLastSave="0" documentId="13_ncr:1_{F3BE5518-CDCB-4174-98B7-01BDD198199F}" xr6:coauthVersionLast="43" xr6:coauthVersionMax="43" xr10:uidLastSave="{00000000-0000-0000-0000-000000000000}"/>
  <bookViews>
    <workbookView xWindow="1560" yWindow="660" windowWidth="2283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<sst xmlns="http://schemas.openxmlformats.org/spreadsheetml/2006/main" count="1169" uniqueCount="601">
  <si>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</si>
  <si>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</si>
  <si>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</si>
  <si>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</si>
  <si>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</si>
  <si>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</si>
  <si>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</si>
  <si>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</si>
  <si>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</si>
  <si>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</si>
  <si>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</si>
  <si>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</si>
  <si>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</si>
  <si>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</si>
  <si>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</si>
  <si>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</si>
  <si>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</si>
  <si>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</si>
  <si>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</si>
  <si>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</si>
  <si>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</si>
  <si>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</si>
  <si>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</si>
  <si>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</si>
  <si>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</si>
  <si>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</si>
  <si>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</si>
  <si>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</si>
  <si>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</si>
  <si>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</si>
  <si>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</si>
  <si>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</si>
  <si>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</si>
  <si>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</si>
  <si>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</si>
  <si>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</si>
  <si>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</si>
  <si>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</si>
  <si>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</si>
  <si>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</si>
  <si>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</si>
  <si>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</si>
  <si>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</si>
  <si>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</si>
  <si>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</si>
  <si>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</si>
  <si>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</si>
  <si>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</si>
  <si>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</si>
  <si>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</si>
  <si>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</si>
  <si>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</si>
  <si>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</si>
  <si>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</si>
  <si>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</si>
  <si>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</si>
  <si>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</si>
  <si>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</si>
  <si>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</si>
  <si>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</si>
  <si>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</si>
  <si>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</si>
  <si>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</si>
  <si>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</si>
  <si>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</si>
  <si>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</si>
  <si>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</si>
  <si>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</si>
  <si>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</si>
  <si>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</si>
  <si>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</si>
  <si>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</si>
  <si>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</si>
  <si>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</si>
  <si>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</si>
  <si>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</si>
  <si>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</si>
  <si>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</si>
  <si>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</si>
  <si>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</si>
  <si>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</si>
  <si>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</si>
  <si>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</si>
  <si>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</si>
  <si>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</si>
  <si>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</si>
  <si>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</si>
  <si>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</si>
  <si>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</si>
  <si>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</si>
  <si>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</si>
  <si>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</si>
  <si>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</si>
  <si>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</si>
  <si>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</si>
  <si>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</si>
  <si>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</si>
  <si>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</si>
  <si>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</si>
  <si>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</si>
  <si>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</si>
  <si>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</si>
  <si>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</si>
  <si>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</si>
  <si>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</si>
  <si>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</si>
  <si>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</si>
  <si>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</si>
  <si>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</si>
  <si>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</si>
  <si>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</si>
  <si>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</si>
  <si>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</si>
  <si>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</si>
  <si>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</si>
  <si>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</si>
  <si>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</si>
  <si>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</si>
  <si>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</si>
  <si>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</si>
  <si>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</si>
  <si>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</si>
  <si>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</si>
  <si>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</si>
  <si>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</si>
  <si>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</si>
  <si>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</si>
  <si>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</si>
  <si>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</si>
  <si>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</si>
  <si>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</si>
  <si>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</si>
  <si>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</si>
  <si>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</si>
  <si>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</si>
  <si>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</si>
  <si>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</si>
  <si>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</si>
  <si>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</si>
  <si>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</si>
  <si>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</si>
  <si>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</si>
  <si>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</si>
  <si>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</si>
  <si>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</si>
  <si>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</si>
  <si>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</si>
  <si>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</si>
  <si>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</si>
  <si>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</si>
  <si>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</si>
  <si>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</si>
  <si>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</si>
  <si>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</si>
  <si>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</si>
  <si>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</si>
  <si>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</si>
  <si>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</si>
  <si>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</si>
  <si>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</si>
  <si>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</si>
  <si>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</si>
  <si>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</si>
  <si>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</si>
  <si>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</si>
  <si>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</si>
  <si>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</si>
  <si>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</si>
  <si>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</si>
  <si>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</si>
  <si>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</si>
  <si>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</si>
  <si>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</si>
  <si>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</si>
  <si>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</si>
  <si>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</si>
  <si>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</si>
  <si>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</si>
  <si>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</si>
  <si>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</si>
  <si>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</si>
  <si>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</si>
  <si>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</si>
  <si>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</si>
  <si>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</si>
  <si>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</si>
  <si>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</si>
  <si>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</si>
  <si>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</si>
  <si>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</si>
  <si>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</si>
  <si>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</si>
  <si>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</si>
  <si>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</si>
  <si>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</si>
  <si>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</si>
  <si>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</si>
  <si>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</si>
  <si>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</si>
  <si>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</si>
  <si>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</si>
  <si>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</si>
  <si>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</si>
  <si>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</si>
  <si>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</si>
  <si>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</si>
  <si>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</si>
  <si>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</si>
  <si>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</si>
  <si>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</si>
  <si>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</si>
  <si>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</si>
  <si>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</si>
  <si>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北海道音威子府村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</si>
  <si>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</si>
  <si>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</si>
  <si>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</si>
  <si>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</si>
  <si>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</si>
  <si>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</si>
  <si>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</si>
  <si>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</si>
  <si>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</si>
  <si>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</si>
  <si>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</si>
  <si>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</si>
  <si>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</si>
  <si>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</si>
  <si>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</si>
  <si>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</si>
  <si>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</si>
  <si>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</si>
  <si>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</si>
  <si>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</si>
  <si>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</si>
  <si>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</si>
  <si>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</si>
  <si>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</si>
  <si>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</si>
  <si>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</si>
  <si>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</si>
  <si>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</si>
  <si>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</si>
  <si>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</si>
  <si>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</si>
  <si>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</si>
  <si>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</si>
  <si>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</si>
  <si>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</si>
  <si>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</si>
  <si>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</si>
  <si>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</si>
  <si>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</si>
  <si>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</si>
  <si>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</si>
  <si>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</si>
  <si>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</si>
  <si>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</si>
  <si>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</si>
  <si>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</si>
  <si>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</si>
  <si>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</si>
  <si>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</si>
  <si>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</si>
  <si>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</si>
  <si>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</si>
  <si>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</si>
  <si>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</si>
  <si>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</si>
  <si>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</si>
  <si>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</si>
  <si>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</si>
  <si>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</si>
  <si>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</si>
  <si>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</si>
  <si>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</si>
  <si>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</si>
  <si>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</si>
  <si>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</si>
  <si>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</si>
  <si>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</si>
  <si>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</si>
  <si>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</si>
  <si>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</si>
  <si>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</si>
  <si>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</si>
  <si>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</si>
  <si>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</si>
  <si>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</si>
  <si>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</si>
  <si>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</si>
  <si>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</si>
  <si>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</si>
  <si>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</si>
  <si>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</si>
  <si>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</si>
  <si>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</si>
  <si>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</si>
  <si>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</si>
  <si>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</si>
  <si>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</si>
  <si>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</si>
  <si>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</si>
  <si>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</si>
  <si>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</si>
  <si>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</si>
  <si>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</si>
  <si>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</si>
  <si>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</si>
  <si>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</si>
  <si>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</si>
  <si>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</si>
  <si>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</si>
  <si>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</si>
  <si>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</si>
  <si>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</si>
  <si>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</si>
  <si>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</si>
  <si>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</si>
  <si>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</si>
  <si>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</si>
  <si>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</si>
  <si>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</si>
  <si>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</si>
  <si>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</si>
  <si>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</si>
  <si>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</si>
  <si>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</si>
  <si>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</si>
  <si>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</si>
  <si>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</si>
  <si>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</si>
  <si>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</si>
  <si>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</si>
  <si>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</si>
  <si>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</si>
  <si>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</si>
  <si>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</si>
  <si>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</si>
  <si>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</si>
  <si>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</si>
  <si>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</si>
  <si>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</si>
  <si>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</si>
  <si>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</si>
  <si>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</si>
  <si>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</si>
  <si>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</si>
  <si>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</si>
  <si>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</si>
  <si>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</si>
  <si>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</si>
  <si>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</si>
  <si>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</si>
  <si>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</si>
  <si>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</si>
  <si>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</si>
  <si>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</si>
  <si>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</si>
  <si>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</si>
  <si>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</si>
  <si>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</si>
  <si>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</si>
  <si>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北海道音威子府村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</si>
  <si>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</si>
  <si>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</si>
  <si>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</si>
  <si>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</si>
  <si>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</si>
  <si>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</si>
  <si>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</si>
  <si>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</si>
  <si>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</si>
  <si>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</si>
  <si>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</si>
  <si>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</si>
  <si>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</si>
  <si>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</si>
  <si>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</si>
  <si>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</si>
  <si>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</si>
  <si>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</si>
  <si>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</si>
  <si>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</si>
  <si>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</si>
  <si>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</si>
  <si>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</si>
  <si>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</si>
  <si>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</si>
  <si>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</si>
  <si>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</si>
  <si>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</si>
  <si>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</si>
  <si>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</si>
  <si>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</si>
  <si>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</si>
  <si>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</si>
  <si>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</si>
  <si>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</si>
  <si>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</si>
  <si>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</si>
  <si>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</si>
  <si>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</si>
  <si>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</si>
  <si>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</si>
  <si>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</si>
  <si>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</si>
  <si>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</si>
  <si>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</si>
  <si>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</si>
  <si>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</si>
  <si>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</si>
  <si>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</si>
  <si>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</si>
  <si>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</si>
  <si>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</si>
  <si>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</si>
  <si>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</si>
  <si>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</si>
  <si>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</si>
  <si>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</si>
  <si>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</si>
  <si>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</si>
  <si>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</si>
  <si>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</si>
  <si>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</si>
  <si>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</si>
  <si>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</si>
  <si>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</si>
  <si>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</si>
  <si>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</si>
  <si>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</si>
  <si>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</si>
  <si>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</si>
  <si>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</si>
  <si>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</si>
  <si>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</si>
  <si>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</si>
  <si>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</si>
  <si>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</si>
  <si>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</si>
  <si>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</si>
  <si>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</si>
  <si>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</si>
  <si>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</si>
  <si>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</si>
  <si>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</si>
  <si>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</si>
  <si>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</si>
  <si>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</si>
  <si>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</si>
  <si>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</si>
  <si>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</si>
  <si>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</si>
  <si>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</si>
  <si>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</si>
  <si>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</si>
  <si>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</si>
  <si>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</si>
  <si>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</si>
  <si>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</si>
  <si>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</si>
  <si>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</si>
  <si>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</si>
  <si>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</si>
  <si>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</si>
  <si>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</si>
  <si>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</si>
  <si>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</si>
  <si>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</si>
  <si>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</si>
  <si>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</si>
  <si>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</si>
  <si>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</si>
  <si>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</si>
  <si>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</si>
  <si>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</si>
  <si>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</si>
  <si>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</si>
  <si>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</si>
  <si>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</si>
  <si>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</si>
  <si>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</si>
  <si>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</si>
  <si>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</si>
  <si>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</si>
  <si>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</si>
  <si>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</si>
  <si>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</si>
  <si>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</si>
  <si>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</si>
  <si>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</si>
  <si>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</si>
  <si>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</si>
  <si>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</si>
  <si>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</si>
  <si>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</si>
  <si>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</si>
  <si>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</si>
  <si>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</si>
  <si>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</si>
  <si>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</si>
  <si>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</si>
  <si>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</si>
  <si>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</si>
  <si>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</si>
  <si>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</si>
  <si>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</si>
  <si>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</si>
  <si>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</si>
  <si>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</si>
  <si>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</si>
  <si>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</si>
  <si>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</si>
  <si>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</si>
  <si>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</si>
  <si>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</si>
  <si>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</si>
  <si>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</si>
  <si>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</si>
  <si>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</si>
  <si>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</si>
  <si>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</si>
  <si>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</si>
  <si>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</si>
  <si>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</si>
  <si>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</si>
  <si>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</si>
  <si>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</si>
  <si>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</si>
  <si>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</si>
  <si>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</si>
  <si>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</si>
  <si>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</si>
  <si>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</si>
  <si>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</si>
  <si>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</si>
  <si>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</si>
  <si>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</si>
  <si>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</si>
  <si>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</si>
  <si>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</si>
  <si>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</si>
  <si>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</si>
  <si>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</si>
  <si>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</si>
  <si>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</si>
  <si>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</si>
  <si>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</si>
  <si>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</si>
  <si>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</si>
  <si>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</si>
  <si>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</si>
  <si>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</si>
  <si>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</si>
  <si>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</si>
  <si>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</si>
  <si>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</si>
  <si>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</si>
  <si>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</si>
  <si>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7.00</t>
  </si>
  <si>
    <t>▲ 1.27</t>
  </si>
  <si>
    <t>▲ 9.72</t>
  </si>
  <si>
    <t>▲ 9.79</t>
  </si>
  <si>
    <t>▲ 13.06</t>
  </si>
  <si>
    <t>一般会計</t>
  </si>
  <si>
    <t>国民健康保険特別会計</t>
  </si>
  <si>
    <t>介護保険特別会計（保険事業勘定）</t>
  </si>
  <si>
    <t>農業集落排水事業特別会計</t>
  </si>
  <si>
    <t>介護保険特別会計（サービス事業勘定）</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</si>
  <si>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</si>
  <si>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</si>
  <si>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</si>
  <si>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</si>
  <si>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</si>
  <si>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</si>
  <si>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</si>
  <si>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</si>
  <si>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</si>
  <si>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</si>
  <si>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上川北部消防事務組合</t>
    <rPh sb="0" eb="2">
      <t>カミカワ</t>
    </rPh>
    <rPh sb="2" eb="4">
      <t>ホクブ</t>
    </rPh>
    <rPh sb="4" eb="6">
      <t>ショウボウ</t>
    </rPh>
    <rPh sb="6" eb="8">
      <t>ジム</t>
    </rPh>
    <rPh sb="8" eb="10">
      <t>クミアイ</t>
    </rPh>
    <phoneticPr fontId="2"/>
  </si>
  <si>
    <t>上川教育センター事務組合</t>
    <rPh sb="0" eb="2">
      <t>カミカワ</t>
    </rPh>
    <rPh sb="2" eb="4">
      <t>キョウイク</t>
    </rPh>
    <rPh sb="8" eb="10">
      <t>ジム</t>
    </rPh>
    <rPh sb="10" eb="12">
      <t>クミアイ</t>
    </rPh>
    <phoneticPr fontId="2"/>
  </si>
  <si>
    <t>名寄地区衛生施設事務組合</t>
    <rPh sb="0" eb="2">
      <t>ナヨロ</t>
    </rPh>
    <rPh sb="2" eb="4">
      <t>チク</t>
    </rPh>
    <rPh sb="4" eb="6">
      <t>エイセイ</t>
    </rPh>
    <rPh sb="6" eb="8">
      <t>シセツ</t>
    </rPh>
    <rPh sb="8" eb="10">
      <t>ジム</t>
    </rPh>
    <rPh sb="10" eb="12">
      <t>クミアイ</t>
    </rPh>
    <phoneticPr fontId="2"/>
  </si>
  <si>
    <t>公共施設整備基金</t>
    <phoneticPr fontId="2"/>
  </si>
  <si>
    <t>高等学校振興基金</t>
    <phoneticPr fontId="2"/>
  </si>
  <si>
    <t>ＪＲ天北線代替輸送確保基金</t>
    <phoneticPr fontId="2"/>
  </si>
  <si>
    <t>人づくり振興基金</t>
    <phoneticPr fontId="2"/>
  </si>
  <si>
    <t>芸術・文化振興基金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</si>
  <si>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</si>
  <si>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</si>
  <si>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</si>
  <si>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</si>
  <si>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</si>
  <si>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</si>
  <si>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普通交付税の減少と普通建設事業費の増加により、充当可能基金額が昨年度より約２００百万円減少した。このことにより、将来負担比率の分子が上昇した。今後においても充当可能基金が減少すると見込まれ将来負担比率が上昇すると思われる。
また、実質公債比率においても、平成２８年～２９年度に借入した大型事業の元金償還が始まり令和４年度に公債費のピークを迎えることから、年々上昇すると見込まれる。
このことから、音威子府村財政規律ガイドラインに基づいて、地方債の抑制や充当可能基金の積立を行い、健全な財政運営に努めていく必要がある。</t>
    <rPh sb="36" eb="37">
      <t>ヤク</t>
    </rPh>
    <rPh sb="66" eb="68">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</si>
  <si>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</si>
  <si>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</si>
  <si>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</si>
  <si>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地方債残高の増加や充当可能基金額の減少により、増加傾向にあるが類似団体平均と比べると低い水準である。一方で有形固定資産減価償却率は、類似団体平均より上回っている。これは建物の耐用年数を経過している施設が多くなっているためであり、老朽化した施設の除却や公共施設等の集約化を急ぐ必要がある。</t>
    <rPh sb="0" eb="2">
      <t>ショウライ</t>
    </rPh>
    <rPh sb="2" eb="4">
      <t>フタン</t>
    </rPh>
    <rPh sb="4" eb="6">
      <t>ヒリツ</t>
    </rPh>
    <rPh sb="12" eb="15">
      <t>チホウサイ</t>
    </rPh>
    <rPh sb="15" eb="17">
      <t>ザンダカ</t>
    </rPh>
    <rPh sb="18" eb="20">
      <t>ゾウカ</t>
    </rPh>
    <rPh sb="21" eb="23">
      <t>ジュウトウ</t>
    </rPh>
    <rPh sb="23" eb="25">
      <t>カノウ</t>
    </rPh>
    <rPh sb="25" eb="27">
      <t>キキン</t>
    </rPh>
    <rPh sb="27" eb="28">
      <t>ガク</t>
    </rPh>
    <rPh sb="29" eb="31">
      <t>ゲンショウ</t>
    </rPh>
    <rPh sb="35" eb="37">
      <t>ゾウカ</t>
    </rPh>
    <rPh sb="37" eb="39">
      <t>ケイコウ</t>
    </rPh>
    <rPh sb="43" eb="45">
      <t>ルイジ</t>
    </rPh>
    <rPh sb="45" eb="47">
      <t>ダンタイ</t>
    </rPh>
    <rPh sb="47" eb="49">
      <t>ヘイキン</t>
    </rPh>
    <rPh sb="50" eb="51">
      <t>クラ</t>
    </rPh>
    <rPh sb="54" eb="55">
      <t>ヒク</t>
    </rPh>
    <rPh sb="56" eb="58">
      <t>スイジュン</t>
    </rPh>
    <rPh sb="62" eb="64">
      <t>イッポウ</t>
    </rPh>
    <rPh sb="65" eb="67">
      <t>ユウケイ</t>
    </rPh>
    <rPh sb="67" eb="69">
      <t>コテイ</t>
    </rPh>
    <rPh sb="69" eb="71">
      <t>シサン</t>
    </rPh>
    <rPh sb="71" eb="73">
      <t>ゲンカ</t>
    </rPh>
    <rPh sb="73" eb="75">
      <t>ショウキャク</t>
    </rPh>
    <rPh sb="75" eb="76">
      <t>リツ</t>
    </rPh>
    <rPh sb="78" eb="80">
      <t>ルイジ</t>
    </rPh>
    <rPh sb="80" eb="82">
      <t>ダンタイ</t>
    </rPh>
    <rPh sb="82" eb="84">
      <t>ヘイキン</t>
    </rPh>
    <rPh sb="86" eb="88">
      <t>ウワマワ</t>
    </rPh>
    <rPh sb="96" eb="98">
      <t>タテモノ</t>
    </rPh>
    <rPh sb="99" eb="101">
      <t>タイヨウ</t>
    </rPh>
    <rPh sb="101" eb="103">
      <t>ネンスウ</t>
    </rPh>
    <rPh sb="104" eb="106">
      <t>ケイカ</t>
    </rPh>
    <rPh sb="110" eb="112">
      <t>シセツ</t>
    </rPh>
    <rPh sb="113" eb="114">
      <t>オオ</t>
    </rPh>
    <rPh sb="126" eb="129">
      <t>ロウキュウカ</t>
    </rPh>
    <rPh sb="131" eb="133">
      <t>シセツ</t>
    </rPh>
    <rPh sb="134" eb="136">
      <t>ジョキャク</t>
    </rPh>
    <rPh sb="137" eb="139">
      <t>コウキョウ</t>
    </rPh>
    <rPh sb="139" eb="141">
      <t>シセツ</t>
    </rPh>
    <rPh sb="141" eb="142">
      <t>トウ</t>
    </rPh>
    <rPh sb="143" eb="146">
      <t>シュウヤクカ</t>
    </rPh>
    <rPh sb="147" eb="148">
      <t>イソ</t>
    </rPh>
    <rPh sb="149" eb="151">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</si>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</sst>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C77020B-7A7B-40B6-82BC-443BD914F0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2F6A-40F2-8546-6F2F9C753F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440810</c:v>
                </c:pt>
                <c:pt idx="1">
                  <c:v>712048</c:v>
                </c:pt>
                <c:pt idx="2">
                  <c:v>963894</c:v>
                </c:pt>
                <c:pt idx="3">
                  <c:v>1228193</c:v>
                </c:pt>
                <c:pt idx="4">
                  <c:v>886168</c:v>
                </c:pt>
              </c:numCache>
            </c:numRef>
          </c:val>
          <c:smooth val="0"/>
          <c:extLst>
            <c:ext xmlns:c16="http://schemas.microsoft.com/office/drawing/2014/chart" uri="{C3380CC4-5D6E-409C-BE32-E72D297353CC}">
              <c16:uniqueId val="{00000001-2F6A-40F2-8546-6F2F9C753F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8.57</c:v>
                </c:pt>
                <c:pt idx="1">
                  <c:v>8.66</c:v>
                </c:pt>
                <c:pt idx="2">
                  <c:v>4.54</c:v>
                </c:pt>
                <c:pt idx="3">
                  <c:v>6.07</c:v>
                </c:pt>
                <c:pt idx="4">
                  <c:v>6.64</c:v>
                </c:pt>
              </c:numCache>
            </c:numRef>
          </c:val>
          <c:extLst>
            <c:ext xmlns:c16="http://schemas.microsoft.com/office/drawing/2014/chart" uri="{C3380CC4-5D6E-409C-BE32-E72D297353CC}">
              <c16:uniqueId val="{00000000-CDD2-45FB-B2F7-B9F76F7483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35.81</c:v>
                </c:pt>
                <c:pt idx="1">
                  <c:v>35.520000000000003</c:v>
                </c:pt>
                <c:pt idx="2">
                  <c:v>39.270000000000003</c:v>
                </c:pt>
                <c:pt idx="3">
                  <c:v>31.5</c:v>
                </c:pt>
                <c:pt idx="4">
                  <c:v>22.47</c:v>
                </c:pt>
              </c:numCache>
            </c:numRef>
          </c:val>
          <c:extLst>
            <c:ext xmlns:c16="http://schemas.microsoft.com/office/drawing/2014/chart" uri="{C3380CC4-5D6E-409C-BE32-E72D297353CC}">
              <c16:uniqueId val="{00000001-CDD2-45FB-B2F7-B9F76F7483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c:v>
                </c:pt>
                <c:pt idx="1">
                  <c:v>-1.27</c:v>
                </c:pt>
                <c:pt idx="2">
                  <c:v>-9.7200000000000006</c:v>
                </c:pt>
                <c:pt idx="3">
                  <c:v>-9.7899999999999991</c:v>
                </c:pt>
                <c:pt idx="4">
                  <c:v>-13.06</c:v>
                </c:pt>
              </c:numCache>
            </c:numRef>
          </c:val>
          <c:smooth val="0"/>
          <c:extLst>
            <c:ext xmlns:c16="http://schemas.microsoft.com/office/drawing/2014/chart" uri="{C3380CC4-5D6E-409C-BE32-E72D297353CC}">
              <c16:uniqueId val="{00000002-CDD2-45FB-B2F7-B9F76F7483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44-46FC-8998-A0534B32AB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44-46FC-8998-A0534B32AB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44-46FC-8998-A0534B32AB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0.27</c:v>
                </c:pt>
                <c:pt idx="2">
                  <c:v>#N/A</c:v>
                </c:pt>
                <c:pt idx="3">
                  <c:v>0.24</c:v>
                </c:pt>
                <c:pt idx="4">
                  <c:v>#N/A</c:v>
                </c:pt>
                <c:pt idx="5">
                  <c:v>0.25</c:v>
                </c:pt>
                <c:pt idx="6">
                  <c:v>#N/A</c:v>
                </c:pt>
                <c:pt idx="7">
                  <c:v>0.26</c:v>
                </c:pt>
                <c:pt idx="8">
                  <c:v>#N/A</c:v>
                </c:pt>
                <c:pt idx="9">
                  <c:v>0.03</c:v>
                </c:pt>
              </c:numCache>
            </c:numRef>
          </c:val>
          <c:extLst>
            <c:ext xmlns:c16="http://schemas.microsoft.com/office/drawing/2014/chart" uri="{C3380CC4-5D6E-409C-BE32-E72D297353CC}">
              <c16:uniqueId val="{00000003-6C44-46FC-8998-A0534B32ABC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0.43</c:v>
                </c:pt>
                <c:pt idx="2">
                  <c:v>#N/A</c:v>
                </c:pt>
                <c:pt idx="3">
                  <c:v>0.15</c:v>
                </c:pt>
                <c:pt idx="4">
                  <c:v>#N/A</c:v>
                </c:pt>
                <c:pt idx="5">
                  <c:v>0.02</c:v>
                </c:pt>
                <c:pt idx="6">
                  <c:v>#N/A</c:v>
                </c:pt>
                <c:pt idx="7">
                  <c:v>0.13</c:v>
                </c:pt>
                <c:pt idx="8">
                  <c:v>#N/A</c:v>
                </c:pt>
                <c:pt idx="9">
                  <c:v>0.08</c:v>
                </c:pt>
              </c:numCache>
            </c:numRef>
          </c:val>
          <c:extLst>
            <c:ext xmlns:c16="http://schemas.microsoft.com/office/drawing/2014/chart" uri="{C3380CC4-5D6E-409C-BE32-E72D297353CC}">
              <c16:uniqueId val="{00000004-6C44-46FC-8998-A0534B32ABC8}"/>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0.11</c:v>
                </c:pt>
                <c:pt idx="4">
                  <c:v>#N/A</c:v>
                </c:pt>
                <c:pt idx="5">
                  <c:v>0.09</c:v>
                </c:pt>
                <c:pt idx="6">
                  <c:v>#N/A</c:v>
                </c:pt>
                <c:pt idx="7">
                  <c:v>0.06</c:v>
                </c:pt>
                <c:pt idx="8">
                  <c:v>#N/A</c:v>
                </c:pt>
                <c:pt idx="9">
                  <c:v>0.12</c:v>
                </c:pt>
              </c:numCache>
            </c:numRef>
          </c:val>
          <c:extLst>
            <c:ext xmlns:c16="http://schemas.microsoft.com/office/drawing/2014/chart" uri="{C3380CC4-5D6E-409C-BE32-E72D297353CC}">
              <c16:uniqueId val="{00000005-6C44-46FC-8998-A0534B32ABC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0.01</c:v>
                </c:pt>
                <c:pt idx="4">
                  <c:v>#N/A</c:v>
                </c:pt>
                <c:pt idx="5">
                  <c:v>0.06</c:v>
                </c:pt>
                <c:pt idx="6">
                  <c:v>#N/A</c:v>
                </c:pt>
                <c:pt idx="7">
                  <c:v>0.18</c:v>
                </c:pt>
                <c:pt idx="8">
                  <c:v>#N/A</c:v>
                </c:pt>
                <c:pt idx="9">
                  <c:v>0.19</c:v>
                </c:pt>
              </c:numCache>
            </c:numRef>
          </c:val>
          <c:extLst>
            <c:ext xmlns:c16="http://schemas.microsoft.com/office/drawing/2014/chart" uri="{C3380CC4-5D6E-409C-BE32-E72D297353CC}">
              <c16:uniqueId val="{00000006-6C44-46FC-8998-A0534B32ABC8}"/>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0.54</c:v>
                </c:pt>
                <c:pt idx="4">
                  <c:v>#N/A</c:v>
                </c:pt>
                <c:pt idx="5">
                  <c:v>0.41</c:v>
                </c:pt>
                <c:pt idx="6">
                  <c:v>#N/A</c:v>
                </c:pt>
                <c:pt idx="7">
                  <c:v>0.56999999999999995</c:v>
                </c:pt>
                <c:pt idx="8">
                  <c:v>#N/A</c:v>
                </c:pt>
                <c:pt idx="9">
                  <c:v>0.33</c:v>
                </c:pt>
              </c:numCache>
            </c:numRef>
          </c:val>
          <c:extLst>
            <c:ext xmlns:c16="http://schemas.microsoft.com/office/drawing/2014/chart" uri="{C3380CC4-5D6E-409C-BE32-E72D297353CC}">
              <c16:uniqueId val="{00000007-6C44-46FC-8998-A0534B32ABC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0.53</c:v>
                </c:pt>
                <c:pt idx="2">
                  <c:v>#N/A</c:v>
                </c:pt>
                <c:pt idx="3">
                  <c:v>0.24</c:v>
                </c:pt>
                <c:pt idx="4">
                  <c:v>#N/A</c:v>
                </c:pt>
                <c:pt idx="5">
                  <c:v>1.26</c:v>
                </c:pt>
                <c:pt idx="6">
                  <c:v>#N/A</c:v>
                </c:pt>
                <c:pt idx="7">
                  <c:v>1.9</c:v>
                </c:pt>
                <c:pt idx="8">
                  <c:v>#N/A</c:v>
                </c:pt>
                <c:pt idx="9">
                  <c:v>0.84</c:v>
                </c:pt>
              </c:numCache>
            </c:numRef>
          </c:val>
          <c:extLst>
            <c:ext xmlns:c16="http://schemas.microsoft.com/office/drawing/2014/chart" uri="{C3380CC4-5D6E-409C-BE32-E72D297353CC}">
              <c16:uniqueId val="{00000008-6C44-46FC-8998-A0534B32AB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8.56</c:v>
                </c:pt>
                <c:pt idx="2">
                  <c:v>#N/A</c:v>
                </c:pt>
                <c:pt idx="3">
                  <c:v>8.66</c:v>
                </c:pt>
                <c:pt idx="4">
                  <c:v>#N/A</c:v>
                </c:pt>
                <c:pt idx="5">
                  <c:v>4.54</c:v>
                </c:pt>
                <c:pt idx="6">
                  <c:v>#N/A</c:v>
                </c:pt>
                <c:pt idx="7">
                  <c:v>6.06</c:v>
                </c:pt>
                <c:pt idx="8">
                  <c:v>#N/A</c:v>
                </c:pt>
                <c:pt idx="9">
                  <c:v>6.63</c:v>
                </c:pt>
              </c:numCache>
            </c:numRef>
          </c:val>
          <c:extLst>
            <c:ext xmlns:c16="http://schemas.microsoft.com/office/drawing/2014/chart" uri="{C3380CC4-5D6E-409C-BE32-E72D297353CC}">
              <c16:uniqueId val="{00000009-6C44-46FC-8998-A0534B32AB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c:v>
                </c:pt>
                <c:pt idx="5">
                  <c:v>172</c:v>
                </c:pt>
                <c:pt idx="8">
                  <c:v>172</c:v>
                </c:pt>
                <c:pt idx="11">
                  <c:v>165</c:v>
                </c:pt>
                <c:pt idx="14">
                  <c:v>171</c:v>
                </c:pt>
              </c:numCache>
            </c:numRef>
          </c:val>
          <c:extLst>
            <c:ext xmlns:c16="http://schemas.microsoft.com/office/drawing/2014/chart" uri="{C3380CC4-5D6E-409C-BE32-E72D297353CC}">
              <c16:uniqueId val="{00000000-03FB-4257-ACA0-055903BB95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FB-4257-ACA0-055903BB95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FB-4257-ACA0-055903BB95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2</c:v>
                </c:pt>
                <c:pt idx="6">
                  <c:v>7</c:v>
                </c:pt>
                <c:pt idx="9">
                  <c:v>5</c:v>
                </c:pt>
                <c:pt idx="12">
                  <c:v>0</c:v>
                </c:pt>
              </c:numCache>
            </c:numRef>
          </c:val>
          <c:extLst>
            <c:ext xmlns:c16="http://schemas.microsoft.com/office/drawing/2014/chart" uri="{C3380CC4-5D6E-409C-BE32-E72D297353CC}">
              <c16:uniqueId val="{00000003-03FB-4257-ACA0-055903BB95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24</c:v>
                </c:pt>
                <c:pt idx="6">
                  <c:v>24</c:v>
                </c:pt>
                <c:pt idx="9">
                  <c:v>25</c:v>
                </c:pt>
                <c:pt idx="12">
                  <c:v>25</c:v>
                </c:pt>
              </c:numCache>
            </c:numRef>
          </c:val>
          <c:extLst>
            <c:ext xmlns:c16="http://schemas.microsoft.com/office/drawing/2014/chart" uri="{C3380CC4-5D6E-409C-BE32-E72D297353CC}">
              <c16:uniqueId val="{00000004-03FB-4257-ACA0-055903BB95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FB-4257-ACA0-055903BB95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FB-4257-ACA0-055903BB95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188</c:v>
                </c:pt>
                <c:pt idx="3">
                  <c:v>176</c:v>
                </c:pt>
                <c:pt idx="6">
                  <c:v>175</c:v>
                </c:pt>
                <c:pt idx="9">
                  <c:v>193</c:v>
                </c:pt>
                <c:pt idx="12">
                  <c:v>204</c:v>
                </c:pt>
              </c:numCache>
            </c:numRef>
          </c:val>
          <c:extLst>
            <c:ext xmlns:c16="http://schemas.microsoft.com/office/drawing/2014/chart" uri="{C3380CC4-5D6E-409C-BE32-E72D297353CC}">
              <c16:uniqueId val="{00000007-03FB-4257-ACA0-055903BB95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c:v>
                </c:pt>
                <c:pt idx="2">
                  <c:v>#N/A</c:v>
                </c:pt>
                <c:pt idx="3">
                  <c:v>#N/A</c:v>
                </c:pt>
                <c:pt idx="4">
                  <c:v>30</c:v>
                </c:pt>
                <c:pt idx="5">
                  <c:v>#N/A</c:v>
                </c:pt>
                <c:pt idx="6">
                  <c:v>#N/A</c:v>
                </c:pt>
                <c:pt idx="7">
                  <c:v>34</c:v>
                </c:pt>
                <c:pt idx="8">
                  <c:v>#N/A</c:v>
                </c:pt>
                <c:pt idx="9">
                  <c:v>#N/A</c:v>
                </c:pt>
                <c:pt idx="10">
                  <c:v>58</c:v>
                </c:pt>
                <c:pt idx="11">
                  <c:v>#N/A</c:v>
                </c:pt>
                <c:pt idx="12">
                  <c:v>#N/A</c:v>
                </c:pt>
                <c:pt idx="13">
                  <c:v>58</c:v>
                </c:pt>
                <c:pt idx="14">
                  <c:v>#N/A</c:v>
                </c:pt>
              </c:numCache>
            </c:numRef>
          </c:val>
          <c:smooth val="0"/>
          <c:extLst>
            <c:ext xmlns:c16="http://schemas.microsoft.com/office/drawing/2014/chart" uri="{C3380CC4-5D6E-409C-BE32-E72D297353CC}">
              <c16:uniqueId val="{00000008-03FB-4257-ACA0-055903BB95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1450</c:v>
                </c:pt>
                <c:pt idx="5">
                  <c:v>1573</c:v>
                </c:pt>
                <c:pt idx="8">
                  <c:v>2204</c:v>
                </c:pt>
                <c:pt idx="11">
                  <c:v>2204</c:v>
                </c:pt>
                <c:pt idx="14">
                  <c:v>2244</c:v>
                </c:pt>
              </c:numCache>
            </c:numRef>
          </c:val>
          <c:extLst>
            <c:ext xmlns:c16="http://schemas.microsoft.com/office/drawing/2014/chart" uri="{C3380CC4-5D6E-409C-BE32-E72D297353CC}">
              <c16:uniqueId val="{00000000-5B6E-4351-B48A-A776B82374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233</c:v>
                </c:pt>
                <c:pt idx="5">
                  <c:v>277</c:v>
                </c:pt>
                <c:pt idx="8">
                  <c:v>273</c:v>
                </c:pt>
                <c:pt idx="11">
                  <c:v>253</c:v>
                </c:pt>
                <c:pt idx="14">
                  <c:v>249</c:v>
                </c:pt>
              </c:numCache>
            </c:numRef>
          </c:val>
          <c:extLst>
            <c:ext xmlns:c16="http://schemas.microsoft.com/office/drawing/2014/chart" uri="{C3380CC4-5D6E-409C-BE32-E72D297353CC}">
              <c16:uniqueId val="{00000001-5B6E-4351-B48A-A776B82374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1240</c:v>
                </c:pt>
                <c:pt idx="5">
                  <c:v>1292</c:v>
                </c:pt>
                <c:pt idx="8">
                  <c:v>1176</c:v>
                </c:pt>
                <c:pt idx="11">
                  <c:v>980</c:v>
                </c:pt>
                <c:pt idx="14">
                  <c:v>764</c:v>
                </c:pt>
              </c:numCache>
            </c:numRef>
          </c:val>
          <c:extLst>
            <c:ext xmlns:c16="http://schemas.microsoft.com/office/drawing/2014/chart" uri="{C3380CC4-5D6E-409C-BE32-E72D297353CC}">
              <c16:uniqueId val="{00000002-5B6E-4351-B48A-A776B82374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6E-4351-B48A-A776B82374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6E-4351-B48A-A776B82374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6E-4351-B48A-A776B82374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214</c:v>
                </c:pt>
                <c:pt idx="3">
                  <c:v>175</c:v>
                </c:pt>
                <c:pt idx="6">
                  <c:v>95</c:v>
                </c:pt>
                <c:pt idx="9">
                  <c:v>30</c:v>
                </c:pt>
                <c:pt idx="12">
                  <c:v>0</c:v>
                </c:pt>
              </c:numCache>
            </c:numRef>
          </c:val>
          <c:extLst>
            <c:ext xmlns:c16="http://schemas.microsoft.com/office/drawing/2014/chart" uri="{C3380CC4-5D6E-409C-BE32-E72D297353CC}">
              <c16:uniqueId val="{00000006-5B6E-4351-B48A-A776B82374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B6E-4351-B48A-A776B82374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297</c:v>
                </c:pt>
                <c:pt idx="3">
                  <c:v>285</c:v>
                </c:pt>
                <c:pt idx="6">
                  <c:v>270</c:v>
                </c:pt>
                <c:pt idx="9">
                  <c:v>271</c:v>
                </c:pt>
                <c:pt idx="12">
                  <c:v>253</c:v>
                </c:pt>
              </c:numCache>
            </c:numRef>
          </c:val>
          <c:extLst>
            <c:ext xmlns:c16="http://schemas.microsoft.com/office/drawing/2014/chart" uri="{C3380CC4-5D6E-409C-BE32-E72D297353CC}">
              <c16:uniqueId val="{00000008-5B6E-4351-B48A-A776B82374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6E-4351-B48A-A776B82374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2032</c:v>
                </c:pt>
                <c:pt idx="3">
                  <c:v>2246</c:v>
                </c:pt>
                <c:pt idx="6">
                  <c:v>3179</c:v>
                </c:pt>
                <c:pt idx="9">
                  <c:v>3203</c:v>
                </c:pt>
                <c:pt idx="12">
                  <c:v>3296</c:v>
                </c:pt>
              </c:numCache>
            </c:numRef>
          </c:val>
          <c:extLst>
            <c:ext xmlns:c16="http://schemas.microsoft.com/office/drawing/2014/chart" uri="{C3380CC4-5D6E-409C-BE32-E72D297353CC}">
              <c16:uniqueId val="{0000000A-5B6E-4351-B48A-A776B82374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67</c:v>
                </c:pt>
                <c:pt idx="11">
                  <c:v>#N/A</c:v>
                </c:pt>
                <c:pt idx="12">
                  <c:v>#N/A</c:v>
                </c:pt>
                <c:pt idx="13">
                  <c:v>293</c:v>
                </c:pt>
                <c:pt idx="14">
                  <c:v>#N/A</c:v>
                </c:pt>
              </c:numCache>
            </c:numRef>
          </c:val>
          <c:smooth val="0"/>
          <c:extLst>
            <c:ext xmlns:c16="http://schemas.microsoft.com/office/drawing/2014/chart" uri="{C3380CC4-5D6E-409C-BE32-E72D297353CC}">
              <c16:uniqueId val="{0000000B-5B6E-4351-B48A-A776B82374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550</c:v>
                </c:pt>
                <c:pt idx="1">
                  <c:v>423</c:v>
                </c:pt>
                <c:pt idx="2">
                  <c:v>286</c:v>
                </c:pt>
              </c:numCache>
            </c:numRef>
          </c:val>
          <c:extLst>
            <c:ext xmlns:c16="http://schemas.microsoft.com/office/drawing/2014/chart" uri="{C3380CC4-5D6E-409C-BE32-E72D297353CC}">
              <c16:uniqueId val="{00000000-AF92-4E6C-9BCC-FCF2E3CB8B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20</c:v>
                </c:pt>
                <c:pt idx="2">
                  <c:v>24</c:v>
                </c:pt>
              </c:numCache>
            </c:numRef>
          </c:val>
          <c:extLst>
            <c:ext xmlns:c16="http://schemas.microsoft.com/office/drawing/2014/chart" uri="{C3380CC4-5D6E-409C-BE32-E72D297353CC}">
              <c16:uniqueId val="{00000001-AF92-4E6C-9BCC-FCF2E3CB8B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583</c:v>
                </c:pt>
                <c:pt idx="1">
                  <c:v>489</c:v>
                </c:pt>
                <c:pt idx="2">
                  <c:v>402</c:v>
                </c:pt>
              </c:numCache>
            </c:numRef>
          </c:val>
          <c:extLst>
            <c:ext xmlns:c16="http://schemas.microsoft.com/office/drawing/2014/chart" uri="{C3380CC4-5D6E-409C-BE32-E72D297353CC}">
              <c16:uniqueId val="{00000002-AF92-4E6C-9BCC-FCF2E3CB8B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{D734289A-4A2F-4C5E-A1BE-4E7469698EC4}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1C3-45D6-BF0A-2A3C454792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{C3F4B4A3-76B0-4945-85A4-3A94DEF4C65B}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C3-45D6-BF0A-2A3C454792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{B4C51BDE-EBD3-40A8-A368-95FCBA4D451A}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C3-45D6-BF0A-2A3C454792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{286D6516-3163-4446-89A8-A189C911D5C9}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C3-45D6-BF0A-2A3C454792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{01CFF2F4-AA37-4E05-9B75-4F45383F325E}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C3-45D6-BF0A-2A3C454792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{9AB0A1C3-E535-40CA-A4C1-68C16D13EFA6}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1C3-45D6-BF0A-2A3C454792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{FEBA29C9-63A0-4B7B-BA4A-CE78542BC779}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1C3-45D6-BF0A-2A3C4547920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{020EC0E4-23B9-4A17-B6CA-6480D6908A9F}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1C3-45D6-BF0A-2A3C454792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{078FDC81-F144-48B8-BAB7-AA9744D6D9CE}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1C3-45D6-BF0A-2A3C454792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c:v>
                </c:pt>
              </c:numCache>
            </c:numRef>
          </c:xVal>
          <c:yVal>
            <c:numRef>
              <c:f>公会計指標分析・財政指標組合せ分析表!$BP$51:$DC$51</c:f>
              <c:numCache>
                <c:formatCode>#,##0.0;"▲ "#,##0.0</c:formatCode>
                <c:ptCount val="40"/>
                <c:pt idx="24">
                  <c:v>5.6</c:v>
                </c:pt>
              </c:numCache>
            </c:numRef>
          </c:yVal>
          <c:smooth val="0"/>
          <c:extLst>
            <c:ext xmlns:c16="http://schemas.microsoft.com/office/drawing/2014/chart" uri="{C3380CC4-5D6E-409C-BE32-E72D297353CC}">
              <c16:uniqueId val="{00000009-11C3-45D6-BF0A-2A3C454792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{6F1928C9-DA2B-4F1B-A390-7CFD04055C55}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1C3-45D6-BF0A-2A3C454792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{56DC63F5-CAF5-4FBB-8D37-9F28B942DBA2}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C3-45D6-BF0A-2A3C454792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{7543163A-4247-4629-BDE1-C5ECE6D347B4}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C3-45D6-BF0A-2A3C454792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{DB40147D-2A08-44A5-96E1-111CE6DD8D8D}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C3-45D6-BF0A-2A3C454792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{8B0033C9-F5C3-443B-9E3F-8D8267677F2B}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C3-45D6-BF0A-2A3C454792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{4623A7A5-7ED6-40FA-9D1E-3C8F1FD9A436}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1C3-45D6-BF0A-2A3C454792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{74C3A09D-1883-4325-B23E-E564822D8897}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1C3-45D6-BF0A-2A3C4547920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{69F0BED6-A14E-489F-804F-A9A2D3959F50}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1C3-45D6-BF0A-2A3C454792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{EAE8ACAB-CE64-49D2-918B-EC1807CC5638}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1C3-45D6-BF0A-2A3C454792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58.2</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11C3-45D6-BF0A-2A3C45479200}"/>
            </c:ext>
          </c:extLst>
        </c:ser>
        <c:dLbls>
          <c:showLegendKey val="0"/>
          <c:showVal val="1"/>
          <c:showCatName val="0"/>
          <c:showSerName val="0"/>
          <c:showPercent val="0"/>
          <c:showBubbleSize val="0"/>
        </c:dLbls>
        <c:axId val="46179840"/>
        <c:axId val="46181760"/>
      </c:scatterChart>
      <c:valAx>
        <c:axId val="46179840"/>
        <c:scaling>
          <c:orientation val="minMax"/>
          <c:max val="64.5"/>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{072917BD-4BC2-47CF-8092-CFD590C5F81F}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2D-44BE-8738-079FA7A092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{9A421729-D168-4D0E-BE92-C9AC53AA5D82}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2D-44BE-8738-079FA7A092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{8F97A54D-FA8F-49A0-A79A-D9EADE8EB040}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2D-44BE-8738-079FA7A092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{ABEB57D3-FA43-4F30-A77C-CD2B1F417943}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2D-44BE-8738-079FA7A092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{6EA7AADF-A0A9-4FA3-8AAA-B99F5B514674}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2D-44BE-8738-079FA7A0923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{E948BDA3-48E1-4A32-A558-9CCE23814243}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2D-44BE-8738-079FA7A0923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{034770ED-AC4B-4FD9-8294-C89F3C0EE55F}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2D-44BE-8738-079FA7A0923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{931C5FBF-685C-41CB-A65C-5AAFAE85C5D8}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2D-44BE-8738-079FA7A0923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{C0279A06-D019-48B2-908C-6CF31AAC6436}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2D-44BE-8738-079FA7A092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2.5</c:v>
                </c:pt>
                <c:pt idx="16">
                  <c:v>2.5</c:v>
                </c:pt>
                <c:pt idx="24">
                  <c:v>3.2</c:v>
                </c:pt>
                <c:pt idx="32">
                  <c:v>4.2</c:v>
                </c:pt>
              </c:numCache>
            </c:numRef>
          </c:xVal>
          <c:yVal>
            <c:numRef>
              <c:f>公会計指標分析・財政指標組合せ分析表!$BP$73:$DC$73</c:f>
              <c:numCache>
                <c:formatCode>#,##0.0;"▲ "#,##0.0</c:formatCode>
                <c:ptCount val="40"/>
                <c:pt idx="24">
                  <c:v>5.6</c:v>
                </c:pt>
                <c:pt idx="32">
                  <c:v>26.2</c:v>
                </c:pt>
              </c:numCache>
            </c:numRef>
          </c:yVal>
          <c:smooth val="0"/>
          <c:extLst>
            <c:ext xmlns:c16="http://schemas.microsoft.com/office/drawing/2014/chart" uri="{C3380CC4-5D6E-409C-BE32-E72D297353CC}">
              <c16:uniqueId val="{00000009-272D-44BE-8738-079FA7A092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{7F468F25-2926-4828-AA55-51D9782B8B38}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2D-44BE-8738-079FA7A092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{5B3FDB88-CA7F-49B8-A3E8-3E3747B77AA5}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2D-44BE-8738-079FA7A092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{C2EDDA98-1C5D-4C07-AE3A-337C28EB7F7E}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2D-44BE-8738-079FA7A092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{85A702FF-D4C6-4350-848A-6541AAE8C828}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2D-44BE-8738-079FA7A092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{2A3FCFD3-1470-4534-AC0C-129DF4D8E974}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2D-44BE-8738-079FA7A0923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{AA3840AF-86B5-49BA-B9AD-5F156AF77041}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2D-44BE-8738-079FA7A0923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{D888E84B-A407-4876-BCDD-35E6D058EC5E}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2D-44BE-8738-079FA7A0923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{D81D23BA-B950-405E-B069-B0EAE1E95EB3}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2D-44BE-8738-079FA7A0923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{D59C5E5E-C0B5-432A-9070-4DFE2F246CAE}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2D-44BE-8738-079FA7A092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72D-44BE-8738-079FA7A09235}"/>
            </c:ext>
          </c:extLst>
        </c:ser>
        <c:dLbls>
          <c:showLegendKey val="0"/>
          <c:showVal val="1"/>
          <c:showCatName val="0"/>
          <c:showSerName val="0"/>
          <c:showPercent val="0"/>
          <c:showBubbleSize val="0"/>
        </c:dLbls>
        <c:axId val="84219776"/>
        <c:axId val="84234240"/>
      </c:scatterChart>
      <c:valAx>
        <c:axId val="84219776"/>
        <c:scaling>
          <c:orientation val="minMax"/>
          <c:max val="8.1"/>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に実施</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消防デジタル無線</a:t>
          </a:r>
          <a:r>
            <a:rPr kumimoji="1" lang="ja-JP" altLang="ja-JP" sz="1100">
              <a:solidFill>
                <a:schemeClr val="dk1"/>
              </a:solidFill>
              <a:effectLst/>
              <a:latin typeface="+mn-lt"/>
              <a:ea typeface="+mn-ea"/>
              <a:cs typeface="+mn-cs"/>
            </a:rPr>
            <a:t>事業の元金償還が始まり</a:t>
          </a:r>
          <a:r>
            <a:rPr kumimoji="1" lang="ja-JP" altLang="en-US" sz="1100">
              <a:solidFill>
                <a:schemeClr val="dk1"/>
              </a:solidFill>
              <a:effectLst/>
              <a:latin typeface="+mn-lt"/>
              <a:ea typeface="+mn-ea"/>
              <a:cs typeface="+mn-cs"/>
            </a:rPr>
            <a:t>１１百万円の増となった。</a:t>
          </a:r>
          <a:r>
            <a:rPr kumimoji="1" lang="ja-JP" altLang="ja-JP" sz="1100">
              <a:solidFill>
                <a:schemeClr val="dk1"/>
              </a:solidFill>
              <a:effectLst/>
              <a:latin typeface="+mn-lt"/>
              <a:ea typeface="+mn-ea"/>
              <a:cs typeface="+mn-cs"/>
            </a:rPr>
            <a:t>今後においても平成２７年度以降</a:t>
          </a:r>
          <a:r>
            <a:rPr kumimoji="1" lang="ja-JP" altLang="en-US" sz="1100">
              <a:solidFill>
                <a:schemeClr val="dk1"/>
              </a:solidFill>
              <a:effectLst/>
              <a:latin typeface="+mn-lt"/>
              <a:ea typeface="+mn-ea"/>
              <a:cs typeface="+mn-cs"/>
            </a:rPr>
            <a:t>建設した</a:t>
          </a:r>
          <a:r>
            <a:rPr kumimoji="1" lang="ja-JP" altLang="ja-JP" sz="1100">
              <a:solidFill>
                <a:schemeClr val="dk1"/>
              </a:solidFill>
              <a:effectLst/>
              <a:latin typeface="+mn-lt"/>
              <a:ea typeface="+mn-ea"/>
              <a:cs typeface="+mn-cs"/>
            </a:rPr>
            <a:t>大型事業の元金償還が始まり増加することから、新規地方債発行額を元金償還以下に抑制していきます。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将来負担比率の分子は、普通交付税の減少により充当可能基金の取崩額が増加し、</a:t>
          </a:r>
          <a:r>
            <a:rPr kumimoji="1" lang="ja-JP" altLang="en-US" sz="1100">
              <a:solidFill>
                <a:schemeClr val="dk1"/>
              </a:solidFill>
              <a:effectLst/>
              <a:latin typeface="+mn-lt"/>
              <a:ea typeface="+mn-ea"/>
              <a:cs typeface="+mn-cs"/>
            </a:rPr>
            <a:t>２２６百万円増加した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将来への負担を抑えるためにも、実質公債費比率の構造で記載したとおり、新規地方債発行額を元金償還以下に抑制し、健全な財政運営に努めていく。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前年度から普通交付税が７２百万円の減少したことや、公共施設の老朽化に伴い、財政調整基金で２２２百万円、公共施設整備基金で６５百万円を取り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崩したことにより、基金全体としては２２０百万円の減となった。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残高は減少傾向にあることから、「第３次自律プラン（令和元年１１月策定）」「財政規律ガイドライン（平成３０年１１月策定）」に基づいて、使用料・手数料の見直しを行い、経常経費については更なる縮減を図る中から、基金取り崩しを最小限に抑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・公共施設整備基金：教育、文化、福祉、産業、その他の公共的施設の建設整備事業を円滑かつ弾力的に推進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・高等学校振興基金：おといねっぷ美術工芸高等学校の健全な運営と施設設備の整備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・公共施設整備基金：６５百万円を取り崩している。主な事業の充当は、音威子府村立診療所スプリンクラー設置整備事業に２５百万円、天塩川温泉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施設整備事業に１０百万円、職員住宅・教員住宅・消防住宅の浴室改修事業に８百万円である。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・高等学校振興基金：１７百万円を取り崩している。主な事業の充当は、教育振興事業に１０百万円、学校施設及びチセネシリ寮の施設整備事業に７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１２基金）については、今後に向けて積立が必要な基金については計画的に積立を行う。また、基金総額が少なくなっている中で、今後必要な基金については、他の基金からの組換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地域経済・雇用対策費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の減少による。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減少することが予想されるため、毎年度取崩額を必要最小限に抑え、残高は標準財政規模の約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今後予想される平成２７年度以降に建設した大型事業の償還に備え、決算余剰金を１０百万円積立たことによる増加。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迎えること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それに備えて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計画的に積立を行う予定。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1E866A-A9D0-486C-BE2C-8D2F2580A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D51030-B407-4D55-95A1-025EF717D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1A8B0578-6CEC-4B13-8016-76555E59D9C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1A08A33-9074-42B8-9D74-6556894D2AA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E319EEA3-8EE1-40AD-8625-0EFAC262136C}"/>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A4823908-0E34-4A54-BB86-20CE5E9FF2A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A5480513-B3E1-4D24-994B-5388E0A0ECF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04E8D445-0BCB-4B6D-B784-124B7D71995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3DDA6691-16D1-421C-8FEE-445C0C9F9DD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CEDBA7EA-1BC0-4A12-ADE7-3DE17727EF9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8C372206-90DF-4360-9EEA-B53C4302D3B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1D0CDB2F-91A2-4539-93AF-56CF22A3F21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42E2F805-3D99-4FBA-B431-C7652240FE1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48279A6D-ED9F-483C-B9B2-A9AE6A26806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72A2FB7B-A6DC-4963-A5F5-AB5D154A1DD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4BC9E779-2999-4190-ABF6-697C201C664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2E5AEED2-D5F9-40FE-9F50-3BA9ECC4F2D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1ECBF1B2-E1A0-45A1-B9CE-5E115291ABD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DB277495-2731-4C37-A2B2-9C219DC1CFC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68898140-F347-4526-A17E-1CDB0DFFDD7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A1E0FD30-40D0-497A-9FD2-6BEC276E28B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53837E71-E0ED-4C77-A0E7-BF235114A81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0F6D8599-AE30-427D-B7B1-46F32593F47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D4752821-9A70-4097-A69D-EE7B8C523BB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8308BF9D-4404-4AF6-A396-E2BFC5A030C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E6A24FD5-606A-44B6-BF07-E19E8637819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CBB4D531-81B9-42D1-946B-25A3C277E34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195BE06C-6F54-4F27-89F2-BC275FD9012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56A95FB0-FF40-4570-ADEC-39BCD100AED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D09A8691-A59C-4BA7-9FC5-69E35389C79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CD44EB0A-BCDB-4215-8BAB-FD6AF7D8DC1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EAD1FFCD-9653-4D73-8B95-D80155DAC3A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7342D234-3E7C-4ECB-BEB9-E3701240FF44}"/>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id="{B95B4825-B626-4209-856E-AC9C0E60BD56}"/>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F7262F12-DC41-434C-ABC9-385270A9A296}"/>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id="{C3944A0D-66DC-4B76-BE27-B5BCD4F2EC33}"/>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F9C87F5D-63F1-4009-A75D-AAEC9421D88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1B2205D-2082-46AB-A30C-DCDD2515009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BFC0760F-C465-4ED2-A3D5-84853DE7BAAB}"/>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6F10BAC6-71C8-40AC-B30A-859E6C65939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3EF3ABC-3092-442D-8DBE-B63561CD997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2047B2D-C49B-40AB-B2EA-D6493AD7AB2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F8A31BE7-7A78-42C2-A947-B5802327D5B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EAF91604-6321-4BBB-ADA3-2885F982930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A2D60B3-880A-4542-9B1A-65DBBB56206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0042F66-CCE3-4A4A-999B-CF106780B53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31D8D50-88E3-40BA-9483-5D486152A80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B5E11FF6-FB19-4877-A98C-A16A27387D5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F710708-D75D-4986-9013-73C67CDD5E9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固定資産台帳整備中であるため、年度の比較はできないが、類似団体の平均より上回っている。これは建物の耐用年数を経過している施設が多くなっていることから、施設の維持・更新の対策を急ぐ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A7E8E948-A4A5-4B5F-9854-9302AE8637C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EA2BA75-713F-42D5-9B5A-B41CE22BC48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D801F156-6B71-49DD-B3D9-9D75B817254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E89D5552-8117-4442-9A1E-9B80C8A883EC}"/>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31A8A802-2E64-48D9-A43F-557F8447073F}"/>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458E04ED-00D4-4662-A951-4515F4CDD681}"/>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695A042E-F724-4B94-BAF9-7E475EEDE795}"/>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D7404B7B-A3F1-4811-9F6D-96A0FE99977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2E5E58C-744F-421E-89E7-1362679D8F4E}"/>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2D951C65-3778-4A72-AC74-291030248079}"/>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92338814-BCFC-4386-A89E-B42414CA91E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A3B51582-74C8-4DF2-B8AE-FF53E21E5AB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CA5C2017-7FB4-4DB7-81A9-A7A0B703499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4881238-699F-48C0-B3EC-B35950ACC77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C241C7F-EAFE-46F8-AFCE-26139FCBB7F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E047C13-F61D-4428-9195-1D64BBB5ED2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7" name="直線コネクタ 66">
          <a:extLst>
            <a:ext uri="{FF2B5EF4-FFF2-40B4-BE49-F238E27FC236}">
              <a16:creationId xmlns:a16="http://schemas.microsoft.com/office/drawing/2014/main" id="{29F0C220-AD06-4D64-A801-136F09D8ED52}"/>
            </a:ext>
          </a:extLst>
        </xdr:cNvPr>
        <xdr:cNvCxnSpPr/>
      </xdr:nvCxnSpPr>
      <xdr:spPr>
        <a:xfrm flipV="1">
          <a:off x="4760595" y="468884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8" name="有形固定資産減価償却率最小値テキスト">
          <a:extLst>
            <a:ext uri="{FF2B5EF4-FFF2-40B4-BE49-F238E27FC236}">
              <a16:creationId xmlns:a16="http://schemas.microsoft.com/office/drawing/2014/main" id="{69838BAE-371F-4DF1-BBA4-F346116E8312}"/>
            </a:ext>
          </a:extLst>
        </xdr:cNvPr>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9" name="直線コネクタ 68">
          <a:extLst>
            <a:ext uri="{FF2B5EF4-FFF2-40B4-BE49-F238E27FC236}">
              <a16:creationId xmlns:a16="http://schemas.microsoft.com/office/drawing/2014/main" id="{19B8E013-88A8-412B-BFB8-A5DE7C8978D1}"/>
            </a:ext>
          </a:extLst>
        </xdr:cNvPr>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39C4192D-9B77-41C9-B3D7-EA08C75A2E17}"/>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B244600F-14C2-4E62-8600-70320D38B22C}"/>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2" name="有形固定資産減価償却率平均値テキスト">
          <a:extLst>
            <a:ext uri="{FF2B5EF4-FFF2-40B4-BE49-F238E27FC236}">
              <a16:creationId xmlns:a16="http://schemas.microsoft.com/office/drawing/2014/main" id="{08DA98DD-2F18-482E-9D03-4F2956915E7C}"/>
            </a:ext>
          </a:extLst>
        </xdr:cNvPr>
        <xdr:cNvSpPr txBox="1"/>
      </xdr:nvSpPr>
      <xdr:spPr>
        <a:xfrm>
          <a:off x="4813300" y="5235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3" name="フローチャート: 判断 72">
          <a:extLst>
            <a:ext uri="{FF2B5EF4-FFF2-40B4-BE49-F238E27FC236}">
              <a16:creationId xmlns:a16="http://schemas.microsoft.com/office/drawing/2014/main" id="{B234460A-CD08-4145-97D6-B4F105204A7C}"/>
            </a:ext>
          </a:extLst>
        </xdr:cNvPr>
        <xdr:cNvSpPr/>
      </xdr:nvSpPr>
      <xdr:spPr>
        <a:xfrm>
          <a:off x="47117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4" name="フローチャート: 判断 73">
          <a:extLst>
            <a:ext uri="{FF2B5EF4-FFF2-40B4-BE49-F238E27FC236}">
              <a16:creationId xmlns:a16="http://schemas.microsoft.com/office/drawing/2014/main" id="{40D49509-0BBA-4A53-9689-D507A485C8DE}"/>
            </a:ext>
          </a:extLst>
        </xdr:cNvPr>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5" name="フローチャート: 判断 74">
          <a:extLst>
            <a:ext uri="{FF2B5EF4-FFF2-40B4-BE49-F238E27FC236}">
              <a16:creationId xmlns:a16="http://schemas.microsoft.com/office/drawing/2014/main" id="{0C818BCF-2864-4F3C-8B4F-FC39C115232A}"/>
            </a:ext>
          </a:extLst>
        </xdr:cNvPr>
        <xdr:cNvSpPr/>
      </xdr:nvSpPr>
      <xdr:spPr>
        <a:xfrm>
          <a:off x="3238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6" name="フローチャート: 判断 75">
          <a:extLst>
            <a:ext uri="{FF2B5EF4-FFF2-40B4-BE49-F238E27FC236}">
              <a16:creationId xmlns:a16="http://schemas.microsoft.com/office/drawing/2014/main" id="{7F1EC36A-A7CB-4C3A-B81D-82A1C1F3705A}"/>
            </a:ext>
          </a:extLst>
        </xdr:cNvPr>
        <xdr:cNvSpPr/>
      </xdr:nvSpPr>
      <xdr:spPr>
        <a:xfrm>
          <a:off x="2476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68AB167-E854-4ABA-B8EB-A46B9D0F73B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47F160-AEDF-46D0-9628-CBE9240183A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D6BD2E3-AB3C-47A7-9044-F6C602AB306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86EAC48-285D-4B55-84A8-710BCA38D4A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FA283DE-5D51-445D-8069-A812B8D577F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2" name="楕円 81">
          <a:extLst>
            <a:ext uri="{FF2B5EF4-FFF2-40B4-BE49-F238E27FC236}">
              <a16:creationId xmlns:a16="http://schemas.microsoft.com/office/drawing/2014/main" id="{250543B4-DA0D-4387-AB85-51B31A8CBBC9}"/>
            </a:ext>
          </a:extLst>
        </xdr:cNvPr>
        <xdr:cNvSpPr/>
      </xdr:nvSpPr>
      <xdr:spPr>
        <a:xfrm>
          <a:off x="4000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52722</xdr:rowOff>
    </xdr:from>
    <xdr:ext cx="405111" cy="259045"/>
    <xdr:sp macro="" textlink="">
      <xdr:nvSpPr>
        <xdr:cNvPr id="83" name="n_1aveValue有形固定資産減価償却率">
          <a:extLst>
            <a:ext uri="{FF2B5EF4-FFF2-40B4-BE49-F238E27FC236}">
              <a16:creationId xmlns:a16="http://schemas.microsoft.com/office/drawing/2014/main" id="{D8CE3CEF-75AF-4E89-AC65-892B6A111E54}"/>
            </a:ext>
          </a:extLst>
        </xdr:cNvPr>
        <xdr:cNvSpPr txBox="1"/>
      </xdr:nvSpPr>
      <xdr:spPr>
        <a:xfrm>
          <a:off x="38360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4" name="n_2aveValue有形固定資産減価償却率">
          <a:extLst>
            <a:ext uri="{FF2B5EF4-FFF2-40B4-BE49-F238E27FC236}">
              <a16:creationId xmlns:a16="http://schemas.microsoft.com/office/drawing/2014/main" id="{6DD0DBF4-578E-4645-9B62-425B7893E0FF}"/>
            </a:ext>
          </a:extLst>
        </xdr:cNvPr>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5" name="n_3aveValue有形固定資産減価償却率">
          <a:extLst>
            <a:ext uri="{FF2B5EF4-FFF2-40B4-BE49-F238E27FC236}">
              <a16:creationId xmlns:a16="http://schemas.microsoft.com/office/drawing/2014/main" id="{489E03ED-5959-4C22-AD0E-2D012035B9DF}"/>
            </a:ext>
          </a:extLst>
        </xdr:cNvPr>
        <xdr:cNvSpPr txBox="1"/>
      </xdr:nvSpPr>
      <xdr:spPr>
        <a:xfrm>
          <a:off x="2324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86" name="n_1mainValue有形固定資産減価償却率">
          <a:extLst>
            <a:ext uri="{FF2B5EF4-FFF2-40B4-BE49-F238E27FC236}">
              <a16:creationId xmlns:a16="http://schemas.microsoft.com/office/drawing/2014/main" id="{215CA669-7D73-4BA8-A345-D6246C2B954E}"/>
            </a:ext>
          </a:extLst>
        </xdr:cNvPr>
        <xdr:cNvSpPr txBox="1"/>
      </xdr:nvSpPr>
      <xdr:spPr>
        <a:xfrm>
          <a:off x="38360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C7C2B2EB-B50D-4F3C-9908-FD2813A2EEB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20C50742-1091-4152-8C66-E745105DC47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6ACC85D0-C168-401C-958F-FDD34D894D1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341A0F3C-A216-467C-B3A5-A2A42513088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4CECA70E-598D-4E73-B16E-0CF27FAAF51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1A074485-5E84-4B24-8A30-C1F88674A83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E617351-7C68-4B28-A95C-557FFE81A87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9441E874-97FD-430E-8379-E19E6AC58E5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86B9E598-A1D5-44E9-8B12-87212580685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4C1BB117-81C9-47B8-AC06-14649ECB473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59867CDE-015B-455B-A426-6BDF27F78C3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BA36E62-1D55-4855-BDA0-B0B450EB7CC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99DE5FCC-87AF-449F-A46E-4B7B671B62F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平均を大きく上回っている。主な要因としては、普通交付税の減少や普通建設事業費の増加により、充当可能基金が減少したことや人件費が村立高等学校の運営により職員数が類似団体より比較して多いためである。今後においては、音威子府村財政規律ガイドライ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や音威子府村定員適正化計画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に基づいて、地方債の抑制や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新規採用者の抑制を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類似団体平均に近づける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よう取り組んでいく。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ABED9620-9EBD-4E21-9B13-0E64379DB2D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88B1DE8F-25E4-4B3C-ABBB-4519E3B51D7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B1790B7E-0649-4C1C-AB7B-BF1C9A01E61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80A06C47-27F2-4C08-A98C-D8EED27F9521}"/>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49457DD8-998B-4E35-BD13-F93D3A8012D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a:extLst>
            <a:ext uri="{FF2B5EF4-FFF2-40B4-BE49-F238E27FC236}">
              <a16:creationId xmlns:a16="http://schemas.microsoft.com/office/drawing/2014/main" id="{9ACB3DCB-5F0C-434C-9722-45EB369189F7}"/>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7AF4D12B-2E86-461B-9D96-724A6C7A526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a:extLst>
            <a:ext uri="{FF2B5EF4-FFF2-40B4-BE49-F238E27FC236}">
              <a16:creationId xmlns:a16="http://schemas.microsoft.com/office/drawing/2014/main" id="{FC56EB55-D527-49EB-B8DF-D63F6787346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8DC69785-B4CB-4ABA-9307-25C4A8CED0F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a:extLst>
            <a:ext uri="{FF2B5EF4-FFF2-40B4-BE49-F238E27FC236}">
              <a16:creationId xmlns:a16="http://schemas.microsoft.com/office/drawing/2014/main" id="{5F31E362-04DA-4163-9AAD-E6E7B65CB49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7D5448E5-EC07-4772-87C7-529A03320003}"/>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E7E58D6D-B4BE-4F96-95B7-BD687559AA78}"/>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5ADC9485-8BEF-4413-ADDC-52E3E679188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0760FF89-8B62-4FBD-812B-BD4B80E9813B}"/>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7327E771-0868-4C51-8A25-FC8FED27F88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B6682C7D-056B-4BD4-AC5C-CF152D996ABC}"/>
            </a:ext>
          </a:extLst>
        </xdr:cNvPr>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a:extLst>
            <a:ext uri="{FF2B5EF4-FFF2-40B4-BE49-F238E27FC236}">
              <a16:creationId xmlns:a16="http://schemas.microsoft.com/office/drawing/2014/main" id="{9FC3457F-330B-45C9-A3A9-8BF5C6C9895E}"/>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B8668262-7591-4D1C-A7D7-7E4C8B66B284}"/>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8" name="債務償還比率最大値テキスト">
          <a:extLst>
            <a:ext uri="{FF2B5EF4-FFF2-40B4-BE49-F238E27FC236}">
              <a16:creationId xmlns:a16="http://schemas.microsoft.com/office/drawing/2014/main" id="{0F8B1CA4-D3ED-478A-B0D0-984D90A6BBD9}"/>
            </a:ext>
          </a:extLst>
        </xdr:cNvPr>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9" name="直線コネクタ 118">
          <a:extLst>
            <a:ext uri="{FF2B5EF4-FFF2-40B4-BE49-F238E27FC236}">
              <a16:creationId xmlns:a16="http://schemas.microsoft.com/office/drawing/2014/main" id="{A5F2175C-B0FB-47C8-8E46-F21188096F98}"/>
            </a:ext>
          </a:extLst>
        </xdr:cNvPr>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0" name="債務償還比率平均値テキスト">
          <a:extLst>
            <a:ext uri="{FF2B5EF4-FFF2-40B4-BE49-F238E27FC236}">
              <a16:creationId xmlns:a16="http://schemas.microsoft.com/office/drawing/2014/main" id="{556BD7CD-C649-4702-AEAE-3E495F1138AC}"/>
            </a:ext>
          </a:extLst>
        </xdr:cNvPr>
        <xdr:cNvSpPr txBox="1"/>
      </xdr:nvSpPr>
      <xdr:spPr>
        <a:xfrm>
          <a:off x="14846300" y="542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1" name="フローチャート: 判断 120">
          <a:extLst>
            <a:ext uri="{FF2B5EF4-FFF2-40B4-BE49-F238E27FC236}">
              <a16:creationId xmlns:a16="http://schemas.microsoft.com/office/drawing/2014/main" id="{5DA0202C-7A02-4BCF-B5DC-016794B79EE1}"/>
            </a:ext>
          </a:extLst>
        </xdr:cNvPr>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2" name="フローチャート: 判断 121">
          <a:extLst>
            <a:ext uri="{FF2B5EF4-FFF2-40B4-BE49-F238E27FC236}">
              <a16:creationId xmlns:a16="http://schemas.microsoft.com/office/drawing/2014/main" id="{D2E2C8F7-882A-4213-8059-7AC7A6921E03}"/>
            </a:ext>
          </a:extLst>
        </xdr:cNvPr>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5ADE4A85-3286-4E96-98B4-1AC4CC42FA2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2B55D91-CDB6-4F4A-806A-57842A783F4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7753164D-FD5E-4F4C-9149-2E8FE4865BF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8D61A2E-29F6-415D-8EBA-09AF3C71C56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3C540C5-8E39-44E6-AC03-8B75DAB8A07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27312</xdr:rowOff>
    </xdr:from>
    <xdr:to>
      <xdr:col>76</xdr:col>
      <xdr:colOff>73025</xdr:colOff>
      <xdr:row>28</xdr:row>
      <xdr:rowOff>128912</xdr:rowOff>
    </xdr:to>
    <xdr:sp macro="" textlink="">
      <xdr:nvSpPr>
        <xdr:cNvPr id="128" name="楕円 127">
          <a:extLst>
            <a:ext uri="{FF2B5EF4-FFF2-40B4-BE49-F238E27FC236}">
              <a16:creationId xmlns:a16="http://schemas.microsoft.com/office/drawing/2014/main" id="{42C9D43D-FB9A-4592-91F6-DA2BA81D942B}"/>
            </a:ext>
          </a:extLst>
        </xdr:cNvPr>
        <xdr:cNvSpPr/>
      </xdr:nvSpPr>
      <xdr:spPr>
        <a:xfrm>
          <a:off x="14744700" y="48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50189</xdr:rowOff>
    </xdr:from>
    <xdr:ext cx="469744" cy="259045"/>
    <xdr:sp macro="" textlink="">
      <xdr:nvSpPr>
        <xdr:cNvPr id="129" name="債務償還比率該当値テキスト">
          <a:extLst>
            <a:ext uri="{FF2B5EF4-FFF2-40B4-BE49-F238E27FC236}">
              <a16:creationId xmlns:a16="http://schemas.microsoft.com/office/drawing/2014/main" id="{83E02519-3E12-4518-811C-4B1F7D7C6201}"/>
            </a:ext>
          </a:extLst>
        </xdr:cNvPr>
        <xdr:cNvSpPr txBox="1"/>
      </xdr:nvSpPr>
      <xdr:spPr>
        <a:xfrm>
          <a:off x="14846300" y="46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7761</xdr:rowOff>
    </xdr:from>
    <xdr:to>
      <xdr:col>72</xdr:col>
      <xdr:colOff>123825</xdr:colOff>
      <xdr:row>28</xdr:row>
      <xdr:rowOff>109361</xdr:rowOff>
    </xdr:to>
    <xdr:sp macro="" textlink="">
      <xdr:nvSpPr>
        <xdr:cNvPr id="130" name="楕円 129">
          <a:extLst>
            <a:ext uri="{FF2B5EF4-FFF2-40B4-BE49-F238E27FC236}">
              <a16:creationId xmlns:a16="http://schemas.microsoft.com/office/drawing/2014/main" id="{7682CBEF-4300-43CD-9088-4A76E15AC302}"/>
            </a:ext>
          </a:extLst>
        </xdr:cNvPr>
        <xdr:cNvSpPr/>
      </xdr:nvSpPr>
      <xdr:spPr>
        <a:xfrm>
          <a:off x="14033500" y="48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58561</xdr:rowOff>
    </xdr:from>
    <xdr:to>
      <xdr:col>76</xdr:col>
      <xdr:colOff>22225</xdr:colOff>
      <xdr:row>28</xdr:row>
      <xdr:rowOff>78112</xdr:rowOff>
    </xdr:to>
    <xdr:cxnSp macro="">
      <xdr:nvCxnSpPr>
        <xdr:cNvPr id="131" name="直線コネクタ 130">
          <a:extLst>
            <a:ext uri="{FF2B5EF4-FFF2-40B4-BE49-F238E27FC236}">
              <a16:creationId xmlns:a16="http://schemas.microsoft.com/office/drawing/2014/main" id="{6788A6D0-1D34-480F-8DDA-A269FCA3E0D4}"/>
            </a:ext>
          </a:extLst>
        </xdr:cNvPr>
        <xdr:cNvCxnSpPr/>
      </xdr:nvCxnSpPr>
      <xdr:spPr>
        <a:xfrm>
          <a:off x="14084300" y="4859161"/>
          <a:ext cx="7112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2" name="n_1aveValue債務償還比率">
          <a:extLst>
            <a:ext uri="{FF2B5EF4-FFF2-40B4-BE49-F238E27FC236}">
              <a16:creationId xmlns:a16="http://schemas.microsoft.com/office/drawing/2014/main" id="{3639A54E-65E7-4529-97F9-B8990D60C3F7}"/>
            </a:ext>
          </a:extLst>
        </xdr:cNvPr>
        <xdr:cNvSpPr txBox="1"/>
      </xdr:nvSpPr>
      <xdr:spPr>
        <a:xfrm>
          <a:off x="13836727" y="55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125888</xdr:rowOff>
    </xdr:from>
    <xdr:ext cx="469744" cy="259045"/>
    <xdr:sp macro="" textlink="">
      <xdr:nvSpPr>
        <xdr:cNvPr id="133" name="n_1mainValue債務償還比率">
          <a:extLst>
            <a:ext uri="{FF2B5EF4-FFF2-40B4-BE49-F238E27FC236}">
              <a16:creationId xmlns:a16="http://schemas.microsoft.com/office/drawing/2014/main" id="{13D6A91A-20A6-4FB0-B74A-744C4860D671}"/>
            </a:ext>
          </a:extLst>
        </xdr:cNvPr>
        <xdr:cNvSpPr txBox="1"/>
      </xdr:nvSpPr>
      <xdr:spPr>
        <a:xfrm>
          <a:off x="13836727" y="458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F1C3CE58-2548-4A74-B4FD-4DCB7257357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E0E99097-9FFA-4257-B072-56DE4207F3D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DDC0C3A7-94F0-4861-98A2-69A0D5F329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2746956B-5224-41CC-B7EC-919141DC846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E4A83743-9317-4D6C-A90D-80542AF23DE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26FFD69C-D621-47F9-BFE3-3625A957C5E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5B25FF-E70C-4DEB-A35E-5745399EB1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EC020C-41F1-4F4F-9923-0965DC9156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4045C9-9C01-4130-AE64-D18990CAA1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B3BF08-5911-453F-945E-C013F0F8DC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4AA13D-BE08-42C2-B809-4A5922BEB8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AB3071-BB75-4107-A27C-2FFC9C6F82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FB800F-CB34-4B11-ACD9-7065D5F75C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CFDF7A-E771-428A-9BE6-3792B60C47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A7DC1C-C142-47A8-A2F0-B3CAA197A3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5BA49F-F846-449E-95D0-E21F1716E5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A441D7-2593-4C62-9DBA-3F0E5DB1D2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FD7B8C-5548-4409-BDA9-ECB89BAEEF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E021B3-5F41-4972-8C35-31673EBF03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E8CE51-85BE-4570-A143-F9129A3816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B2B373-CA7C-40A4-8522-0055FCF645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C81BB6-690A-497A-81FC-372E25A13B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50BBD5-AC78-4D44-BC33-F6FD97D9AB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A7062C-B71A-4134-B185-FEC2848101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E67A88-62F1-4FC6-8AF9-EC65569DC9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44FD19-7DD9-4B61-AEED-C8006AE1F4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619BAF-E9EF-46E7-98DA-801C013941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9B50DB-BA8F-4636-8AFD-993443EDBB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5C3545-E16C-49DD-9925-3A1B73A8FD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F7D8C1-F3E9-4AE1-B7BC-D9C64FF778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BF107C-CDCE-46A8-A273-6503FDF552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5161E7-9D4B-4B98-8769-335859A2C9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8C94D2-EB15-4B7F-9781-BEECBB982B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D5911F-9299-46A5-9C82-3E1FEB9EFD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399FDA-BE96-47A8-AD4D-818D46B102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D3BFA5E-75F1-4A75-9FD3-855FFA07C3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CE040DB-FD19-457C-B4D4-BBA6DD82EA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8762213-9552-4445-AFC0-FB045D1161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1A7CC99-0B92-41DF-921D-099E1973CB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AD3E410-D175-4B44-A3B3-5BD741C71E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6B982F-B4D9-4197-9F1B-DB86DA2A87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F9869C-9F83-42E1-B8D0-BF6D099D7E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0584466-45A0-4E95-A4D3-7F602F203E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B8F62A7-7DBE-4699-85F1-156C4DDB44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452DBFA-3CC5-4C93-A290-5F29C482A9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C145EE2-3A87-440E-86C2-1BB7D41831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D49B7774-D937-4234-B122-27D214E75C1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137D51C2-A50D-4CE0-BE95-B0CB04EE42F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8A8C031-E21E-4582-9490-C90AC2EC9B6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D1C7E2D-A9A6-4D02-8DFE-7D794888D44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602BA84F-7CCC-466A-A570-DE95B3B84C9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B8E6B7E5-140F-438F-9A63-911F6371848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B105734-EA03-42D5-A103-B082FA7AF20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8ADF524E-7E9B-454B-8B1F-F1396BB6294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A916B83F-30CF-4128-B2B0-B0D9B4CA0D51}"/>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D8A60C6-2899-464E-804E-F447637EB3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2F3C3D47-A1BB-4DB2-A5FB-205044713C7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EE96DACE-6D79-4A87-838E-7176041967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DB5EE2D8-6E22-468C-AB8D-6167D3384E43}"/>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18912E25-9AC4-4F71-A40A-F4E252623762}"/>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FFCF13CE-CCCE-462B-BE94-BFED75910A52}"/>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CA73EF4D-1D76-4C42-A7AA-898805EFC90E}"/>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9024DD5B-DD0F-434D-878B-09358D96A698}"/>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A83CBB34-DA7E-4A78-91C8-8B5E2405D44C}"/>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4BC31CBC-AEC0-48BF-9704-4D8B42C9D2B8}"/>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9DF0AC3-C5D5-4B93-9AE5-B57F7BD662EF}"/>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A8107F17-A8A7-4128-8975-DDCC94E895C1}"/>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CC28EFE0-B481-42CD-BCD5-5B3C10BAE7CD}"/>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8F24A78C-290E-4B43-9F33-6001AFB0CA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420AA59-6058-42A9-ADC2-B47434C008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8E97095-B8CA-4DA7-97E2-BAF3690B2E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60CEBDA-B4A1-4519-BFC0-AB5AEAB1DF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A95263-0F9C-47EC-88E9-99B44D68052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43688</xdr:rowOff>
    </xdr:from>
    <xdr:to>
      <xdr:col>20</xdr:col>
      <xdr:colOff>38100</xdr:colOff>
      <xdr:row>38</xdr:row>
      <xdr:rowOff>145288</xdr:rowOff>
    </xdr:to>
    <xdr:sp macro="" textlink="">
      <xdr:nvSpPr>
        <xdr:cNvPr id="69" name="楕円 68">
          <a:extLst>
            <a:ext uri="{FF2B5EF4-FFF2-40B4-BE49-F238E27FC236}">
              <a16:creationId xmlns:a16="http://schemas.microsoft.com/office/drawing/2014/main" id="{7C69982C-1E3E-4E5E-8C19-DE50D548BE8B}"/>
            </a:ext>
          </a:extLst>
        </xdr:cNvPr>
        <xdr:cNvSpPr/>
      </xdr:nvSpPr>
      <xdr:spPr>
        <a:xfrm>
          <a:off x="3746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67835</xdr:rowOff>
    </xdr:from>
    <xdr:ext cx="405111" cy="259045"/>
    <xdr:sp macro="" textlink="">
      <xdr:nvSpPr>
        <xdr:cNvPr id="70" name="n_1aveValue【道路】&#10;有形固定資産減価償却率">
          <a:extLst>
            <a:ext uri="{FF2B5EF4-FFF2-40B4-BE49-F238E27FC236}">
              <a16:creationId xmlns:a16="http://schemas.microsoft.com/office/drawing/2014/main" id="{915C0C09-356B-4AA6-87A0-C7EAE6967B7B}"/>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1" name="n_2aveValue【道路】&#10;有形固定資産減価償却率">
          <a:extLst>
            <a:ext uri="{FF2B5EF4-FFF2-40B4-BE49-F238E27FC236}">
              <a16:creationId xmlns:a16="http://schemas.microsoft.com/office/drawing/2014/main" id="{C352DF9A-8715-48ED-80FC-C2B1BFE4DAEB}"/>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2" name="n_3aveValue【道路】&#10;有形固定資産減価償却率">
          <a:extLst>
            <a:ext uri="{FF2B5EF4-FFF2-40B4-BE49-F238E27FC236}">
              <a16:creationId xmlns:a16="http://schemas.microsoft.com/office/drawing/2014/main" id="{B1A94FD3-3650-46D3-B07D-E801BE09E018}"/>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161815</xdr:rowOff>
    </xdr:from>
    <xdr:ext cx="405111" cy="259045"/>
    <xdr:sp macro="" textlink="">
      <xdr:nvSpPr>
        <xdr:cNvPr id="73" name="n_1mainValue【道路】&#10;有形固定資産減価償却率">
          <a:extLst>
            <a:ext uri="{FF2B5EF4-FFF2-40B4-BE49-F238E27FC236}">
              <a16:creationId xmlns:a16="http://schemas.microsoft.com/office/drawing/2014/main" id="{CBEAF9DC-58CB-45FD-B80B-457258227AA8}"/>
            </a:ext>
          </a:extLst>
        </xdr:cNvPr>
        <xdr:cNvSpPr txBox="1"/>
      </xdr:nvSpPr>
      <xdr:spPr>
        <a:xfrm>
          <a:off x="35820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1642A4B9-1F66-4C08-9849-D54F7C7207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C7559C08-817A-4E19-AE7A-53ED1E8FF6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126A9AF1-9404-4D91-83A5-261D94BE78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3D262D52-D610-4A65-AE3A-81D42A9CE9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2A4A5F89-6831-4FF3-9D4E-F6D30368A9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C114FF3C-A5AE-4F10-A027-32E0E70201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BFE7F504-FA9B-4BD0-915E-F15C4B12EF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5E7110E0-0FE9-489D-9E9D-6C9A9DF44F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5B5FC0E7-D730-4882-A468-E7871E7EBB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534D8231-53FB-4EC2-824C-968E90EE96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00030049-F4AD-4377-B620-79DCD438942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0E2EB8E4-90E0-4500-9026-0132C969209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F8AAE382-2D0B-4CFA-A924-74935E8612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a:extLst>
            <a:ext uri="{FF2B5EF4-FFF2-40B4-BE49-F238E27FC236}">
              <a16:creationId xmlns:a16="http://schemas.microsoft.com/office/drawing/2014/main" id="{64FD5104-E1FC-4698-BA28-D2532FC5600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290C15CF-4A2F-4CC8-825E-1CF3FEEBA16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a:extLst>
            <a:ext uri="{FF2B5EF4-FFF2-40B4-BE49-F238E27FC236}">
              <a16:creationId xmlns:a16="http://schemas.microsoft.com/office/drawing/2014/main" id="{C4E28A36-CB06-4A51-A3A0-33E5DD65008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EFC6EF36-6C22-472C-9782-30AA0C5F7EF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a:extLst>
            <a:ext uri="{FF2B5EF4-FFF2-40B4-BE49-F238E27FC236}">
              <a16:creationId xmlns:a16="http://schemas.microsoft.com/office/drawing/2014/main" id="{C23457F1-ACF6-4253-A9B5-94C9F5CEE1F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AC21E33A-630F-4C87-B2A8-A5A3FD637D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a:extLst>
            <a:ext uri="{FF2B5EF4-FFF2-40B4-BE49-F238E27FC236}">
              <a16:creationId xmlns:a16="http://schemas.microsoft.com/office/drawing/2014/main" id="{55EACAEA-283F-445B-A014-5EE68DEBF41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2A5019E2-84E6-4340-837C-21D53C8DBD7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5" name="直線コネクタ 94">
          <a:extLst>
            <a:ext uri="{FF2B5EF4-FFF2-40B4-BE49-F238E27FC236}">
              <a16:creationId xmlns:a16="http://schemas.microsoft.com/office/drawing/2014/main" id="{F0247828-780F-443D-80D2-3B81DC277183}"/>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6" name="【道路】&#10;一人当たり延長最小値テキスト">
          <a:extLst>
            <a:ext uri="{FF2B5EF4-FFF2-40B4-BE49-F238E27FC236}">
              <a16:creationId xmlns:a16="http://schemas.microsoft.com/office/drawing/2014/main" id="{B7EE3CB2-28A4-45BC-B49C-1119D48A558D}"/>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7" name="直線コネクタ 96">
          <a:extLst>
            <a:ext uri="{FF2B5EF4-FFF2-40B4-BE49-F238E27FC236}">
              <a16:creationId xmlns:a16="http://schemas.microsoft.com/office/drawing/2014/main" id="{996DEB5C-A64C-42C6-A2AA-257FD42FB98D}"/>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98" name="【道路】&#10;一人当たり延長最大値テキスト">
          <a:extLst>
            <a:ext uri="{FF2B5EF4-FFF2-40B4-BE49-F238E27FC236}">
              <a16:creationId xmlns:a16="http://schemas.microsoft.com/office/drawing/2014/main" id="{11861CF1-2ADE-49D0-9D30-BBDA04AE4770}"/>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99" name="直線コネクタ 98">
          <a:extLst>
            <a:ext uri="{FF2B5EF4-FFF2-40B4-BE49-F238E27FC236}">
              <a16:creationId xmlns:a16="http://schemas.microsoft.com/office/drawing/2014/main" id="{2C4B27C4-7FCA-4F83-9C6D-ED7B7B9C20E7}"/>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0" name="【道路】&#10;一人当たり延長平均値テキスト">
          <a:extLst>
            <a:ext uri="{FF2B5EF4-FFF2-40B4-BE49-F238E27FC236}">
              <a16:creationId xmlns:a16="http://schemas.microsoft.com/office/drawing/2014/main" id="{EB657880-1DB1-4C3A-9445-452994FA5F44}"/>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1" name="フローチャート: 判断 100">
          <a:extLst>
            <a:ext uri="{FF2B5EF4-FFF2-40B4-BE49-F238E27FC236}">
              <a16:creationId xmlns:a16="http://schemas.microsoft.com/office/drawing/2014/main" id="{3CC52D7C-EDD6-412E-86CB-F24DBE1CF653}"/>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2" name="フローチャート: 判断 101">
          <a:extLst>
            <a:ext uri="{FF2B5EF4-FFF2-40B4-BE49-F238E27FC236}">
              <a16:creationId xmlns:a16="http://schemas.microsoft.com/office/drawing/2014/main" id="{C3C35EBB-84C6-484D-B0D6-3B7EB90BAD8C}"/>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3" name="フローチャート: 判断 102">
          <a:extLst>
            <a:ext uri="{FF2B5EF4-FFF2-40B4-BE49-F238E27FC236}">
              <a16:creationId xmlns:a16="http://schemas.microsoft.com/office/drawing/2014/main" id="{432710FF-3FB0-47AE-A882-0B63095F271E}"/>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4" name="フローチャート: 判断 103">
          <a:extLst>
            <a:ext uri="{FF2B5EF4-FFF2-40B4-BE49-F238E27FC236}">
              <a16:creationId xmlns:a16="http://schemas.microsoft.com/office/drawing/2014/main" id="{F6B0CB0A-0E00-4196-BFDB-18BF08778103}"/>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D01C292E-2D50-4772-997D-AE43ECF22C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B6AB7D3B-174A-46D1-A1A7-C4878375ED1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A76CDDA5-CD60-42D5-88B8-E13C8B98EF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588F81CB-8EF5-4863-9187-D577A11527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83F1284-9D65-4616-9218-ED6F9BB7AB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41173</xdr:rowOff>
    </xdr:from>
    <xdr:to>
      <xdr:col>50</xdr:col>
      <xdr:colOff>165100</xdr:colOff>
      <xdr:row>38</xdr:row>
      <xdr:rowOff>142773</xdr:rowOff>
    </xdr:to>
    <xdr:sp macro="" textlink="">
      <xdr:nvSpPr>
        <xdr:cNvPr id="110" name="楕円 109">
          <a:extLst>
            <a:ext uri="{FF2B5EF4-FFF2-40B4-BE49-F238E27FC236}">
              <a16:creationId xmlns:a16="http://schemas.microsoft.com/office/drawing/2014/main" id="{FC238FFC-2FF3-4F73-9BE0-97F82BCD54AC}"/>
            </a:ext>
          </a:extLst>
        </xdr:cNvPr>
        <xdr:cNvSpPr/>
      </xdr:nvSpPr>
      <xdr:spPr>
        <a:xfrm>
          <a:off x="9588500" y="65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48619</xdr:rowOff>
    </xdr:from>
    <xdr:ext cx="534377" cy="259045"/>
    <xdr:sp macro="" textlink="">
      <xdr:nvSpPr>
        <xdr:cNvPr id="111" name="n_1aveValue【道路】&#10;一人当たり延長">
          <a:extLst>
            <a:ext uri="{FF2B5EF4-FFF2-40B4-BE49-F238E27FC236}">
              <a16:creationId xmlns:a16="http://schemas.microsoft.com/office/drawing/2014/main" id="{A3143DA7-936A-403E-95AA-B26154C24FA0}"/>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2" name="n_2aveValue【道路】&#10;一人当たり延長">
          <a:extLst>
            <a:ext uri="{FF2B5EF4-FFF2-40B4-BE49-F238E27FC236}">
              <a16:creationId xmlns:a16="http://schemas.microsoft.com/office/drawing/2014/main" id="{6A0785B7-D8F5-46A8-B942-F6CD64612384}"/>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3" name="n_3aveValue【道路】&#10;一人当たり延長">
          <a:extLst>
            <a:ext uri="{FF2B5EF4-FFF2-40B4-BE49-F238E27FC236}">
              <a16:creationId xmlns:a16="http://schemas.microsoft.com/office/drawing/2014/main" id="{1EA6B499-6219-4965-B11C-8D12D8BECADC}"/>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159300</xdr:rowOff>
    </xdr:from>
    <xdr:ext cx="599010" cy="259045"/>
    <xdr:sp macro="" textlink="">
      <xdr:nvSpPr>
        <xdr:cNvPr id="114" name="n_1mainValue【道路】&#10;一人当たり延長">
          <a:extLst>
            <a:ext uri="{FF2B5EF4-FFF2-40B4-BE49-F238E27FC236}">
              <a16:creationId xmlns:a16="http://schemas.microsoft.com/office/drawing/2014/main" id="{892CD4B4-6983-4C86-9B2A-B274CACC4757}"/>
            </a:ext>
          </a:extLst>
        </xdr:cNvPr>
        <xdr:cNvSpPr txBox="1"/>
      </xdr:nvSpPr>
      <xdr:spPr>
        <a:xfrm>
          <a:off x="9327094" y="633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C21F3BA9-EEF9-4D41-852B-DF83962420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61813C20-94CA-479E-A811-829B21EB97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D7ED1524-0103-444C-80E5-F9AAC30963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C0343A53-0BB4-4038-ADF0-8203D4ED1A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8344BD92-4060-454F-923D-21DF70D3FE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07A3842F-CDD9-42E0-8C60-975FA62DCD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2BD5A03-D31C-442F-BEB2-1EB105BB9F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45A9EB14-0A25-475B-B254-0C195595DB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D534C3F2-B559-4D2B-B395-344CE76983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718C233D-9D9C-4535-A793-F97A3AF826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a:extLst>
            <a:ext uri="{FF2B5EF4-FFF2-40B4-BE49-F238E27FC236}">
              <a16:creationId xmlns:a16="http://schemas.microsoft.com/office/drawing/2014/main" id="{3A0710A1-C7B0-4792-B97A-9FE1321546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a:extLst>
            <a:ext uri="{FF2B5EF4-FFF2-40B4-BE49-F238E27FC236}">
              <a16:creationId xmlns:a16="http://schemas.microsoft.com/office/drawing/2014/main" id="{D910DC6E-BFCA-4318-A379-613520C8825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a:extLst>
            <a:ext uri="{FF2B5EF4-FFF2-40B4-BE49-F238E27FC236}">
              <a16:creationId xmlns:a16="http://schemas.microsoft.com/office/drawing/2014/main" id="{511E387A-7B33-435B-9A58-19CFA24DFC4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3B92CFA9-7849-454E-B49C-EC26C9F412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a:extLst>
            <a:ext uri="{FF2B5EF4-FFF2-40B4-BE49-F238E27FC236}">
              <a16:creationId xmlns:a16="http://schemas.microsoft.com/office/drawing/2014/main" id="{1A781313-97DB-47BB-BCC5-ACFA4162A2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084397C7-95B7-4599-8815-780F38D121E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a:extLst>
            <a:ext uri="{FF2B5EF4-FFF2-40B4-BE49-F238E27FC236}">
              <a16:creationId xmlns:a16="http://schemas.microsoft.com/office/drawing/2014/main" id="{922554FE-4C02-48E1-BCC1-536EBF0AB80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1C384050-92D8-4A67-B06B-8192A00DF4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a:extLst>
            <a:ext uri="{FF2B5EF4-FFF2-40B4-BE49-F238E27FC236}">
              <a16:creationId xmlns:a16="http://schemas.microsoft.com/office/drawing/2014/main" id="{3F9C3A66-F50F-4D04-B9E0-A8C090F3BF0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5C4160CC-86B7-40E9-B78F-FB755D4CE8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a:extLst>
            <a:ext uri="{FF2B5EF4-FFF2-40B4-BE49-F238E27FC236}">
              <a16:creationId xmlns:a16="http://schemas.microsoft.com/office/drawing/2014/main" id="{4B119863-0099-4909-A149-B87790D0DF0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a:extLst>
            <a:ext uri="{FF2B5EF4-FFF2-40B4-BE49-F238E27FC236}">
              <a16:creationId xmlns:a16="http://schemas.microsoft.com/office/drawing/2014/main" id="{A5A43652-9337-4BA7-BE34-1A865BD3D2C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EECE6743-F6EC-49D3-8CFE-C9A8E63385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9A9AC536-2BB9-470B-AEBB-C9164543923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BBCEC2D5-F630-4440-8622-60DE899871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0" name="直線コネクタ 139">
          <a:extLst>
            <a:ext uri="{FF2B5EF4-FFF2-40B4-BE49-F238E27FC236}">
              <a16:creationId xmlns:a16="http://schemas.microsoft.com/office/drawing/2014/main" id="{2335ED0B-CFC2-41B1-8FE9-1B44AFC7AB8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1" name="【橋りょう・トンネル】&#10;有形固定資産減価償却率最小値テキスト">
          <a:extLst>
            <a:ext uri="{FF2B5EF4-FFF2-40B4-BE49-F238E27FC236}">
              <a16:creationId xmlns:a16="http://schemas.microsoft.com/office/drawing/2014/main" id="{1AF11948-D8A1-491B-A3A1-4D54E1D856F2}"/>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2" name="直線コネクタ 141">
          <a:extLst>
            <a:ext uri="{FF2B5EF4-FFF2-40B4-BE49-F238E27FC236}">
              <a16:creationId xmlns:a16="http://schemas.microsoft.com/office/drawing/2014/main" id="{58DDB75C-C340-4DC7-A59F-007F3E38FB28}"/>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9ADBD9E7-6D5D-4BA4-A697-BA423A2C4ABE}"/>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4" name="直線コネクタ 143">
          <a:extLst>
            <a:ext uri="{FF2B5EF4-FFF2-40B4-BE49-F238E27FC236}">
              <a16:creationId xmlns:a16="http://schemas.microsoft.com/office/drawing/2014/main" id="{C00C113A-B11F-40B5-A771-616CEED2B38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09508224-A415-4912-AEA3-BF626AB135FB}"/>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46" name="フローチャート: 判断 145">
          <a:extLst>
            <a:ext uri="{FF2B5EF4-FFF2-40B4-BE49-F238E27FC236}">
              <a16:creationId xmlns:a16="http://schemas.microsoft.com/office/drawing/2014/main" id="{A84B6A0A-99E0-4531-A8DD-CE09B070238D}"/>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47" name="フローチャート: 判断 146">
          <a:extLst>
            <a:ext uri="{FF2B5EF4-FFF2-40B4-BE49-F238E27FC236}">
              <a16:creationId xmlns:a16="http://schemas.microsoft.com/office/drawing/2014/main" id="{319A2895-5610-4B27-988E-2F35800A5627}"/>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48" name="フローチャート: 判断 147">
          <a:extLst>
            <a:ext uri="{FF2B5EF4-FFF2-40B4-BE49-F238E27FC236}">
              <a16:creationId xmlns:a16="http://schemas.microsoft.com/office/drawing/2014/main" id="{70EEB09E-6488-494F-B40E-F18F57A44344}"/>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49" name="フローチャート: 判断 148">
          <a:extLst>
            <a:ext uri="{FF2B5EF4-FFF2-40B4-BE49-F238E27FC236}">
              <a16:creationId xmlns:a16="http://schemas.microsoft.com/office/drawing/2014/main" id="{E7AB1F0E-A496-4D11-BFAF-17E3F2289CEA}"/>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8565BD51-CCC1-4842-B5CD-2666F8ADDD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8D26881D-83FA-407B-B2F2-6F1EA8D9AB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7EEFEFE2-5ACC-4F9C-A16A-9469BA844E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E29B33B9-3C22-4AC1-84BB-B2CF49BDFA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9CD5D121-97B4-4CEE-A326-FB7C3442B4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148409</xdr:rowOff>
    </xdr:from>
    <xdr:to>
      <xdr:col>20</xdr:col>
      <xdr:colOff>38100</xdr:colOff>
      <xdr:row>58</xdr:row>
      <xdr:rowOff>78559</xdr:rowOff>
    </xdr:to>
    <xdr:sp macro="" textlink="">
      <xdr:nvSpPr>
        <xdr:cNvPr id="155" name="楕円 154">
          <a:extLst>
            <a:ext uri="{FF2B5EF4-FFF2-40B4-BE49-F238E27FC236}">
              <a16:creationId xmlns:a16="http://schemas.microsoft.com/office/drawing/2014/main" id="{05B48A2F-6EC2-484F-BC67-9849448B7848}"/>
            </a:ext>
          </a:extLst>
        </xdr:cNvPr>
        <xdr:cNvSpPr/>
      </xdr:nvSpPr>
      <xdr:spPr>
        <a:xfrm>
          <a:off x="3746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81115</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AB3143DC-74A8-4E84-8D54-A2901F206AB1}"/>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1EE37D4F-73C4-433D-B1C0-F521D45B6B75}"/>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58" name="n_3aveValue【橋りょう・トンネル】&#10;有形固定資産減価償却率">
          <a:extLst>
            <a:ext uri="{FF2B5EF4-FFF2-40B4-BE49-F238E27FC236}">
              <a16:creationId xmlns:a16="http://schemas.microsoft.com/office/drawing/2014/main" id="{F70FA717-463C-4998-BC63-9E5B85CA83D5}"/>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95086</xdr:rowOff>
    </xdr:from>
    <xdr:ext cx="405111" cy="259045"/>
    <xdr:sp macro="" textlink="">
      <xdr:nvSpPr>
        <xdr:cNvPr id="159" name="n_1mainValue【橋りょう・トンネル】&#10;有形固定資産減価償却率">
          <a:extLst>
            <a:ext uri="{FF2B5EF4-FFF2-40B4-BE49-F238E27FC236}">
              <a16:creationId xmlns:a16="http://schemas.microsoft.com/office/drawing/2014/main" id="{15333B00-46AF-4371-80E1-16474E7674AF}"/>
            </a:ext>
          </a:extLst>
        </xdr:cNvPr>
        <xdr:cNvSpPr txBox="1"/>
      </xdr:nvSpPr>
      <xdr:spPr>
        <a:xfrm>
          <a:off x="35820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B058FB5F-03E8-4E46-BFFE-FF41B0D322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30AF20CD-EDB6-4E51-8988-987735EF19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A74E1DB2-0BE7-4C8C-ABAA-4AE6E82AAF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57E9C6C2-4961-4BE8-8AB2-B44F1ADB5F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D23F48F6-3D71-4405-8914-0EDE41F67E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2FE3767C-A1DE-4E5A-A77A-AF026B95A8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893657E1-A3A1-4FCC-B8F8-664D8539B6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364F5D95-38FF-497F-8F96-1D0A7CB33F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339CF8F3-2D60-4EB9-9E74-9F87A025B7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646040A8-6181-41E3-BA0F-2B1CE1E7D3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AB63780A-D475-4991-B75A-35F0E84C275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a:extLst>
            <a:ext uri="{FF2B5EF4-FFF2-40B4-BE49-F238E27FC236}">
              <a16:creationId xmlns:a16="http://schemas.microsoft.com/office/drawing/2014/main" id="{6FFB03B3-9518-43F3-A0F6-4AE1F35852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170A77C0-CDD6-466B-9D0B-C1FE1F9314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a:extLst>
            <a:ext uri="{FF2B5EF4-FFF2-40B4-BE49-F238E27FC236}">
              <a16:creationId xmlns:a16="http://schemas.microsoft.com/office/drawing/2014/main" id="{07249C2C-464D-4FB8-B1D5-7EAE48D7B79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690168D2-CAA3-4F57-992F-27DC0516BD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a:extLst>
            <a:ext uri="{FF2B5EF4-FFF2-40B4-BE49-F238E27FC236}">
              <a16:creationId xmlns:a16="http://schemas.microsoft.com/office/drawing/2014/main" id="{869D27B2-E181-4907-A41D-65ACBBA4BB7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A94FACAA-7F3B-42C2-A3F0-475E04AAFFD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a:extLst>
            <a:ext uri="{FF2B5EF4-FFF2-40B4-BE49-F238E27FC236}">
              <a16:creationId xmlns:a16="http://schemas.microsoft.com/office/drawing/2014/main" id="{055F4583-A041-4CFB-A478-A35D8F23568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7A678D0B-C5DA-4C72-99ED-40EAA72AF7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a:extLst>
            <a:ext uri="{FF2B5EF4-FFF2-40B4-BE49-F238E27FC236}">
              <a16:creationId xmlns:a16="http://schemas.microsoft.com/office/drawing/2014/main" id="{154DF008-7600-4DC4-B6EF-A3A65674F3D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E197EBE6-3EB1-4492-9A13-07BC3D5581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a:extLst>
            <a:ext uri="{FF2B5EF4-FFF2-40B4-BE49-F238E27FC236}">
              <a16:creationId xmlns:a16="http://schemas.microsoft.com/office/drawing/2014/main" id="{7FB88A64-915B-4DA9-9C3C-9CC55823DC0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a:extLst>
            <a:ext uri="{FF2B5EF4-FFF2-40B4-BE49-F238E27FC236}">
              <a16:creationId xmlns:a16="http://schemas.microsoft.com/office/drawing/2014/main" id="{67C7F084-2660-4B95-AC2D-480C01DDC1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83" name="直線コネクタ 182">
          <a:extLst>
            <a:ext uri="{FF2B5EF4-FFF2-40B4-BE49-F238E27FC236}">
              <a16:creationId xmlns:a16="http://schemas.microsoft.com/office/drawing/2014/main" id="{4B5D0636-170E-44CA-82A1-DF8A45801D25}"/>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84" name="【橋りょう・トンネル】&#10;一人当たり有形固定資産（償却資産）額最小値テキスト">
          <a:extLst>
            <a:ext uri="{FF2B5EF4-FFF2-40B4-BE49-F238E27FC236}">
              <a16:creationId xmlns:a16="http://schemas.microsoft.com/office/drawing/2014/main" id="{73ECBF9F-CECE-482B-9BAF-8BBE17C1C37A}"/>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85" name="直線コネクタ 184">
          <a:extLst>
            <a:ext uri="{FF2B5EF4-FFF2-40B4-BE49-F238E27FC236}">
              <a16:creationId xmlns:a16="http://schemas.microsoft.com/office/drawing/2014/main" id="{4232F642-2E7D-4398-A146-82CC66E5D322}"/>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86" name="【橋りょう・トンネル】&#10;一人当たり有形固定資産（償却資産）額最大値テキスト">
          <a:extLst>
            <a:ext uri="{FF2B5EF4-FFF2-40B4-BE49-F238E27FC236}">
              <a16:creationId xmlns:a16="http://schemas.microsoft.com/office/drawing/2014/main" id="{8047DFA9-834E-4ABB-B2FD-E9EB4D295129}"/>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87" name="直線コネクタ 186">
          <a:extLst>
            <a:ext uri="{FF2B5EF4-FFF2-40B4-BE49-F238E27FC236}">
              <a16:creationId xmlns:a16="http://schemas.microsoft.com/office/drawing/2014/main" id="{799A05F4-664A-40DA-B124-AAA606ABD971}"/>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88" name="【橋りょう・トンネル】&#10;一人当たり有形固定資産（償却資産）額平均値テキスト">
          <a:extLst>
            <a:ext uri="{FF2B5EF4-FFF2-40B4-BE49-F238E27FC236}">
              <a16:creationId xmlns:a16="http://schemas.microsoft.com/office/drawing/2014/main" id="{348CAA3B-2069-4154-ACF2-C33E7E50E2EE}"/>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89" name="フローチャート: 判断 188">
          <a:extLst>
            <a:ext uri="{FF2B5EF4-FFF2-40B4-BE49-F238E27FC236}">
              <a16:creationId xmlns:a16="http://schemas.microsoft.com/office/drawing/2014/main" id="{7BE4A106-80EC-4E7B-87B9-6FD3E495E065}"/>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0" name="フローチャート: 判断 189">
          <a:extLst>
            <a:ext uri="{FF2B5EF4-FFF2-40B4-BE49-F238E27FC236}">
              <a16:creationId xmlns:a16="http://schemas.microsoft.com/office/drawing/2014/main" id="{2FB3F42B-4CD9-4EC5-A7AA-9DC623D51BE9}"/>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191" name="フローチャート: 判断 190">
          <a:extLst>
            <a:ext uri="{FF2B5EF4-FFF2-40B4-BE49-F238E27FC236}">
              <a16:creationId xmlns:a16="http://schemas.microsoft.com/office/drawing/2014/main" id="{F13ECB3D-9EEE-48FE-8779-8E4CC5AC4CAA}"/>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192" name="フローチャート: 判断 191">
          <a:extLst>
            <a:ext uri="{FF2B5EF4-FFF2-40B4-BE49-F238E27FC236}">
              <a16:creationId xmlns:a16="http://schemas.microsoft.com/office/drawing/2014/main" id="{1F614214-E39A-400E-B698-218C5CCFB5B6}"/>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55592E41-B91A-4052-8A3A-3033E33E95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872E6198-6EEE-4247-A74F-B479BDF88F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79309AE0-DA13-4644-B3D8-F38D7E5B60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468993D-C3F9-4DB5-9B31-A8B82479E4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A0B4A3EE-F862-4013-88B4-C840A29A2F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128205</xdr:rowOff>
    </xdr:from>
    <xdr:to>
      <xdr:col>50</xdr:col>
      <xdr:colOff>165100</xdr:colOff>
      <xdr:row>60</xdr:row>
      <xdr:rowOff>58355</xdr:rowOff>
    </xdr:to>
    <xdr:sp macro="" textlink="">
      <xdr:nvSpPr>
        <xdr:cNvPr id="198" name="楕円 197">
          <a:extLst>
            <a:ext uri="{FF2B5EF4-FFF2-40B4-BE49-F238E27FC236}">
              <a16:creationId xmlns:a16="http://schemas.microsoft.com/office/drawing/2014/main" id="{F36A48BB-FC8E-48B2-BE79-E566EC6F99EF}"/>
            </a:ext>
          </a:extLst>
        </xdr:cNvPr>
        <xdr:cNvSpPr/>
      </xdr:nvSpPr>
      <xdr:spPr>
        <a:xfrm>
          <a:off x="9588500" y="102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63971</xdr:rowOff>
    </xdr:from>
    <xdr:ext cx="690189" cy="259045"/>
    <xdr:sp macro="" textlink="">
      <xdr:nvSpPr>
        <xdr:cNvPr id="199" name="n_1aveValue【橋りょう・トンネル】&#10;一人当たり有形固定資産（償却資産）額">
          <a:extLst>
            <a:ext uri="{FF2B5EF4-FFF2-40B4-BE49-F238E27FC236}">
              <a16:creationId xmlns:a16="http://schemas.microsoft.com/office/drawing/2014/main" id="{D5418D0E-64B1-4B71-A652-38B311370205}"/>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00" name="n_2aveValue【橋りょう・トンネル】&#10;一人当たり有形固定資産（償却資産）額">
          <a:extLst>
            <a:ext uri="{FF2B5EF4-FFF2-40B4-BE49-F238E27FC236}">
              <a16:creationId xmlns:a16="http://schemas.microsoft.com/office/drawing/2014/main" id="{9E446F6C-2CB3-43F2-AF90-62D5B0884812}"/>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01" name="n_3aveValue【橋りょう・トンネル】&#10;一人当たり有形固定資産（償却資産）額">
          <a:extLst>
            <a:ext uri="{FF2B5EF4-FFF2-40B4-BE49-F238E27FC236}">
              <a16:creationId xmlns:a16="http://schemas.microsoft.com/office/drawing/2014/main" id="{71A9D4E7-0CBA-4683-8268-8FAD9E2D7D46}"/>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74882</xdr:rowOff>
    </xdr:from>
    <xdr:ext cx="690189" cy="259045"/>
    <xdr:sp macro="" textlink="">
      <xdr:nvSpPr>
        <xdr:cNvPr id="202" name="n_1mainValue【橋りょう・トンネル】&#10;一人当たり有形固定資産（償却資産）額">
          <a:extLst>
            <a:ext uri="{FF2B5EF4-FFF2-40B4-BE49-F238E27FC236}">
              <a16:creationId xmlns:a16="http://schemas.microsoft.com/office/drawing/2014/main" id="{DD614E95-76BD-4D92-9FF1-88DCFD82799F}"/>
            </a:ext>
          </a:extLst>
        </xdr:cNvPr>
        <xdr:cNvSpPr txBox="1"/>
      </xdr:nvSpPr>
      <xdr:spPr>
        <a:xfrm>
          <a:off x="9281505" y="10018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a:extLst>
            <a:ext uri="{FF2B5EF4-FFF2-40B4-BE49-F238E27FC236}">
              <a16:creationId xmlns:a16="http://schemas.microsoft.com/office/drawing/2014/main" id="{8E04F076-C7F9-4939-B3B4-F24A8869AC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a:extLst>
            <a:ext uri="{FF2B5EF4-FFF2-40B4-BE49-F238E27FC236}">
              <a16:creationId xmlns:a16="http://schemas.microsoft.com/office/drawing/2014/main" id="{E9A587C0-153F-49B7-98CC-AD0BD38307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a:extLst>
            <a:ext uri="{FF2B5EF4-FFF2-40B4-BE49-F238E27FC236}">
              <a16:creationId xmlns:a16="http://schemas.microsoft.com/office/drawing/2014/main" id="{D3748BEC-6B3B-410B-A5EE-53A6A7EABB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a:extLst>
            <a:ext uri="{FF2B5EF4-FFF2-40B4-BE49-F238E27FC236}">
              <a16:creationId xmlns:a16="http://schemas.microsoft.com/office/drawing/2014/main" id="{972231EA-E06E-4087-A7CA-EA668B8716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a:extLst>
            <a:ext uri="{FF2B5EF4-FFF2-40B4-BE49-F238E27FC236}">
              <a16:creationId xmlns:a16="http://schemas.microsoft.com/office/drawing/2014/main" id="{71ED9B69-3E3F-40E4-8830-6500CA1BEC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a:extLst>
            <a:ext uri="{FF2B5EF4-FFF2-40B4-BE49-F238E27FC236}">
              <a16:creationId xmlns:a16="http://schemas.microsoft.com/office/drawing/2014/main" id="{28F1450D-42BD-48A1-BFD0-7987990716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a:extLst>
            <a:ext uri="{FF2B5EF4-FFF2-40B4-BE49-F238E27FC236}">
              <a16:creationId xmlns:a16="http://schemas.microsoft.com/office/drawing/2014/main" id="{40A0E4F9-DB71-441F-B1EB-208B156050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a:extLst>
            <a:ext uri="{FF2B5EF4-FFF2-40B4-BE49-F238E27FC236}">
              <a16:creationId xmlns:a16="http://schemas.microsoft.com/office/drawing/2014/main" id="{1516D7EB-3EA1-4641-BC6E-634AC81430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a:extLst>
            <a:ext uri="{FF2B5EF4-FFF2-40B4-BE49-F238E27FC236}">
              <a16:creationId xmlns:a16="http://schemas.microsoft.com/office/drawing/2014/main" id="{AB99846B-FF2F-40B8-8038-4D143ABB1D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a:extLst>
            <a:ext uri="{FF2B5EF4-FFF2-40B4-BE49-F238E27FC236}">
              <a16:creationId xmlns:a16="http://schemas.microsoft.com/office/drawing/2014/main" id="{BC481C21-44DB-4786-BB15-584E655E72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a:extLst>
            <a:ext uri="{FF2B5EF4-FFF2-40B4-BE49-F238E27FC236}">
              <a16:creationId xmlns:a16="http://schemas.microsoft.com/office/drawing/2014/main" id="{D473C1D9-2A17-4AB6-A8D1-A717D035973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a:extLst>
            <a:ext uri="{FF2B5EF4-FFF2-40B4-BE49-F238E27FC236}">
              <a16:creationId xmlns:a16="http://schemas.microsoft.com/office/drawing/2014/main" id="{B25FF035-7612-442D-B13F-B7EA2A42C6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a:extLst>
            <a:ext uri="{FF2B5EF4-FFF2-40B4-BE49-F238E27FC236}">
              <a16:creationId xmlns:a16="http://schemas.microsoft.com/office/drawing/2014/main" id="{8B460623-7E7F-4F52-AC3F-838D954D93C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a:extLst>
            <a:ext uri="{FF2B5EF4-FFF2-40B4-BE49-F238E27FC236}">
              <a16:creationId xmlns:a16="http://schemas.microsoft.com/office/drawing/2014/main" id="{C6C350DB-BD61-4ADF-ABFB-0434848C83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a:extLst>
            <a:ext uri="{FF2B5EF4-FFF2-40B4-BE49-F238E27FC236}">
              <a16:creationId xmlns:a16="http://schemas.microsoft.com/office/drawing/2014/main" id="{86AC2FE9-AE9F-451F-8BD9-0F9D59C294D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a:extLst>
            <a:ext uri="{FF2B5EF4-FFF2-40B4-BE49-F238E27FC236}">
              <a16:creationId xmlns:a16="http://schemas.microsoft.com/office/drawing/2014/main" id="{482DF184-2BEB-46B4-A3DF-6874788D1EA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a:extLst>
            <a:ext uri="{FF2B5EF4-FFF2-40B4-BE49-F238E27FC236}">
              <a16:creationId xmlns:a16="http://schemas.microsoft.com/office/drawing/2014/main" id="{29E9034D-77A4-4A4A-86CE-63018A848C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a:extLst>
            <a:ext uri="{FF2B5EF4-FFF2-40B4-BE49-F238E27FC236}">
              <a16:creationId xmlns:a16="http://schemas.microsoft.com/office/drawing/2014/main" id="{4243F236-9614-4D87-88D1-97890B480B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a:extLst>
            <a:ext uri="{FF2B5EF4-FFF2-40B4-BE49-F238E27FC236}">
              <a16:creationId xmlns:a16="http://schemas.microsoft.com/office/drawing/2014/main" id="{7ECF97D6-6E03-47E7-8234-5A773A25951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a:extLst>
            <a:ext uri="{FF2B5EF4-FFF2-40B4-BE49-F238E27FC236}">
              <a16:creationId xmlns:a16="http://schemas.microsoft.com/office/drawing/2014/main" id="{C1AFCEE3-A2AB-40B5-99AF-363C4FD5694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7D666073-1921-4170-AE8C-5D2C15DD706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a:extLst>
            <a:ext uri="{FF2B5EF4-FFF2-40B4-BE49-F238E27FC236}">
              <a16:creationId xmlns:a16="http://schemas.microsoft.com/office/drawing/2014/main" id="{BEAE4C76-2ACF-489F-9EAF-E9D76203D1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0132B9F7-411D-400C-8EA4-F66B7EBD798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a:extLst>
            <a:ext uri="{FF2B5EF4-FFF2-40B4-BE49-F238E27FC236}">
              <a16:creationId xmlns:a16="http://schemas.microsoft.com/office/drawing/2014/main" id="{6F1235C5-8587-4DA2-B5ED-BFCFBC110F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27" name="直線コネクタ 226">
          <a:extLst>
            <a:ext uri="{FF2B5EF4-FFF2-40B4-BE49-F238E27FC236}">
              <a16:creationId xmlns:a16="http://schemas.microsoft.com/office/drawing/2014/main" id="{3967FE82-3DF7-4E34-8AC5-076D6F04157A}"/>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28" name="【公営住宅】&#10;有形固定資産減価償却率最小値テキスト">
          <a:extLst>
            <a:ext uri="{FF2B5EF4-FFF2-40B4-BE49-F238E27FC236}">
              <a16:creationId xmlns:a16="http://schemas.microsoft.com/office/drawing/2014/main" id="{50DE7626-8AF8-4986-AB84-3CB05F4AD944}"/>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29" name="直線コネクタ 228">
          <a:extLst>
            <a:ext uri="{FF2B5EF4-FFF2-40B4-BE49-F238E27FC236}">
              <a16:creationId xmlns:a16="http://schemas.microsoft.com/office/drawing/2014/main" id="{A1984ED1-21A6-49B9-BB82-6D86B705329D}"/>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a:extLst>
            <a:ext uri="{FF2B5EF4-FFF2-40B4-BE49-F238E27FC236}">
              <a16:creationId xmlns:a16="http://schemas.microsoft.com/office/drawing/2014/main" id="{0F6F66E3-6E53-4972-B3EC-4A24884E73C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a:extLst>
            <a:ext uri="{FF2B5EF4-FFF2-40B4-BE49-F238E27FC236}">
              <a16:creationId xmlns:a16="http://schemas.microsoft.com/office/drawing/2014/main" id="{8B5D7234-3A12-4DED-89DE-BA332285196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32" name="【公営住宅】&#10;有形固定資産減価償却率平均値テキスト">
          <a:extLst>
            <a:ext uri="{FF2B5EF4-FFF2-40B4-BE49-F238E27FC236}">
              <a16:creationId xmlns:a16="http://schemas.microsoft.com/office/drawing/2014/main" id="{88B2F09C-99B4-450B-BD12-23657FDA9D1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33" name="フローチャート: 判断 232">
          <a:extLst>
            <a:ext uri="{FF2B5EF4-FFF2-40B4-BE49-F238E27FC236}">
              <a16:creationId xmlns:a16="http://schemas.microsoft.com/office/drawing/2014/main" id="{690A029E-6DA8-48FE-B278-02A628AC96F5}"/>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4" name="フローチャート: 判断 233">
          <a:extLst>
            <a:ext uri="{FF2B5EF4-FFF2-40B4-BE49-F238E27FC236}">
              <a16:creationId xmlns:a16="http://schemas.microsoft.com/office/drawing/2014/main" id="{2C8DA44B-89AB-4248-A35B-1F929138B4E2}"/>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35" name="フローチャート: 判断 234">
          <a:extLst>
            <a:ext uri="{FF2B5EF4-FFF2-40B4-BE49-F238E27FC236}">
              <a16:creationId xmlns:a16="http://schemas.microsoft.com/office/drawing/2014/main" id="{38BF6033-2325-4308-88FC-A4DBBD57580E}"/>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36" name="フローチャート: 判断 235">
          <a:extLst>
            <a:ext uri="{FF2B5EF4-FFF2-40B4-BE49-F238E27FC236}">
              <a16:creationId xmlns:a16="http://schemas.microsoft.com/office/drawing/2014/main" id="{277F4BDC-42FF-4D9D-A623-D1418A04FC47}"/>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E32D23F9-C4BB-4806-876B-6D9E508F37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3E5FB0F3-DF20-4508-9D6E-1BCD010849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D3243A33-75E5-4E85-A616-5EC262DFDC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B2572C1-750A-4503-81F8-FEF782C412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8EFB53AC-E4D8-42A3-B5E1-1F8DA2FEDD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76836</xdr:rowOff>
    </xdr:from>
    <xdr:to>
      <xdr:col>20</xdr:col>
      <xdr:colOff>38100</xdr:colOff>
      <xdr:row>85</xdr:row>
      <xdr:rowOff>6986</xdr:rowOff>
    </xdr:to>
    <xdr:sp macro="" textlink="">
      <xdr:nvSpPr>
        <xdr:cNvPr id="242" name="楕円 241">
          <a:extLst>
            <a:ext uri="{FF2B5EF4-FFF2-40B4-BE49-F238E27FC236}">
              <a16:creationId xmlns:a16="http://schemas.microsoft.com/office/drawing/2014/main" id="{F982F02E-06E9-4AE6-A865-5B55FB3279A0}"/>
            </a:ext>
          </a:extLst>
        </xdr:cNvPr>
        <xdr:cNvSpPr/>
      </xdr:nvSpPr>
      <xdr:spPr>
        <a:xfrm>
          <a:off x="3746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43" name="n_1aveValue【公営住宅】&#10;有形固定資産減価償却率">
          <a:extLst>
            <a:ext uri="{FF2B5EF4-FFF2-40B4-BE49-F238E27FC236}">
              <a16:creationId xmlns:a16="http://schemas.microsoft.com/office/drawing/2014/main" id="{76E98E06-721B-4857-9B67-C2867A85D0DF}"/>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44" name="n_2aveValue【公営住宅】&#10;有形固定資産減価償却率">
          <a:extLst>
            <a:ext uri="{FF2B5EF4-FFF2-40B4-BE49-F238E27FC236}">
              <a16:creationId xmlns:a16="http://schemas.microsoft.com/office/drawing/2014/main" id="{C8C4BE00-1BD9-4539-BF01-62347A539AE7}"/>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45" name="n_3aveValue【公営住宅】&#10;有形固定資産減価償却率">
          <a:extLst>
            <a:ext uri="{FF2B5EF4-FFF2-40B4-BE49-F238E27FC236}">
              <a16:creationId xmlns:a16="http://schemas.microsoft.com/office/drawing/2014/main" id="{F3BAAAE0-2B1E-4CAB-97BC-2C333412B507}"/>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169563</xdr:rowOff>
    </xdr:from>
    <xdr:ext cx="405111" cy="259045"/>
    <xdr:sp macro="" textlink="">
      <xdr:nvSpPr>
        <xdr:cNvPr id="246" name="n_1mainValue【公営住宅】&#10;有形固定資産減価償却率">
          <a:extLst>
            <a:ext uri="{FF2B5EF4-FFF2-40B4-BE49-F238E27FC236}">
              <a16:creationId xmlns:a16="http://schemas.microsoft.com/office/drawing/2014/main" id="{428834FC-9C51-4D80-ACAA-A8034D67F36C}"/>
            </a:ext>
          </a:extLst>
        </xdr:cNvPr>
        <xdr:cNvSpPr txBox="1"/>
      </xdr:nvSpPr>
      <xdr:spPr>
        <a:xfrm>
          <a:off x="35820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F460D414-D5B2-4067-A714-64DEDBAE25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812DB69E-CB4A-443A-885E-689CB39F90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7A56F3C6-74AC-406A-AC78-4D1D2AD2DA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6F5A88FA-765F-412E-9381-942AC869EC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C02F40BF-9D05-41D4-BA51-3541FC213B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494DCC32-627F-4D37-BC31-730CD3D592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93C11119-AE5D-4EFA-9F7E-F2D821DCEB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714B3BF6-3175-4739-A55B-ABB89DF05C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1D283B0A-B8BE-4CED-A3A2-9ECF4C4AD0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F4723E4C-561D-48DF-B418-CC0935D52C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997D209B-6D99-427A-90BA-B4081366DD4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FE75785D-D924-4C84-96CE-2D4A50CA2C6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36C3DEFD-151B-4B61-BA5D-1A5A0A8C2E8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7E920C5D-CE4B-4ECA-9DA2-4EAD04AEBCE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18FCF3C8-0D1D-434F-B7F1-774F45C461E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A79801B5-68BB-4701-B9A3-9158C3ADA05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D0039F5A-0704-4925-AE5E-743006B5807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F70B9615-298A-446D-8EB0-4069C485B76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037BE064-7AC2-47DA-B2F5-D94170D764D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66" name="テキスト ボックス 265">
          <a:extLst>
            <a:ext uri="{FF2B5EF4-FFF2-40B4-BE49-F238E27FC236}">
              <a16:creationId xmlns:a16="http://schemas.microsoft.com/office/drawing/2014/main" id="{A2E91C15-A2D6-40FE-A372-3F36313D9F8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A9B301D3-1111-4B7B-BEDC-B4D901702AF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8" name="テキスト ボックス 267">
          <a:extLst>
            <a:ext uri="{FF2B5EF4-FFF2-40B4-BE49-F238E27FC236}">
              <a16:creationId xmlns:a16="http://schemas.microsoft.com/office/drawing/2014/main" id="{3AAA0CC2-375B-4A50-A15A-C52C20C6276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EFF02441-36E8-4F21-9C28-AE2E14CFDA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a:extLst>
            <a:ext uri="{FF2B5EF4-FFF2-40B4-BE49-F238E27FC236}">
              <a16:creationId xmlns:a16="http://schemas.microsoft.com/office/drawing/2014/main" id="{69F896F9-029E-4BC4-AE11-9A6368C208D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id="{5BD702A7-8A95-43E8-B98D-87712F3300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72" name="直線コネクタ 271">
          <a:extLst>
            <a:ext uri="{FF2B5EF4-FFF2-40B4-BE49-F238E27FC236}">
              <a16:creationId xmlns:a16="http://schemas.microsoft.com/office/drawing/2014/main" id="{4EB309DF-2F98-43F3-8C7E-B4F455149BD9}"/>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73" name="【公営住宅】&#10;一人当たり面積最小値テキスト">
          <a:extLst>
            <a:ext uri="{FF2B5EF4-FFF2-40B4-BE49-F238E27FC236}">
              <a16:creationId xmlns:a16="http://schemas.microsoft.com/office/drawing/2014/main" id="{27E2E8FF-120F-46C8-B724-93C8987DE78B}"/>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74" name="直線コネクタ 273">
          <a:extLst>
            <a:ext uri="{FF2B5EF4-FFF2-40B4-BE49-F238E27FC236}">
              <a16:creationId xmlns:a16="http://schemas.microsoft.com/office/drawing/2014/main" id="{50FF42FD-F083-4C28-9651-B2A3CEAAA96C}"/>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75" name="【公営住宅】&#10;一人当たり面積最大値テキスト">
          <a:extLst>
            <a:ext uri="{FF2B5EF4-FFF2-40B4-BE49-F238E27FC236}">
              <a16:creationId xmlns:a16="http://schemas.microsoft.com/office/drawing/2014/main" id="{183D15D6-C215-4FB6-89E4-A7A0AC11A3EC}"/>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76" name="直線コネクタ 275">
          <a:extLst>
            <a:ext uri="{FF2B5EF4-FFF2-40B4-BE49-F238E27FC236}">
              <a16:creationId xmlns:a16="http://schemas.microsoft.com/office/drawing/2014/main" id="{1D5AAA5A-2C77-4ECD-B224-E2F6F0F9D12E}"/>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77" name="【公営住宅】&#10;一人当たり面積平均値テキスト">
          <a:extLst>
            <a:ext uri="{FF2B5EF4-FFF2-40B4-BE49-F238E27FC236}">
              <a16:creationId xmlns:a16="http://schemas.microsoft.com/office/drawing/2014/main" id="{7A65D5F8-7071-406A-B168-DDF32DAF9D43}"/>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78" name="フローチャート: 判断 277">
          <a:extLst>
            <a:ext uri="{FF2B5EF4-FFF2-40B4-BE49-F238E27FC236}">
              <a16:creationId xmlns:a16="http://schemas.microsoft.com/office/drawing/2014/main" id="{6DBBE667-B572-4BC1-A45C-1B83A82227E6}"/>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79" name="フローチャート: 判断 278">
          <a:extLst>
            <a:ext uri="{FF2B5EF4-FFF2-40B4-BE49-F238E27FC236}">
              <a16:creationId xmlns:a16="http://schemas.microsoft.com/office/drawing/2014/main" id="{5BCB0A8F-B450-4F7F-A86A-78D619B7F6AF}"/>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0" name="フローチャート: 判断 279">
          <a:extLst>
            <a:ext uri="{FF2B5EF4-FFF2-40B4-BE49-F238E27FC236}">
              <a16:creationId xmlns:a16="http://schemas.microsoft.com/office/drawing/2014/main" id="{248C8A9B-355F-44FE-9AD8-CA0DFB446481}"/>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81" name="フローチャート: 判断 280">
          <a:extLst>
            <a:ext uri="{FF2B5EF4-FFF2-40B4-BE49-F238E27FC236}">
              <a16:creationId xmlns:a16="http://schemas.microsoft.com/office/drawing/2014/main" id="{59DBEDF1-EF49-48CB-9053-42706DF76E67}"/>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9FB5B5F-CBD4-4B06-ACEC-9C6EE2D1AB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627DB30-7C17-4AFC-935E-996E3739E2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9A10271-550B-418A-B2FC-6EA1F9E63B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9091FF4-185B-4F47-B3ED-828265C7FF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CD0D395-85FC-4E22-B1B4-8A4D381BD7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149279</xdr:rowOff>
    </xdr:from>
    <xdr:to>
      <xdr:col>50</xdr:col>
      <xdr:colOff>165100</xdr:colOff>
      <xdr:row>83</xdr:row>
      <xdr:rowOff>79429</xdr:rowOff>
    </xdr:to>
    <xdr:sp macro="" textlink="">
      <xdr:nvSpPr>
        <xdr:cNvPr id="287" name="楕円 286">
          <a:extLst>
            <a:ext uri="{FF2B5EF4-FFF2-40B4-BE49-F238E27FC236}">
              <a16:creationId xmlns:a16="http://schemas.microsoft.com/office/drawing/2014/main" id="{D6F99DDE-6ED7-489B-9DAD-F2F46ADFA7AC}"/>
            </a:ext>
          </a:extLst>
        </xdr:cNvPr>
        <xdr:cNvSpPr/>
      </xdr:nvSpPr>
      <xdr:spPr>
        <a:xfrm>
          <a:off x="9588500" y="142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38552</xdr:rowOff>
    </xdr:from>
    <xdr:ext cx="469744" cy="259045"/>
    <xdr:sp macro="" textlink="">
      <xdr:nvSpPr>
        <xdr:cNvPr id="288" name="n_1aveValue【公営住宅】&#10;一人当たり面積">
          <a:extLst>
            <a:ext uri="{FF2B5EF4-FFF2-40B4-BE49-F238E27FC236}">
              <a16:creationId xmlns:a16="http://schemas.microsoft.com/office/drawing/2014/main" id="{D508ACF9-0F15-4569-BBD5-429ECDC3FE32}"/>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289" name="n_2aveValue【公営住宅】&#10;一人当たり面積">
          <a:extLst>
            <a:ext uri="{FF2B5EF4-FFF2-40B4-BE49-F238E27FC236}">
              <a16:creationId xmlns:a16="http://schemas.microsoft.com/office/drawing/2014/main" id="{F409EEFD-8D2E-48EC-BFF0-1A667C786C6D}"/>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290" name="n_3aveValue【公営住宅】&#10;一人当たり面積">
          <a:extLst>
            <a:ext uri="{FF2B5EF4-FFF2-40B4-BE49-F238E27FC236}">
              <a16:creationId xmlns:a16="http://schemas.microsoft.com/office/drawing/2014/main" id="{E572A26C-5A93-48C6-BC0A-51005B39FAA0}"/>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95956</xdr:rowOff>
    </xdr:from>
    <xdr:ext cx="469744" cy="259045"/>
    <xdr:sp macro="" textlink="">
      <xdr:nvSpPr>
        <xdr:cNvPr id="291" name="n_1mainValue【公営住宅】&#10;一人当たり面積">
          <a:extLst>
            <a:ext uri="{FF2B5EF4-FFF2-40B4-BE49-F238E27FC236}">
              <a16:creationId xmlns:a16="http://schemas.microsoft.com/office/drawing/2014/main" id="{FA3F7BD9-7D71-4422-8533-5A7A7A3C59C3}"/>
            </a:ext>
          </a:extLst>
        </xdr:cNvPr>
        <xdr:cNvSpPr txBox="1"/>
      </xdr:nvSpPr>
      <xdr:spPr>
        <a:xfrm>
          <a:off x="9391727" y="1398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90FDCB11-A4B3-4613-B6D3-6A2441006B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BCDC3259-3EAA-4ACA-98CD-99E15DF8AD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570C5AFE-75B4-47BD-97DF-95E816F12F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18DCB1E2-FC82-419C-A513-6F48D92077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30501CCF-CA11-40A9-A94D-E0B79D530E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5D1FAC12-0034-4E24-AD4C-32D8DDA6FB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6A2381CC-22B5-4250-A370-715317C454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BEEFBE10-41CB-4D0D-A0E0-5FCD88B2F6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805294B6-9D25-408C-9CBA-E997FF57B2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2711285F-82F4-4F44-AB20-A48D9226AB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DE4E5975-11EB-4B40-AAE7-5FB0A95825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A88658C4-6A4C-4B88-877F-75F707CBA8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7BB59279-9F7C-4F36-8EDC-F375FD44C1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2501C7F3-62E4-4348-BC17-CD23517B67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663D2037-8E27-487B-92A8-34BEACC467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48B7C88E-5A1F-41E1-8BD8-7EBE2BE702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E5726C16-220F-484C-B45D-C19A8BDEF1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0D95ED10-E8B3-4DC8-8B74-65FFC0E73C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538B5D3B-D1D2-43D0-9838-FA1C6113C0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BC379BC8-11C8-4B9B-9FBD-CF7216C6E1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4D1D55AD-67C2-4795-986C-5B4DCDBB7B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DFAE3FEE-6845-41EC-8B1B-B07049ED50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AAF82359-7494-499B-931E-206BE61473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0FCCC7CA-9673-41FA-8490-D6C578DFCD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id="{292980F9-07E0-44A8-B9A3-2F09891F88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id="{27A0149C-B902-4AA9-B301-ED094485C3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8" name="直線コネクタ 317">
          <a:extLst>
            <a:ext uri="{FF2B5EF4-FFF2-40B4-BE49-F238E27FC236}">
              <a16:creationId xmlns:a16="http://schemas.microsoft.com/office/drawing/2014/main" id="{23A643BB-096F-4B67-8559-FD8CA31BD23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9" name="テキスト ボックス 318">
          <a:extLst>
            <a:ext uri="{FF2B5EF4-FFF2-40B4-BE49-F238E27FC236}">
              <a16:creationId xmlns:a16="http://schemas.microsoft.com/office/drawing/2014/main" id="{5867D508-D961-488F-9EB2-5364A700EEC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0" name="直線コネクタ 319">
          <a:extLst>
            <a:ext uri="{FF2B5EF4-FFF2-40B4-BE49-F238E27FC236}">
              <a16:creationId xmlns:a16="http://schemas.microsoft.com/office/drawing/2014/main" id="{E86FECF4-D9DD-4917-9D41-0C360A5CB5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1" name="テキスト ボックス 320">
          <a:extLst>
            <a:ext uri="{FF2B5EF4-FFF2-40B4-BE49-F238E27FC236}">
              <a16:creationId xmlns:a16="http://schemas.microsoft.com/office/drawing/2014/main" id="{963E15F1-0E54-4FCB-BC03-8A27379372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2" name="直線コネクタ 321">
          <a:extLst>
            <a:ext uri="{FF2B5EF4-FFF2-40B4-BE49-F238E27FC236}">
              <a16:creationId xmlns:a16="http://schemas.microsoft.com/office/drawing/2014/main" id="{DCAFCF52-5ED9-4BC2-883C-F5CDDE69527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3" name="テキスト ボックス 322">
          <a:extLst>
            <a:ext uri="{FF2B5EF4-FFF2-40B4-BE49-F238E27FC236}">
              <a16:creationId xmlns:a16="http://schemas.microsoft.com/office/drawing/2014/main" id="{F0AD5FA7-D89F-47EE-BB8D-57F47D2524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4" name="直線コネクタ 323">
          <a:extLst>
            <a:ext uri="{FF2B5EF4-FFF2-40B4-BE49-F238E27FC236}">
              <a16:creationId xmlns:a16="http://schemas.microsoft.com/office/drawing/2014/main" id="{72879B4D-98E3-415A-95B8-49770148601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5" name="テキスト ボックス 324">
          <a:extLst>
            <a:ext uri="{FF2B5EF4-FFF2-40B4-BE49-F238E27FC236}">
              <a16:creationId xmlns:a16="http://schemas.microsoft.com/office/drawing/2014/main" id="{38FF5054-1869-43E9-BF77-3AD03AB059E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6" name="直線コネクタ 325">
          <a:extLst>
            <a:ext uri="{FF2B5EF4-FFF2-40B4-BE49-F238E27FC236}">
              <a16:creationId xmlns:a16="http://schemas.microsoft.com/office/drawing/2014/main" id="{8CECA696-4844-4FE8-9399-35026B97B96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7" name="テキスト ボックス 326">
          <a:extLst>
            <a:ext uri="{FF2B5EF4-FFF2-40B4-BE49-F238E27FC236}">
              <a16:creationId xmlns:a16="http://schemas.microsoft.com/office/drawing/2014/main" id="{E436E983-DF94-4E1F-B41A-AFEBBA33187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8" name="直線コネクタ 327">
          <a:extLst>
            <a:ext uri="{FF2B5EF4-FFF2-40B4-BE49-F238E27FC236}">
              <a16:creationId xmlns:a16="http://schemas.microsoft.com/office/drawing/2014/main" id="{EA89FFC4-0BF4-4F32-A827-835FADFC5D2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9" name="テキスト ボックス 328">
          <a:extLst>
            <a:ext uri="{FF2B5EF4-FFF2-40B4-BE49-F238E27FC236}">
              <a16:creationId xmlns:a16="http://schemas.microsoft.com/office/drawing/2014/main" id="{E139C006-991E-4BF7-A7FE-9FFA6CAB80D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a:extLst>
            <a:ext uri="{FF2B5EF4-FFF2-40B4-BE49-F238E27FC236}">
              <a16:creationId xmlns:a16="http://schemas.microsoft.com/office/drawing/2014/main" id="{A5820A93-88B6-4CF0-A519-25AC5D4BB4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a:extLst>
            <a:ext uri="{FF2B5EF4-FFF2-40B4-BE49-F238E27FC236}">
              <a16:creationId xmlns:a16="http://schemas.microsoft.com/office/drawing/2014/main" id="{DF36EBA8-2E88-476E-82D9-B4744A54465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a:extLst>
            <a:ext uri="{FF2B5EF4-FFF2-40B4-BE49-F238E27FC236}">
              <a16:creationId xmlns:a16="http://schemas.microsoft.com/office/drawing/2014/main" id="{FBF96963-1E30-4CD0-BBFA-65123A74BD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33" name="直線コネクタ 332">
          <a:extLst>
            <a:ext uri="{FF2B5EF4-FFF2-40B4-BE49-F238E27FC236}">
              <a16:creationId xmlns:a16="http://schemas.microsoft.com/office/drawing/2014/main" id="{FFC7A468-400E-4F9F-B85C-9099AF76AD7B}"/>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34" name="【認定こども園・幼稚園・保育所】&#10;有形固定資産減価償却率最小値テキスト">
          <a:extLst>
            <a:ext uri="{FF2B5EF4-FFF2-40B4-BE49-F238E27FC236}">
              <a16:creationId xmlns:a16="http://schemas.microsoft.com/office/drawing/2014/main" id="{4D873FB9-7E82-4D85-8DBF-9D90B854EEF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35" name="直線コネクタ 334">
          <a:extLst>
            <a:ext uri="{FF2B5EF4-FFF2-40B4-BE49-F238E27FC236}">
              <a16:creationId xmlns:a16="http://schemas.microsoft.com/office/drawing/2014/main" id="{69CB59B1-360B-4838-8A09-E9C03DFE0780}"/>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6" name="【認定こども園・幼稚園・保育所】&#10;有形固定資産減価償却率最大値テキスト">
          <a:extLst>
            <a:ext uri="{FF2B5EF4-FFF2-40B4-BE49-F238E27FC236}">
              <a16:creationId xmlns:a16="http://schemas.microsoft.com/office/drawing/2014/main" id="{8552EE74-31B0-4FE8-B1EC-DFAB23A2DF1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7" name="直線コネクタ 336">
          <a:extLst>
            <a:ext uri="{FF2B5EF4-FFF2-40B4-BE49-F238E27FC236}">
              <a16:creationId xmlns:a16="http://schemas.microsoft.com/office/drawing/2014/main" id="{C5AB54CC-C207-4F1C-8A29-AAD9F72A6DC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38" name="【認定こども園・幼稚園・保育所】&#10;有形固定資産減価償却率平均値テキスト">
          <a:extLst>
            <a:ext uri="{FF2B5EF4-FFF2-40B4-BE49-F238E27FC236}">
              <a16:creationId xmlns:a16="http://schemas.microsoft.com/office/drawing/2014/main" id="{17F0F8D3-6CB5-4934-9A33-9EE064B13897}"/>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39" name="フローチャート: 判断 338">
          <a:extLst>
            <a:ext uri="{FF2B5EF4-FFF2-40B4-BE49-F238E27FC236}">
              <a16:creationId xmlns:a16="http://schemas.microsoft.com/office/drawing/2014/main" id="{46B5CAAD-2857-4483-A387-C558FDF794E8}"/>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40" name="フローチャート: 判断 339">
          <a:extLst>
            <a:ext uri="{FF2B5EF4-FFF2-40B4-BE49-F238E27FC236}">
              <a16:creationId xmlns:a16="http://schemas.microsoft.com/office/drawing/2014/main" id="{2D0EF413-5E49-4866-89B8-FDDD4828D00B}"/>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41" name="フローチャート: 判断 340">
          <a:extLst>
            <a:ext uri="{FF2B5EF4-FFF2-40B4-BE49-F238E27FC236}">
              <a16:creationId xmlns:a16="http://schemas.microsoft.com/office/drawing/2014/main" id="{3431C674-E8C0-474C-A2D3-4DB7B91913BE}"/>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42" name="フローチャート: 判断 341">
          <a:extLst>
            <a:ext uri="{FF2B5EF4-FFF2-40B4-BE49-F238E27FC236}">
              <a16:creationId xmlns:a16="http://schemas.microsoft.com/office/drawing/2014/main" id="{2678F065-4564-4FDE-8304-241DD398E8B1}"/>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22C612CC-E8FB-4F8F-99BF-77B94C4039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4B149E2B-AB05-4253-80FB-41DAF8AF8C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D7B7891E-8A50-4B02-A99A-96C9D10DA8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D47BA3-072F-4421-BE28-5D1CADE8EE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5387FF95-21A1-42EE-902E-02AB94454A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348" name="楕円 347">
          <a:extLst>
            <a:ext uri="{FF2B5EF4-FFF2-40B4-BE49-F238E27FC236}">
              <a16:creationId xmlns:a16="http://schemas.microsoft.com/office/drawing/2014/main" id="{1FE51E8C-691F-4303-8A9E-328AF1E88B50}"/>
            </a:ext>
          </a:extLst>
        </xdr:cNvPr>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116494</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1CA40BAE-6CF1-4AA6-AFB3-5E5E655DF525}"/>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9E81820C-2A03-42A4-9092-08A5633900F0}"/>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AE7D8987-0E82-44F9-B3EB-C47C7F0C9753}"/>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E0762BCB-7DA8-4A34-8B4A-587D5A59EE50}"/>
            </a:ext>
          </a:extLst>
        </xdr:cNvPr>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393184B8-A8F8-4AC2-AC7A-2855CC934D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E1E0741E-5AAD-4A09-83C7-992BCFC423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ED3D5AFB-0DE6-4EA3-839F-A17007BA8B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EE93D6D9-4EE3-49B0-9212-980514577D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9D52E86A-9AFB-4C74-8CBD-55DAF19862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5DEC9BEE-2523-409F-B4CC-CDF1756B01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F298477C-E6FB-43B8-862A-A3BAE64BA2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931C0FC4-8844-44C5-865D-77A49C2C27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5299D5F8-2543-46AF-9F2A-9210169BF6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117C6D7F-5C7F-4168-88D1-7BFE62FD4E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0AE08D63-D704-470B-9C0E-BF3353966F0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9688E5BB-8DF7-4423-9783-4156DBC6ABF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FDB55B49-6464-400D-A6A8-CD488432F6E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1F2E531A-55C5-473B-A3E1-BCCFE4B399C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41DF7E3C-1DFA-4929-86BB-E3AEB7613A7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2B5A2160-F03B-4056-8CFE-8B21CDDD4CA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92CBF1AF-051A-41CC-911E-6FDB501332D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9E9E14C2-2902-4D90-86A8-CAF9A9DEA1A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5678631C-BF9A-44DD-A875-582059991D5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F7EB149B-1B41-4880-9031-81B965E397C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25628DD5-7F98-4E23-AC4C-59169C9867E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746922E9-C468-4B8E-A5D8-9A66DB3BB16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AF21B5F7-2F63-4893-960E-5D9E7BC37ED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E3A84F6A-DC74-4CCA-B55E-DC6FB90BA1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2BDCBEA9-3680-478A-88DA-AB52BB5F7F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78" name="直線コネクタ 377">
          <a:extLst>
            <a:ext uri="{FF2B5EF4-FFF2-40B4-BE49-F238E27FC236}">
              <a16:creationId xmlns:a16="http://schemas.microsoft.com/office/drawing/2014/main" id="{70C1B927-1D38-4910-B169-1DB36AFD14BC}"/>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7518BC44-C962-4C0C-B98B-9598632846EE}"/>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80" name="直線コネクタ 379">
          <a:extLst>
            <a:ext uri="{FF2B5EF4-FFF2-40B4-BE49-F238E27FC236}">
              <a16:creationId xmlns:a16="http://schemas.microsoft.com/office/drawing/2014/main" id="{5236465F-2717-41EF-9276-B71217093FAB}"/>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BD60DF09-413A-4931-8795-831F913B6627}"/>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82" name="直線コネクタ 381">
          <a:extLst>
            <a:ext uri="{FF2B5EF4-FFF2-40B4-BE49-F238E27FC236}">
              <a16:creationId xmlns:a16="http://schemas.microsoft.com/office/drawing/2014/main" id="{157C0241-30E5-456D-89E7-0C36AA556675}"/>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E9131D89-63A6-4F5A-A78E-064FDED6D3BF}"/>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84" name="フローチャート: 判断 383">
          <a:extLst>
            <a:ext uri="{FF2B5EF4-FFF2-40B4-BE49-F238E27FC236}">
              <a16:creationId xmlns:a16="http://schemas.microsoft.com/office/drawing/2014/main" id="{4CD34F54-118A-464A-BF0E-DEE866D9B08D}"/>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85" name="フローチャート: 判断 384">
          <a:extLst>
            <a:ext uri="{FF2B5EF4-FFF2-40B4-BE49-F238E27FC236}">
              <a16:creationId xmlns:a16="http://schemas.microsoft.com/office/drawing/2014/main" id="{019804C7-F855-4CF5-9A2C-48AAF50EB0AF}"/>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86" name="フローチャート: 判断 385">
          <a:extLst>
            <a:ext uri="{FF2B5EF4-FFF2-40B4-BE49-F238E27FC236}">
              <a16:creationId xmlns:a16="http://schemas.microsoft.com/office/drawing/2014/main" id="{2CF2D139-3FF2-47F7-9A92-872F7DA6573B}"/>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387" name="フローチャート: 判断 386">
          <a:extLst>
            <a:ext uri="{FF2B5EF4-FFF2-40B4-BE49-F238E27FC236}">
              <a16:creationId xmlns:a16="http://schemas.microsoft.com/office/drawing/2014/main" id="{D117B869-06AE-45F5-B3D1-FAE054870DAB}"/>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2A3EF35-F0AA-47D4-9504-B29419EB2D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1908B02-086C-4D27-A345-EEF7C9A53B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A67C7EA-8FDF-47C6-A022-E20D0185E1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50CC0C1D-8F22-4AD7-BBAD-04F0847885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61DA27D-F5A6-4D69-8925-C818AB9EF4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147320</xdr:rowOff>
    </xdr:from>
    <xdr:to>
      <xdr:col>112</xdr:col>
      <xdr:colOff>38100</xdr:colOff>
      <xdr:row>37</xdr:row>
      <xdr:rowOff>77470</xdr:rowOff>
    </xdr:to>
    <xdr:sp macro="" textlink="">
      <xdr:nvSpPr>
        <xdr:cNvPr id="393" name="楕円 392">
          <a:extLst>
            <a:ext uri="{FF2B5EF4-FFF2-40B4-BE49-F238E27FC236}">
              <a16:creationId xmlns:a16="http://schemas.microsoft.com/office/drawing/2014/main" id="{73CF7EFD-3E63-41C7-A523-F8B7EC077264}"/>
            </a:ext>
          </a:extLst>
        </xdr:cNvPr>
        <xdr:cNvSpPr/>
      </xdr:nvSpPr>
      <xdr:spPr>
        <a:xfrm>
          <a:off x="2127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32130</xdr:rowOff>
    </xdr:from>
    <xdr:ext cx="469744" cy="259045"/>
    <xdr:sp macro="" textlink="">
      <xdr:nvSpPr>
        <xdr:cNvPr id="394" name="n_1aveValue【認定こども園・幼稚園・保育所】&#10;一人当たり面積">
          <a:extLst>
            <a:ext uri="{FF2B5EF4-FFF2-40B4-BE49-F238E27FC236}">
              <a16:creationId xmlns:a16="http://schemas.microsoft.com/office/drawing/2014/main" id="{FA9BE1AF-FF61-4D25-968C-FD369C514C39}"/>
            </a:ext>
          </a:extLst>
        </xdr:cNvPr>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395" name="n_2aveValue【認定こども園・幼稚園・保育所】&#10;一人当たり面積">
          <a:extLst>
            <a:ext uri="{FF2B5EF4-FFF2-40B4-BE49-F238E27FC236}">
              <a16:creationId xmlns:a16="http://schemas.microsoft.com/office/drawing/2014/main" id="{A7B22FD3-317F-4D15-BFB5-01D543E3AADC}"/>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396" name="n_3aveValue【認定こども園・幼稚園・保育所】&#10;一人当たり面積">
          <a:extLst>
            <a:ext uri="{FF2B5EF4-FFF2-40B4-BE49-F238E27FC236}">
              <a16:creationId xmlns:a16="http://schemas.microsoft.com/office/drawing/2014/main" id="{A5801209-7EDC-4948-B1D6-BDA7443CC87B}"/>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93997</xdr:rowOff>
    </xdr:from>
    <xdr:ext cx="469744" cy="259045"/>
    <xdr:sp macro="" textlink="">
      <xdr:nvSpPr>
        <xdr:cNvPr id="397" name="n_1mainValue【認定こども園・幼稚園・保育所】&#10;一人当たり面積">
          <a:extLst>
            <a:ext uri="{FF2B5EF4-FFF2-40B4-BE49-F238E27FC236}">
              <a16:creationId xmlns:a16="http://schemas.microsoft.com/office/drawing/2014/main" id="{CC451AA5-7636-40AF-8242-A1BD74A8D565}"/>
            </a:ext>
          </a:extLst>
        </xdr:cNvPr>
        <xdr:cNvSpPr txBox="1"/>
      </xdr:nvSpPr>
      <xdr:spPr>
        <a:xfrm>
          <a:off x="210757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A94AC519-0E5A-4970-83B4-0F32DF2A43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26D233BA-EA38-4E31-A9A3-EDB2980C28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64A6E5B5-A83F-47DD-BEDF-AF5AC7E6F8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D27517BC-748D-4B50-A175-A45DDAAB99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1126DF79-BCDF-427D-93EB-F4D3C346AB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ED84ECCB-A996-4E43-A611-144D415557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223B4BBC-A469-47AF-937A-F6FDD8CC6B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EA8AEF6D-1936-4BBC-9AE5-8B548A372C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7EF2170D-5304-4C0B-9840-286C96C94AC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890125C8-4A4E-488B-8811-EA63981367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8" name="テキスト ボックス 407">
          <a:extLst>
            <a:ext uri="{FF2B5EF4-FFF2-40B4-BE49-F238E27FC236}">
              <a16:creationId xmlns:a16="http://schemas.microsoft.com/office/drawing/2014/main" id="{FD2D41E3-24FE-4B13-8F9C-5113DC9C2EE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a:extLst>
            <a:ext uri="{FF2B5EF4-FFF2-40B4-BE49-F238E27FC236}">
              <a16:creationId xmlns:a16="http://schemas.microsoft.com/office/drawing/2014/main" id="{E4F9054F-E2BC-4E10-BEB4-4388897E80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a:extLst>
            <a:ext uri="{FF2B5EF4-FFF2-40B4-BE49-F238E27FC236}">
              <a16:creationId xmlns:a16="http://schemas.microsoft.com/office/drawing/2014/main" id="{989C1152-6108-4B67-9F2E-1B0B8618B6F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a:extLst>
            <a:ext uri="{FF2B5EF4-FFF2-40B4-BE49-F238E27FC236}">
              <a16:creationId xmlns:a16="http://schemas.microsoft.com/office/drawing/2014/main" id="{EFF75DE8-0E60-4451-AF2D-F26D8E8B66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a:extLst>
            <a:ext uri="{FF2B5EF4-FFF2-40B4-BE49-F238E27FC236}">
              <a16:creationId xmlns:a16="http://schemas.microsoft.com/office/drawing/2014/main" id="{C8A98FF2-092B-4EDC-8DB0-045BEE5DD3B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a:extLst>
            <a:ext uri="{FF2B5EF4-FFF2-40B4-BE49-F238E27FC236}">
              <a16:creationId xmlns:a16="http://schemas.microsoft.com/office/drawing/2014/main" id="{B0094168-CE02-4C42-85BE-A089A5F6513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a:extLst>
            <a:ext uri="{FF2B5EF4-FFF2-40B4-BE49-F238E27FC236}">
              <a16:creationId xmlns:a16="http://schemas.microsoft.com/office/drawing/2014/main" id="{15044272-C487-4BAA-BD50-1C86F252D86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a:extLst>
            <a:ext uri="{FF2B5EF4-FFF2-40B4-BE49-F238E27FC236}">
              <a16:creationId xmlns:a16="http://schemas.microsoft.com/office/drawing/2014/main" id="{178BA9B6-A610-4E2C-A083-7682350E95E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a:extLst>
            <a:ext uri="{FF2B5EF4-FFF2-40B4-BE49-F238E27FC236}">
              <a16:creationId xmlns:a16="http://schemas.microsoft.com/office/drawing/2014/main" id="{58B0941B-55C4-476E-9B1A-A125A8E25C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a:extLst>
            <a:ext uri="{FF2B5EF4-FFF2-40B4-BE49-F238E27FC236}">
              <a16:creationId xmlns:a16="http://schemas.microsoft.com/office/drawing/2014/main" id="{CAF7E46A-7ECC-4A70-9B6A-23AFFDFEA3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8" name="テキスト ボックス 417">
          <a:extLst>
            <a:ext uri="{FF2B5EF4-FFF2-40B4-BE49-F238E27FC236}">
              <a16:creationId xmlns:a16="http://schemas.microsoft.com/office/drawing/2014/main" id="{BCCFFAEB-DDC8-4C96-B6C5-A60127513DD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73B9B5CA-2FF1-4BC7-B458-DF4EE62575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B973FB02-3ED0-404A-9957-3C58FC4C4ED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id="{B70F9D71-9536-45F6-A68D-1D0447EFD4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22" name="直線コネクタ 421">
          <a:extLst>
            <a:ext uri="{FF2B5EF4-FFF2-40B4-BE49-F238E27FC236}">
              <a16:creationId xmlns:a16="http://schemas.microsoft.com/office/drawing/2014/main" id="{D8C9FFFD-E0B3-4050-86B2-E99320540B61}"/>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23" name="【学校施設】&#10;有形固定資産減価償却率最小値テキスト">
          <a:extLst>
            <a:ext uri="{FF2B5EF4-FFF2-40B4-BE49-F238E27FC236}">
              <a16:creationId xmlns:a16="http://schemas.microsoft.com/office/drawing/2014/main" id="{B9A093B1-1C4E-4F62-B344-1D1957D3D963}"/>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24" name="直線コネクタ 423">
          <a:extLst>
            <a:ext uri="{FF2B5EF4-FFF2-40B4-BE49-F238E27FC236}">
              <a16:creationId xmlns:a16="http://schemas.microsoft.com/office/drawing/2014/main" id="{4708201D-A004-4D8E-8D7D-F872221F1A18}"/>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25" name="【学校施設】&#10;有形固定資産減価償却率最大値テキスト">
          <a:extLst>
            <a:ext uri="{FF2B5EF4-FFF2-40B4-BE49-F238E27FC236}">
              <a16:creationId xmlns:a16="http://schemas.microsoft.com/office/drawing/2014/main" id="{AB13D616-C236-4141-ABCD-950430AD8C88}"/>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26" name="直線コネクタ 425">
          <a:extLst>
            <a:ext uri="{FF2B5EF4-FFF2-40B4-BE49-F238E27FC236}">
              <a16:creationId xmlns:a16="http://schemas.microsoft.com/office/drawing/2014/main" id="{D8744E9E-4D18-4552-8DCC-0CF573F83922}"/>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27" name="【学校施設】&#10;有形固定資産減価償却率平均値テキスト">
          <a:extLst>
            <a:ext uri="{FF2B5EF4-FFF2-40B4-BE49-F238E27FC236}">
              <a16:creationId xmlns:a16="http://schemas.microsoft.com/office/drawing/2014/main" id="{EFC479F3-7B0C-4C78-A810-CE3A2B4245DC}"/>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28" name="フローチャート: 判断 427">
          <a:extLst>
            <a:ext uri="{FF2B5EF4-FFF2-40B4-BE49-F238E27FC236}">
              <a16:creationId xmlns:a16="http://schemas.microsoft.com/office/drawing/2014/main" id="{70B61F80-0CF6-41AC-A90C-251FF26B17D1}"/>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9" name="フローチャート: 判断 428">
          <a:extLst>
            <a:ext uri="{FF2B5EF4-FFF2-40B4-BE49-F238E27FC236}">
              <a16:creationId xmlns:a16="http://schemas.microsoft.com/office/drawing/2014/main" id="{A0E02C04-EC4A-4018-993F-BCE6446DD9EC}"/>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30" name="フローチャート: 判断 429">
          <a:extLst>
            <a:ext uri="{FF2B5EF4-FFF2-40B4-BE49-F238E27FC236}">
              <a16:creationId xmlns:a16="http://schemas.microsoft.com/office/drawing/2014/main" id="{3A4B1788-BDE4-4659-BE95-C9AC05D4B745}"/>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31" name="フローチャート: 判断 430">
          <a:extLst>
            <a:ext uri="{FF2B5EF4-FFF2-40B4-BE49-F238E27FC236}">
              <a16:creationId xmlns:a16="http://schemas.microsoft.com/office/drawing/2014/main" id="{6BEA0162-C44F-4FF0-B235-32395730C032}"/>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7A99E76C-A2D9-4F8D-8F1B-66A9DCF4DA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BAA2D24A-51FC-4377-89EA-FDD857A864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A4A9C51A-C813-488C-8884-81E197B26E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8A330DDD-B961-430C-BF68-76DE33F872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9C20B41C-24E2-4E2D-BF49-2695CBA3F8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437" name="楕円 436">
          <a:extLst>
            <a:ext uri="{FF2B5EF4-FFF2-40B4-BE49-F238E27FC236}">
              <a16:creationId xmlns:a16="http://schemas.microsoft.com/office/drawing/2014/main" id="{17D35ABF-65B7-4A27-AA8C-115426A2D30A}"/>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438" name="n_1aveValue【学校施設】&#10;有形固定資産減価償却率">
          <a:extLst>
            <a:ext uri="{FF2B5EF4-FFF2-40B4-BE49-F238E27FC236}">
              <a16:creationId xmlns:a16="http://schemas.microsoft.com/office/drawing/2014/main" id="{22A2AB44-B719-40FC-9719-8317B5746DE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39" name="n_2aveValue【学校施設】&#10;有形固定資産減価償却率">
          <a:extLst>
            <a:ext uri="{FF2B5EF4-FFF2-40B4-BE49-F238E27FC236}">
              <a16:creationId xmlns:a16="http://schemas.microsoft.com/office/drawing/2014/main" id="{74679C15-BC3B-4BA9-9FAB-DE583A07854A}"/>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40" name="n_3aveValue【学校施設】&#10;有形固定資産減価償却率">
          <a:extLst>
            <a:ext uri="{FF2B5EF4-FFF2-40B4-BE49-F238E27FC236}">
              <a16:creationId xmlns:a16="http://schemas.microsoft.com/office/drawing/2014/main" id="{6A828121-9AC7-4C83-AF89-94DFFB924BE3}"/>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441" name="n_1mainValue【学校施設】&#10;有形固定資産減価償却率">
          <a:extLst>
            <a:ext uri="{FF2B5EF4-FFF2-40B4-BE49-F238E27FC236}">
              <a16:creationId xmlns:a16="http://schemas.microsoft.com/office/drawing/2014/main" id="{09F569CC-A4B5-4DE0-A670-FDD51CD3FADB}"/>
            </a:ext>
          </a:extLst>
        </xdr:cNvPr>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E84CA0CE-BAE6-44B2-BEC5-208D05282F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CAC5B468-2795-451C-B883-AE1C61E8C6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5CC9C75C-98C6-4879-8A03-1AF5DB2441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56E326B8-D724-4D3D-B1EA-C9B12221F5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1675144-C05D-42E1-A208-5CFEAB48BB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2AEC43CB-3941-42AC-B08E-D1FFF87E72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144CCD08-5530-4254-A195-1B92718AC1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119F250F-B69E-4BEE-A4FC-FE293BCCBA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CA1B59A8-F8EF-4A9F-8E2D-67D36678DE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677E288D-A063-4CD0-A907-E70103417A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2" name="直線コネクタ 451">
          <a:extLst>
            <a:ext uri="{FF2B5EF4-FFF2-40B4-BE49-F238E27FC236}">
              <a16:creationId xmlns:a16="http://schemas.microsoft.com/office/drawing/2014/main" id="{AC89CC6A-A91B-4D3E-9F63-3DE8B8A67FD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3" name="テキスト ボックス 452">
          <a:extLst>
            <a:ext uri="{FF2B5EF4-FFF2-40B4-BE49-F238E27FC236}">
              <a16:creationId xmlns:a16="http://schemas.microsoft.com/office/drawing/2014/main" id="{D29EEBEC-ECA1-43D4-ABF0-3A72DB84CC2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a:extLst>
            <a:ext uri="{FF2B5EF4-FFF2-40B4-BE49-F238E27FC236}">
              <a16:creationId xmlns:a16="http://schemas.microsoft.com/office/drawing/2014/main" id="{A973E6FB-2763-45A2-AECB-3130025C0E7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5" name="テキスト ボックス 454">
          <a:extLst>
            <a:ext uri="{FF2B5EF4-FFF2-40B4-BE49-F238E27FC236}">
              <a16:creationId xmlns:a16="http://schemas.microsoft.com/office/drawing/2014/main" id="{8C151AE1-26BC-4F67-B264-E631E783F40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6" name="直線コネクタ 455">
          <a:extLst>
            <a:ext uri="{FF2B5EF4-FFF2-40B4-BE49-F238E27FC236}">
              <a16:creationId xmlns:a16="http://schemas.microsoft.com/office/drawing/2014/main" id="{68684EC5-CADA-4AE6-8513-FA42AB66376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57" name="テキスト ボックス 456">
          <a:extLst>
            <a:ext uri="{FF2B5EF4-FFF2-40B4-BE49-F238E27FC236}">
              <a16:creationId xmlns:a16="http://schemas.microsoft.com/office/drawing/2014/main" id="{E6392F39-8038-490B-A57C-47CEFD6446F4}"/>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7BE594FB-8A22-4D68-8217-8D1E0E0235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9" name="テキスト ボックス 458">
          <a:extLst>
            <a:ext uri="{FF2B5EF4-FFF2-40B4-BE49-F238E27FC236}">
              <a16:creationId xmlns:a16="http://schemas.microsoft.com/office/drawing/2014/main" id="{6FB4D759-36E1-4863-A1DE-B8B88FF1BDB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a:extLst>
            <a:ext uri="{FF2B5EF4-FFF2-40B4-BE49-F238E27FC236}">
              <a16:creationId xmlns:a16="http://schemas.microsoft.com/office/drawing/2014/main" id="{BAF1FC03-7D81-45FC-8C41-1A1630C3A6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61" name="直線コネクタ 460">
          <a:extLst>
            <a:ext uri="{FF2B5EF4-FFF2-40B4-BE49-F238E27FC236}">
              <a16:creationId xmlns:a16="http://schemas.microsoft.com/office/drawing/2014/main" id="{3280437A-24C9-4414-BA1C-3BDB6DB5A193}"/>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62" name="【学校施設】&#10;一人当たり面積最小値テキスト">
          <a:extLst>
            <a:ext uri="{FF2B5EF4-FFF2-40B4-BE49-F238E27FC236}">
              <a16:creationId xmlns:a16="http://schemas.microsoft.com/office/drawing/2014/main" id="{86BE7B46-3F32-47E7-A96D-8F46CBA59E39}"/>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63" name="直線コネクタ 462">
          <a:extLst>
            <a:ext uri="{FF2B5EF4-FFF2-40B4-BE49-F238E27FC236}">
              <a16:creationId xmlns:a16="http://schemas.microsoft.com/office/drawing/2014/main" id="{7A028CF1-1A31-4FDD-B46B-3FC36916096E}"/>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64" name="【学校施設】&#10;一人当たり面積最大値テキスト">
          <a:extLst>
            <a:ext uri="{FF2B5EF4-FFF2-40B4-BE49-F238E27FC236}">
              <a16:creationId xmlns:a16="http://schemas.microsoft.com/office/drawing/2014/main" id="{96DC0203-E87B-4438-8171-32E96C067019}"/>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65" name="直線コネクタ 464">
          <a:extLst>
            <a:ext uri="{FF2B5EF4-FFF2-40B4-BE49-F238E27FC236}">
              <a16:creationId xmlns:a16="http://schemas.microsoft.com/office/drawing/2014/main" id="{339AF64E-0F60-495D-AF45-E6F9DB0A6D97}"/>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66" name="【学校施設】&#10;一人当たり面積平均値テキスト">
          <a:extLst>
            <a:ext uri="{FF2B5EF4-FFF2-40B4-BE49-F238E27FC236}">
              <a16:creationId xmlns:a16="http://schemas.microsoft.com/office/drawing/2014/main" id="{5A76892D-7E7C-44FB-902E-D23493E16CBF}"/>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67" name="フローチャート: 判断 466">
          <a:extLst>
            <a:ext uri="{FF2B5EF4-FFF2-40B4-BE49-F238E27FC236}">
              <a16:creationId xmlns:a16="http://schemas.microsoft.com/office/drawing/2014/main" id="{D3C23F79-1EB2-46D1-9A20-4642DFEE650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68" name="フローチャート: 判断 467">
          <a:extLst>
            <a:ext uri="{FF2B5EF4-FFF2-40B4-BE49-F238E27FC236}">
              <a16:creationId xmlns:a16="http://schemas.microsoft.com/office/drawing/2014/main" id="{ADAB192B-071E-471A-9FDE-DCE80011B26E}"/>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69" name="フローチャート: 判断 468">
          <a:extLst>
            <a:ext uri="{FF2B5EF4-FFF2-40B4-BE49-F238E27FC236}">
              <a16:creationId xmlns:a16="http://schemas.microsoft.com/office/drawing/2014/main" id="{6FB20683-8E41-405D-94F0-F92F647349CD}"/>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70" name="フローチャート: 判断 469">
          <a:extLst>
            <a:ext uri="{FF2B5EF4-FFF2-40B4-BE49-F238E27FC236}">
              <a16:creationId xmlns:a16="http://schemas.microsoft.com/office/drawing/2014/main" id="{2BBA3A5F-A79C-4296-B491-9E15CEEC7C23}"/>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6BB93E47-A095-4376-A228-8569FF6C8F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68BEDF75-ABB9-469C-924C-90F6D6EF4B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96431BA-2DF0-4F67-8CEE-8D43319EE1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4F305FEE-80BF-46E1-A04B-439C0BA37C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A4261982-D65B-4520-8E03-7EBD06F6DF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27610</xdr:rowOff>
    </xdr:from>
    <xdr:to>
      <xdr:col>112</xdr:col>
      <xdr:colOff>38100</xdr:colOff>
      <xdr:row>57</xdr:row>
      <xdr:rowOff>129210</xdr:rowOff>
    </xdr:to>
    <xdr:sp macro="" textlink="">
      <xdr:nvSpPr>
        <xdr:cNvPr id="476" name="楕円 475">
          <a:extLst>
            <a:ext uri="{FF2B5EF4-FFF2-40B4-BE49-F238E27FC236}">
              <a16:creationId xmlns:a16="http://schemas.microsoft.com/office/drawing/2014/main" id="{63F024F2-387F-44EC-87C6-A5EE4574EDDA}"/>
            </a:ext>
          </a:extLst>
        </xdr:cNvPr>
        <xdr:cNvSpPr/>
      </xdr:nvSpPr>
      <xdr:spPr>
        <a:xfrm>
          <a:off x="21272500" y="98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29868</xdr:rowOff>
    </xdr:from>
    <xdr:ext cx="469744" cy="259045"/>
    <xdr:sp macro="" textlink="">
      <xdr:nvSpPr>
        <xdr:cNvPr id="477" name="n_1aveValue【学校施設】&#10;一人当たり面積">
          <a:extLst>
            <a:ext uri="{FF2B5EF4-FFF2-40B4-BE49-F238E27FC236}">
              <a16:creationId xmlns:a16="http://schemas.microsoft.com/office/drawing/2014/main" id="{2C85B360-7848-4F9A-8624-5991F0EF69F7}"/>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78" name="n_2aveValue【学校施設】&#10;一人当たり面積">
          <a:extLst>
            <a:ext uri="{FF2B5EF4-FFF2-40B4-BE49-F238E27FC236}">
              <a16:creationId xmlns:a16="http://schemas.microsoft.com/office/drawing/2014/main" id="{2C6C27DA-D8A0-40AA-B39B-3C3A49B6564F}"/>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79" name="n_3aveValue【学校施設】&#10;一人当たり面積">
          <a:extLst>
            <a:ext uri="{FF2B5EF4-FFF2-40B4-BE49-F238E27FC236}">
              <a16:creationId xmlns:a16="http://schemas.microsoft.com/office/drawing/2014/main" id="{0BD45B1F-D9BD-4F82-902F-6F27D50221B3}"/>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55</xdr:row>
      <xdr:rowOff>145737</xdr:rowOff>
    </xdr:from>
    <xdr:ext cx="534377" cy="259045"/>
    <xdr:sp macro="" textlink="">
      <xdr:nvSpPr>
        <xdr:cNvPr id="480" name="n_1mainValue【学校施設】&#10;一人当たり面積">
          <a:extLst>
            <a:ext uri="{FF2B5EF4-FFF2-40B4-BE49-F238E27FC236}">
              <a16:creationId xmlns:a16="http://schemas.microsoft.com/office/drawing/2014/main" id="{38CA6466-D6E5-4A32-A296-DAC60113693D}"/>
            </a:ext>
          </a:extLst>
        </xdr:cNvPr>
        <xdr:cNvSpPr txBox="1"/>
      </xdr:nvSpPr>
      <xdr:spPr>
        <a:xfrm>
          <a:off x="21043411" y="957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1922657-2692-4C89-A9A5-0448FB34E2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A837444-DEA7-4D3F-B674-164CBAEBC9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AC6B4DB2-0102-4444-9C2B-788EB88D28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52976C26-9D8C-4B51-8D4B-BB5F99423C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106F86D5-463F-4BF1-868C-23534DC7CB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2D2842E4-DF7D-4C82-88DF-44B7330551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7818E429-0D41-4118-9442-972B3206F1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D4C88136-AF62-4783-836D-2EB0CA5A2D3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7B1DD5C4-A60C-4763-803F-8C17163136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D558600D-BBA9-488F-93B9-266213FE99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0F48F0B5-989E-4D63-A9B8-960DB5EFC5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3168D90D-396A-462C-8544-3EFD888EC9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809662FA-7093-4167-BDE2-4006BC748A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6961965A-BB4C-49D9-BF2B-C448D6C996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2B8F84AD-3913-479B-94B7-3BEF1E5D1C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798EEAA9-67AB-4FD3-9969-AC3E9CF37A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a:extLst>
            <a:ext uri="{FF2B5EF4-FFF2-40B4-BE49-F238E27FC236}">
              <a16:creationId xmlns:a16="http://schemas.microsoft.com/office/drawing/2014/main" id="{68446DDA-61DF-4E4C-9179-400CE407F6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a:extLst>
            <a:ext uri="{FF2B5EF4-FFF2-40B4-BE49-F238E27FC236}">
              <a16:creationId xmlns:a16="http://schemas.microsoft.com/office/drawing/2014/main" id="{138A756E-BDE9-458C-8A31-892B7FEEF3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a:extLst>
            <a:ext uri="{FF2B5EF4-FFF2-40B4-BE49-F238E27FC236}">
              <a16:creationId xmlns:a16="http://schemas.microsoft.com/office/drawing/2014/main" id="{58BCF552-BB14-438E-9934-F6094C4E20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a:extLst>
            <a:ext uri="{FF2B5EF4-FFF2-40B4-BE49-F238E27FC236}">
              <a16:creationId xmlns:a16="http://schemas.microsoft.com/office/drawing/2014/main" id="{54CB1DD8-8BA8-4D78-AAE8-9141D1CDA1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a:extLst>
            <a:ext uri="{FF2B5EF4-FFF2-40B4-BE49-F238E27FC236}">
              <a16:creationId xmlns:a16="http://schemas.microsoft.com/office/drawing/2014/main" id="{A164816C-E4A0-4C56-B9E7-59269F6EC8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a:extLst>
            <a:ext uri="{FF2B5EF4-FFF2-40B4-BE49-F238E27FC236}">
              <a16:creationId xmlns:a16="http://schemas.microsoft.com/office/drawing/2014/main" id="{8E31A93B-08CD-4237-AB73-6F40506EFF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a:extLst>
            <a:ext uri="{FF2B5EF4-FFF2-40B4-BE49-F238E27FC236}">
              <a16:creationId xmlns:a16="http://schemas.microsoft.com/office/drawing/2014/main" id="{16512126-1657-4129-B41C-EA49A23394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a:extLst>
            <a:ext uri="{FF2B5EF4-FFF2-40B4-BE49-F238E27FC236}">
              <a16:creationId xmlns:a16="http://schemas.microsoft.com/office/drawing/2014/main" id="{50A5177D-5DBF-405B-BCC6-3AD5BE91C1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a:extLst>
            <a:ext uri="{FF2B5EF4-FFF2-40B4-BE49-F238E27FC236}">
              <a16:creationId xmlns:a16="http://schemas.microsoft.com/office/drawing/2014/main" id="{0F862AA4-0048-4BC6-A46B-A67A207A70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a:extLst>
            <a:ext uri="{FF2B5EF4-FFF2-40B4-BE49-F238E27FC236}">
              <a16:creationId xmlns:a16="http://schemas.microsoft.com/office/drawing/2014/main" id="{007B4006-712D-47B9-8292-0CE807F866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id="{D8D349C0-2828-4E24-943B-99EF5D3140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8" name="テキスト ボックス 507">
          <a:extLst>
            <a:ext uri="{FF2B5EF4-FFF2-40B4-BE49-F238E27FC236}">
              <a16:creationId xmlns:a16="http://schemas.microsoft.com/office/drawing/2014/main" id="{94570C65-3537-4AEE-A295-A3A4E5194CD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id="{F9600E4E-3CAF-4DDA-A3F4-AB1FB01186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id="{A041F812-C9AB-4CA5-A7E7-37A1C4D4D63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id="{E78639E6-A536-41CE-82C2-868D1AF0FE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id="{46350405-BBCD-46D7-8960-66F20016082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id="{E7B95FA9-D8AA-466A-A32E-8F37ADBAE9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id="{64FCF50F-A9BA-41C1-B06B-56D5978A59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id="{B13C9EF7-1268-4E09-A786-66E16565D2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id="{A7784F3D-1719-4745-BD95-CF9F36F09A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id="{F6BDC10C-52F7-484E-986A-513C18BC16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8" name="テキスト ボックス 517">
          <a:extLst>
            <a:ext uri="{FF2B5EF4-FFF2-40B4-BE49-F238E27FC236}">
              <a16:creationId xmlns:a16="http://schemas.microsoft.com/office/drawing/2014/main" id="{D9EF1983-43F6-4053-9FC2-F9B06A91452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D3AE5D7E-E222-43AC-A013-DA92F016D0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877ACFC3-22E7-4109-B08A-4F0ABBB3DF4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公民館】&#10;有形固定資産減価償却率グラフ枠">
          <a:extLst>
            <a:ext uri="{FF2B5EF4-FFF2-40B4-BE49-F238E27FC236}">
              <a16:creationId xmlns:a16="http://schemas.microsoft.com/office/drawing/2014/main" id="{095707C2-9008-40B5-8BC6-20287D4989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2" name="直線コネクタ 521">
          <a:extLst>
            <a:ext uri="{FF2B5EF4-FFF2-40B4-BE49-F238E27FC236}">
              <a16:creationId xmlns:a16="http://schemas.microsoft.com/office/drawing/2014/main" id="{B7D93ABF-6A2A-42F0-ABAC-5A81286B57B1}"/>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3" name="【公民館】&#10;有形固定資産減価償却率最小値テキスト">
          <a:extLst>
            <a:ext uri="{FF2B5EF4-FFF2-40B4-BE49-F238E27FC236}">
              <a16:creationId xmlns:a16="http://schemas.microsoft.com/office/drawing/2014/main" id="{5ACB50A7-99E7-451E-8468-F2AA86311756}"/>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4" name="直線コネクタ 523">
          <a:extLst>
            <a:ext uri="{FF2B5EF4-FFF2-40B4-BE49-F238E27FC236}">
              <a16:creationId xmlns:a16="http://schemas.microsoft.com/office/drawing/2014/main" id="{27DA4658-D6A7-4D39-AC59-F9B824D85D22}"/>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5" name="【公民館】&#10;有形固定資産減価償却率最大値テキスト">
          <a:extLst>
            <a:ext uri="{FF2B5EF4-FFF2-40B4-BE49-F238E27FC236}">
              <a16:creationId xmlns:a16="http://schemas.microsoft.com/office/drawing/2014/main" id="{2A177751-0386-409D-B3AA-BD971C6DBE5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6" name="直線コネクタ 525">
          <a:extLst>
            <a:ext uri="{FF2B5EF4-FFF2-40B4-BE49-F238E27FC236}">
              <a16:creationId xmlns:a16="http://schemas.microsoft.com/office/drawing/2014/main" id="{3D93C735-5C40-4E19-8911-A385868AB71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7" name="【公民館】&#10;有形固定資産減価償却率平均値テキスト">
          <a:extLst>
            <a:ext uri="{FF2B5EF4-FFF2-40B4-BE49-F238E27FC236}">
              <a16:creationId xmlns:a16="http://schemas.microsoft.com/office/drawing/2014/main" id="{052F60FC-719B-46A0-B28B-C17F8C1FFCE8}"/>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8" name="フローチャート: 判断 527">
          <a:extLst>
            <a:ext uri="{FF2B5EF4-FFF2-40B4-BE49-F238E27FC236}">
              <a16:creationId xmlns:a16="http://schemas.microsoft.com/office/drawing/2014/main" id="{82811197-9771-432E-8BA9-A07D5B8814C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9" name="フローチャート: 判断 528">
          <a:extLst>
            <a:ext uri="{FF2B5EF4-FFF2-40B4-BE49-F238E27FC236}">
              <a16:creationId xmlns:a16="http://schemas.microsoft.com/office/drawing/2014/main" id="{C57A4049-8846-4914-98E5-F0ACDC087EE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30" name="フローチャート: 判断 529">
          <a:extLst>
            <a:ext uri="{FF2B5EF4-FFF2-40B4-BE49-F238E27FC236}">
              <a16:creationId xmlns:a16="http://schemas.microsoft.com/office/drawing/2014/main" id="{70BCBF64-4572-4936-B590-4F0276DDC287}"/>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31" name="フローチャート: 判断 530">
          <a:extLst>
            <a:ext uri="{FF2B5EF4-FFF2-40B4-BE49-F238E27FC236}">
              <a16:creationId xmlns:a16="http://schemas.microsoft.com/office/drawing/2014/main" id="{8FE22DF8-407D-49C6-BE30-D7E8C2B7F631}"/>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B2097BAE-947C-4FFF-9A8D-047F0AF6D7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CB7E8593-58FD-4B0B-B394-64168C35DA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1BE6DFC4-0EFF-43F6-9366-84DD019245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89A5E65-1FCD-4FB4-B7E5-68C040D703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2A581356-4AE3-433B-AC96-BD6C598BD2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537" name="楕円 536">
          <a:extLst>
            <a:ext uri="{FF2B5EF4-FFF2-40B4-BE49-F238E27FC236}">
              <a16:creationId xmlns:a16="http://schemas.microsoft.com/office/drawing/2014/main" id="{1E267148-CFC3-4163-8626-E07980AA4185}"/>
            </a:ext>
          </a:extLst>
        </xdr:cNvPr>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100165</xdr:rowOff>
    </xdr:from>
    <xdr:ext cx="405111" cy="259045"/>
    <xdr:sp macro="" textlink="">
      <xdr:nvSpPr>
        <xdr:cNvPr id="538" name="n_1aveValue【公民館】&#10;有形固定資産減価償却率">
          <a:extLst>
            <a:ext uri="{FF2B5EF4-FFF2-40B4-BE49-F238E27FC236}">
              <a16:creationId xmlns:a16="http://schemas.microsoft.com/office/drawing/2014/main" id="{E281C3B2-EACD-44F7-8D19-8CA2D8DE0C48}"/>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39" name="n_2aveValue【公民館】&#10;有形固定資産減価償却率">
          <a:extLst>
            <a:ext uri="{FF2B5EF4-FFF2-40B4-BE49-F238E27FC236}">
              <a16:creationId xmlns:a16="http://schemas.microsoft.com/office/drawing/2014/main" id="{6D4566F5-6D04-4E48-8394-0892F6DF1619}"/>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540" name="n_3aveValue【公民館】&#10;有形固定資産減価償却率">
          <a:extLst>
            <a:ext uri="{FF2B5EF4-FFF2-40B4-BE49-F238E27FC236}">
              <a16:creationId xmlns:a16="http://schemas.microsoft.com/office/drawing/2014/main" id="{8CA0C2B2-C936-4360-B2B5-DA72C6FB3082}"/>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541" name="n_1mainValue【公民館】&#10;有形固定資産減価償却率">
          <a:extLst>
            <a:ext uri="{FF2B5EF4-FFF2-40B4-BE49-F238E27FC236}">
              <a16:creationId xmlns:a16="http://schemas.microsoft.com/office/drawing/2014/main" id="{77489727-3828-4362-81B9-F708201E7ED9}"/>
            </a:ext>
          </a:extLst>
        </xdr:cNvPr>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a:extLst>
            <a:ext uri="{FF2B5EF4-FFF2-40B4-BE49-F238E27FC236}">
              <a16:creationId xmlns:a16="http://schemas.microsoft.com/office/drawing/2014/main" id="{7FA022E5-DB49-4187-B334-EBF8810A58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a:extLst>
            <a:ext uri="{FF2B5EF4-FFF2-40B4-BE49-F238E27FC236}">
              <a16:creationId xmlns:a16="http://schemas.microsoft.com/office/drawing/2014/main" id="{90744DC1-035A-4514-8B84-9F0EF26C62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a:extLst>
            <a:ext uri="{FF2B5EF4-FFF2-40B4-BE49-F238E27FC236}">
              <a16:creationId xmlns:a16="http://schemas.microsoft.com/office/drawing/2014/main" id="{3F1D0282-B095-4E78-B4D9-FA0E0AD32B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a:extLst>
            <a:ext uri="{FF2B5EF4-FFF2-40B4-BE49-F238E27FC236}">
              <a16:creationId xmlns:a16="http://schemas.microsoft.com/office/drawing/2014/main" id="{CD7CDD69-A534-49BA-81D8-70BEB6BC24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a:extLst>
            <a:ext uri="{FF2B5EF4-FFF2-40B4-BE49-F238E27FC236}">
              <a16:creationId xmlns:a16="http://schemas.microsoft.com/office/drawing/2014/main" id="{495330F3-66DE-4B19-A8D7-207F3316C0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a:extLst>
            <a:ext uri="{FF2B5EF4-FFF2-40B4-BE49-F238E27FC236}">
              <a16:creationId xmlns:a16="http://schemas.microsoft.com/office/drawing/2014/main" id="{62C9F15A-3CA6-493D-8E06-E705BC0AAF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a:extLst>
            <a:ext uri="{FF2B5EF4-FFF2-40B4-BE49-F238E27FC236}">
              <a16:creationId xmlns:a16="http://schemas.microsoft.com/office/drawing/2014/main" id="{23B1C087-7D31-4709-804C-380BA6E1DB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a:extLst>
            <a:ext uri="{FF2B5EF4-FFF2-40B4-BE49-F238E27FC236}">
              <a16:creationId xmlns:a16="http://schemas.microsoft.com/office/drawing/2014/main" id="{D0E0C675-B2D5-467A-9004-C4E9F39DA6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0" name="テキスト ボックス 549">
          <a:extLst>
            <a:ext uri="{FF2B5EF4-FFF2-40B4-BE49-F238E27FC236}">
              <a16:creationId xmlns:a16="http://schemas.microsoft.com/office/drawing/2014/main" id="{11BA921B-4425-4C4F-B06F-EB6C621383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1" name="直線コネクタ 550">
          <a:extLst>
            <a:ext uri="{FF2B5EF4-FFF2-40B4-BE49-F238E27FC236}">
              <a16:creationId xmlns:a16="http://schemas.microsoft.com/office/drawing/2014/main" id="{BF49BE65-D27D-4181-ACDB-44F87447C1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2" name="直線コネクタ 551">
          <a:extLst>
            <a:ext uri="{FF2B5EF4-FFF2-40B4-BE49-F238E27FC236}">
              <a16:creationId xmlns:a16="http://schemas.microsoft.com/office/drawing/2014/main" id="{F62A4A78-3D11-4EA4-983A-3545A5D25A4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3" name="テキスト ボックス 552">
          <a:extLst>
            <a:ext uri="{FF2B5EF4-FFF2-40B4-BE49-F238E27FC236}">
              <a16:creationId xmlns:a16="http://schemas.microsoft.com/office/drawing/2014/main" id="{34C5977F-BB97-4A54-8F22-245A868C7AB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4" name="直線コネクタ 553">
          <a:extLst>
            <a:ext uri="{FF2B5EF4-FFF2-40B4-BE49-F238E27FC236}">
              <a16:creationId xmlns:a16="http://schemas.microsoft.com/office/drawing/2014/main" id="{C6BC86E7-2D84-4225-9488-EB045FA348A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5" name="テキスト ボックス 554">
          <a:extLst>
            <a:ext uri="{FF2B5EF4-FFF2-40B4-BE49-F238E27FC236}">
              <a16:creationId xmlns:a16="http://schemas.microsoft.com/office/drawing/2014/main" id="{8F6F8F19-CBAE-4884-9E86-697FA62A362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6" name="直線コネクタ 555">
          <a:extLst>
            <a:ext uri="{FF2B5EF4-FFF2-40B4-BE49-F238E27FC236}">
              <a16:creationId xmlns:a16="http://schemas.microsoft.com/office/drawing/2014/main" id="{B4EC6555-FB73-4329-9E79-6868B1A9476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7" name="テキスト ボックス 556">
          <a:extLst>
            <a:ext uri="{FF2B5EF4-FFF2-40B4-BE49-F238E27FC236}">
              <a16:creationId xmlns:a16="http://schemas.microsoft.com/office/drawing/2014/main" id="{D529F6B5-25E3-40F9-B59F-6F710FE8B4C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8" name="直線コネクタ 557">
          <a:extLst>
            <a:ext uri="{FF2B5EF4-FFF2-40B4-BE49-F238E27FC236}">
              <a16:creationId xmlns:a16="http://schemas.microsoft.com/office/drawing/2014/main" id="{BD9C4C22-97BA-45F9-B1DA-21E9479C9DD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9" name="テキスト ボックス 558">
          <a:extLst>
            <a:ext uri="{FF2B5EF4-FFF2-40B4-BE49-F238E27FC236}">
              <a16:creationId xmlns:a16="http://schemas.microsoft.com/office/drawing/2014/main" id="{17839932-2685-458B-B3B7-0CBE6083E9C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a:extLst>
            <a:ext uri="{FF2B5EF4-FFF2-40B4-BE49-F238E27FC236}">
              <a16:creationId xmlns:a16="http://schemas.microsoft.com/office/drawing/2014/main" id="{7AEBF799-72E4-4DBE-84D1-C716E84CB1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C2A80F5E-9358-4EAA-8732-7312494EC8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公民館】&#10;一人当たり面積グラフ枠">
          <a:extLst>
            <a:ext uri="{FF2B5EF4-FFF2-40B4-BE49-F238E27FC236}">
              <a16:creationId xmlns:a16="http://schemas.microsoft.com/office/drawing/2014/main" id="{74117C43-6351-4ECA-964E-F0BAB8B6B8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63" name="直線コネクタ 562">
          <a:extLst>
            <a:ext uri="{FF2B5EF4-FFF2-40B4-BE49-F238E27FC236}">
              <a16:creationId xmlns:a16="http://schemas.microsoft.com/office/drawing/2014/main" id="{F110E284-7C4F-46D5-985A-38B6DF2C8F59}"/>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64" name="【公民館】&#10;一人当たり面積最小値テキスト">
          <a:extLst>
            <a:ext uri="{FF2B5EF4-FFF2-40B4-BE49-F238E27FC236}">
              <a16:creationId xmlns:a16="http://schemas.microsoft.com/office/drawing/2014/main" id="{535408D8-8086-4FBB-9450-6B77BE256961}"/>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65" name="直線コネクタ 564">
          <a:extLst>
            <a:ext uri="{FF2B5EF4-FFF2-40B4-BE49-F238E27FC236}">
              <a16:creationId xmlns:a16="http://schemas.microsoft.com/office/drawing/2014/main" id="{18B7A374-3238-4983-A35E-2203A31EDE76}"/>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66" name="【公民館】&#10;一人当たり面積最大値テキスト">
          <a:extLst>
            <a:ext uri="{FF2B5EF4-FFF2-40B4-BE49-F238E27FC236}">
              <a16:creationId xmlns:a16="http://schemas.microsoft.com/office/drawing/2014/main" id="{1B6D1FFD-ED67-4745-8297-9BEDE73B2078}"/>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67" name="直線コネクタ 566">
          <a:extLst>
            <a:ext uri="{FF2B5EF4-FFF2-40B4-BE49-F238E27FC236}">
              <a16:creationId xmlns:a16="http://schemas.microsoft.com/office/drawing/2014/main" id="{E60DFDBD-2E9D-4F54-8070-AA3AD09FF97A}"/>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68" name="【公民館】&#10;一人当たり面積平均値テキスト">
          <a:extLst>
            <a:ext uri="{FF2B5EF4-FFF2-40B4-BE49-F238E27FC236}">
              <a16:creationId xmlns:a16="http://schemas.microsoft.com/office/drawing/2014/main" id="{A43AAC54-6E00-46FA-BEE6-D569409020F3}"/>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69" name="フローチャート: 判断 568">
          <a:extLst>
            <a:ext uri="{FF2B5EF4-FFF2-40B4-BE49-F238E27FC236}">
              <a16:creationId xmlns:a16="http://schemas.microsoft.com/office/drawing/2014/main" id="{754E774C-3FF9-4CE7-B578-945FF4414702}"/>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70" name="フローチャート: 判断 569">
          <a:extLst>
            <a:ext uri="{FF2B5EF4-FFF2-40B4-BE49-F238E27FC236}">
              <a16:creationId xmlns:a16="http://schemas.microsoft.com/office/drawing/2014/main" id="{A70A0C05-7323-475D-B02B-12E15D967C7C}"/>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71" name="フローチャート: 判断 570">
          <a:extLst>
            <a:ext uri="{FF2B5EF4-FFF2-40B4-BE49-F238E27FC236}">
              <a16:creationId xmlns:a16="http://schemas.microsoft.com/office/drawing/2014/main" id="{DBCDF5D9-CFD6-4B04-B9B9-9F40B34C3698}"/>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72" name="フローチャート: 判断 571">
          <a:extLst>
            <a:ext uri="{FF2B5EF4-FFF2-40B4-BE49-F238E27FC236}">
              <a16:creationId xmlns:a16="http://schemas.microsoft.com/office/drawing/2014/main" id="{D79EB199-1E03-4E3E-A278-FBB7EC304026}"/>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C95690EA-AC8A-4354-959D-F347B11B49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416CF708-166F-4AB5-8B67-18AF965318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DC3471AA-44CF-4EFE-9356-58FE9CD493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EE84374-752E-4F32-B118-270F111D3A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EEB0853-0686-4417-8B7E-79A7DFF35B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130327</xdr:rowOff>
    </xdr:from>
    <xdr:to>
      <xdr:col>112</xdr:col>
      <xdr:colOff>38100</xdr:colOff>
      <xdr:row>104</xdr:row>
      <xdr:rowOff>60477</xdr:rowOff>
    </xdr:to>
    <xdr:sp macro="" textlink="">
      <xdr:nvSpPr>
        <xdr:cNvPr id="578" name="楕円 577">
          <a:extLst>
            <a:ext uri="{FF2B5EF4-FFF2-40B4-BE49-F238E27FC236}">
              <a16:creationId xmlns:a16="http://schemas.microsoft.com/office/drawing/2014/main" id="{A0EFEE27-4F24-46CC-9938-A638B7D98ABA}"/>
            </a:ext>
          </a:extLst>
        </xdr:cNvPr>
        <xdr:cNvSpPr/>
      </xdr:nvSpPr>
      <xdr:spPr>
        <a:xfrm>
          <a:off x="21272500" y="177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79951</xdr:rowOff>
    </xdr:from>
    <xdr:ext cx="469744" cy="259045"/>
    <xdr:sp macro="" textlink="">
      <xdr:nvSpPr>
        <xdr:cNvPr id="579" name="n_1aveValue【公民館】&#10;一人当たり面積">
          <a:extLst>
            <a:ext uri="{FF2B5EF4-FFF2-40B4-BE49-F238E27FC236}">
              <a16:creationId xmlns:a16="http://schemas.microsoft.com/office/drawing/2014/main" id="{408F1BC0-AAFC-4BA8-B0FD-5390D1E330D7}"/>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80" name="n_2aveValue【公民館】&#10;一人当たり面積">
          <a:extLst>
            <a:ext uri="{FF2B5EF4-FFF2-40B4-BE49-F238E27FC236}">
              <a16:creationId xmlns:a16="http://schemas.microsoft.com/office/drawing/2014/main" id="{CDDF95AF-61F4-4479-BD3F-FDFF7A373944}"/>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581" name="n_3aveValue【公民館】&#10;一人当たり面積">
          <a:extLst>
            <a:ext uri="{FF2B5EF4-FFF2-40B4-BE49-F238E27FC236}">
              <a16:creationId xmlns:a16="http://schemas.microsoft.com/office/drawing/2014/main" id="{1D719D53-32C0-491C-94FF-3995D783F9DE}"/>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77004</xdr:rowOff>
    </xdr:from>
    <xdr:ext cx="469744" cy="259045"/>
    <xdr:sp macro="" textlink="">
      <xdr:nvSpPr>
        <xdr:cNvPr id="582" name="n_1mainValue【公民館】&#10;一人当たり面積">
          <a:extLst>
            <a:ext uri="{FF2B5EF4-FFF2-40B4-BE49-F238E27FC236}">
              <a16:creationId xmlns:a16="http://schemas.microsoft.com/office/drawing/2014/main" id="{9293CB91-6D11-49FB-93D8-38DAED0A4453}"/>
            </a:ext>
          </a:extLst>
        </xdr:cNvPr>
        <xdr:cNvSpPr txBox="1"/>
      </xdr:nvSpPr>
      <xdr:spPr>
        <a:xfrm>
          <a:off x="21075727" y="1756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0F9C6429-3EBE-4640-B842-6AC7D5B2B0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23CBADF6-CB32-4FEB-A515-B1273F762F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A3896D6D-7BB4-4C1C-8644-70FE6EEA90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が極めて大きくなっている。これは、平成９年度建設の幼稚園と保育所が一体化した幼児センターであるが、今のところ大きな修繕はなく、今後においては、個別施設計画に基づいて老朽化対策を取り組んでいく。また、ほとんどの類型において、一人当たりの面積が大きいのは、２０年以上経過した固定資産（建物・インフラ）のものが多く、２０年以上前の人口から約４割減少していることが数値に表れている。今後においては、公共施設等の集約化を図ること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800C04-D7F7-4165-9CA6-CEC23D244F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ADFC48-7E07-4CB2-8EC0-B885D1A18E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EE1E85-FDAD-4F27-99FA-08FEDD8082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659695-4529-4A62-8C32-1C3633FFE9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C50BD2-B55B-42EA-B5A1-A57206604E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9B1BFB-FB68-4AC9-A3BA-C09A5A12FC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71E466-1B6E-492B-A039-10CD7BB3DA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F5186E-3B2F-46BD-998A-B932432387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A4B882-2A2F-4D77-B20B-E65BA055B3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4A5E17-AF18-46EB-88DA-469475C497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E8BCC3-2DBA-485C-ACD4-8EAB80BE0E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0C5735-D221-4BC9-9430-5C4ADD9117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432362-2EFA-4D39-B9DD-3FFD9F1EA9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AB20D-9826-44EA-BCBD-5997834801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5CABF0-9B8E-471B-AECA-443E402B55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8508D1-8CD1-4BEE-9B3B-8F0EC74EF0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91C7BD-F36A-4096-888C-F8CA0521DF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CCC6D9-D9A6-4D65-9A8A-80E47ECF12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7A9E47-4A91-4DE3-94AA-6E1B81A50B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A23D76-0994-45D2-B662-AE8D8968AD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14EA33-1119-47FF-8CBD-DB1A259411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666EE8-5FBA-42E8-B003-CCD7171C54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080CC6-3BDE-4024-A1BA-BA5D9F3DB1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B8F6FB-E144-4A11-B53A-0D89190A49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321F7A-CB05-47C4-8195-FC2400CCF4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3B4DDC-BF7C-4012-B6A4-81FEE1AB68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6303D0-A18D-4DD1-ADAD-8A40A16A38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6A590F-5F6E-4DEF-9864-2844C2CD80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244DC8-A045-4186-9FD3-8BCC82A8DE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98D6DE-9B9E-4B5E-83C2-4AB1A313B72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DE012BA-75C0-4AEA-883F-B16A2B3B53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B6C6E94-6A95-4F30-B1B6-DC516809E2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D3202E4-E0C2-413E-A61C-F11261E4E3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0E1DFD8-05D1-4756-92B7-E3EC384025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E080AA3-BF75-4E3A-A0D6-35A67B414F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0235260-EA64-40A5-AF61-0E055DB0CA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3C54851-DA35-416D-936A-22B53443E8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3E5BA0-14C6-472F-91FD-FAC87657358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C531B4B-0065-435F-8F6B-C3BE8E280A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3E3585A-63EC-4DB2-8C14-A7D49D163B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4E197B5-61F9-4D05-B1F8-C762AEE4F4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2666BEC-7F95-4036-BAAD-D8612583D2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B56F2EB-4D35-4B82-96C2-7D3720CABC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E23F9FE-9526-471D-B52B-C7893D0E95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2F374D2-91EE-42C1-89C2-2F4B259733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92960AF-464E-4026-9B47-BCD74645E63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3CD8DA0-D451-46C4-B2B6-6C51D61FB8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92DB54F-C546-49C8-BECD-D199CE4429D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E390172-E912-40EF-BE14-EF9B8DAF37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9D476ED-C385-40A1-BE6D-B12D33A949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A631BA9-3260-497B-A5CF-14A4A3F467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9F0A025-9D1E-4098-AFCB-729F77C0AF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52D35847-1659-4CF5-97DE-84676A8B4B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92A55DC-342A-47D7-996F-AF17EB75AA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8D1B185-DF77-4A95-B077-46D84F1E61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4408E8E-E978-410D-A476-CFE37C8343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A35837D-5287-42E1-9491-DC30644F9EE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89306EB-29AE-42EE-B02E-D1B0FF53A3C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1C29FD6-9DB6-4CE8-BF9A-4E74C4B8897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F71C2644-E951-4601-A8C0-14FA1E0DC22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D11C63C-A94D-42F6-81D4-6CCBAD82CD9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F411504-2965-4A1F-8AF2-723474A800E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B2017704-C049-4C06-A10B-0B1A2B3C8D0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1D7054A-9556-42F4-A5D5-4357387FA3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E6DA435-230E-4D45-B6A3-3511C78999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C658DD0A-4F41-447E-A47F-94468A3C684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BD95293-9841-4591-BEB1-965014CF1B6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7F0DEF4-A96D-4F10-ADCB-8D9952AD40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3BA124E2-19D0-4E96-A641-AEC846081F9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6CFD61F-B6CB-44D9-8A0C-3062354C01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B1237A5B-0AFA-40E1-9F6E-44A43579C3AB}"/>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D568270-8779-404A-BBB2-89D941EA5BD6}"/>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EFFED57F-EFE8-41B5-B51E-4C9EEA6719DE}"/>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DE79B6F-1687-4D33-9F27-47217AEB729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DEE9697B-4AFA-4754-AB1A-6DFDE39B929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B136F56-23B8-4262-9EE4-A409B19420B4}"/>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7A3ADA58-B2A3-48C1-88DD-D47A1DB57BB8}"/>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DC58300D-5B9E-4059-B2E5-231B91E0E935}"/>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64D66836-A9BB-4631-8631-64E9024A48A0}"/>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1A86FEF5-2B64-4D59-9DAC-9BBA5F7D1BB7}"/>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360EDDDE-4C62-4E82-A1E9-759212827C22}"/>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0ADA210D-B344-444F-A2A8-DB8F9CD25A37}"/>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18F046D5-5C36-4CB6-967F-700A0569DB99}"/>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7B0CC0-CF0B-4D11-9F65-3D6F959B18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165EFFC-D53A-4012-8B8F-859BC499CF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38C3BEC-0EEF-4A9C-8A69-27876B070B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309D7BC-A3D1-4C08-824E-276C16D480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795569C-5FF8-463D-BF19-2701A441BF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90" name="楕円 89">
          <a:extLst>
            <a:ext uri="{FF2B5EF4-FFF2-40B4-BE49-F238E27FC236}">
              <a16:creationId xmlns:a16="http://schemas.microsoft.com/office/drawing/2014/main" id="{1A1C7B0C-5180-45B9-887F-B096AE6D09E8}"/>
            </a:ext>
          </a:extLst>
        </xdr:cNvPr>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128287</xdr:rowOff>
    </xdr:from>
    <xdr:ext cx="405111" cy="259045"/>
    <xdr:sp macro="" textlink="">
      <xdr:nvSpPr>
        <xdr:cNvPr id="91" name="n_1mainValue【体育館・プール】&#10;有形固定資産減価償却率">
          <a:extLst>
            <a:ext uri="{FF2B5EF4-FFF2-40B4-BE49-F238E27FC236}">
              <a16:creationId xmlns:a16="http://schemas.microsoft.com/office/drawing/2014/main" id="{B2A0E25F-14D8-4985-A79D-9F026E65FCF8}"/>
            </a:ext>
          </a:extLst>
        </xdr:cNvPr>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8E633880-47C3-4267-B5DC-25B610145B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51BE26A1-FD8D-4A6E-BE62-BE346F091B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B5AF43B5-9592-4DD0-B300-307CD0BBBF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5E0A5C09-8767-4457-95D8-FCD98CA83A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70CCB894-6B25-4EF6-992E-4CEDC990F8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5DB26E9C-C9C1-4A9A-92D1-B19C966558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E580116D-BAE7-4375-87B7-67A24A7718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A051D867-CCA1-446F-8E23-B7236FF7E3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85C26597-93BC-40F2-A06D-7EEC9CB7DE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DD772D7C-E53D-4152-B055-F857BC57D0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9A441D18-7A65-4AE2-BDEB-B4C9541D998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4B53E97E-8DDC-4B46-BFB6-5FB78936455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323FA1ED-5795-45C4-976B-8066BB7FE73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DE5EFA68-6959-48A7-AC67-B3C0A66F6AB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9968A15E-B605-4EB2-ABE8-B234E268A1C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D040145C-0F45-4285-9A61-433FA0C5587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0BE9DBF1-3E7B-4F93-A418-0D5C94C6C07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9B171104-9458-4320-979C-26D071A255D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90244334-7434-4741-B0DD-8601F5543D6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F2102649-4951-45F6-975C-1A54D91575B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905B088E-4116-4AB9-9591-581C95168DA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831641C3-FB8E-4F2D-8540-9303089E6AB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53E4C999-BF22-4916-A59D-31413A1534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A41EC8BE-EB97-43CF-8D51-1C244F16409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65BE7079-74E2-40A5-A974-0F1C821783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a:extLst>
            <a:ext uri="{FF2B5EF4-FFF2-40B4-BE49-F238E27FC236}">
              <a16:creationId xmlns:a16="http://schemas.microsoft.com/office/drawing/2014/main" id="{A6D3A925-2BE6-43FA-8C3C-7B5678D4C459}"/>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a:extLst>
            <a:ext uri="{FF2B5EF4-FFF2-40B4-BE49-F238E27FC236}">
              <a16:creationId xmlns:a16="http://schemas.microsoft.com/office/drawing/2014/main" id="{AE35E42F-7876-4992-89CD-E2D52FB78EE3}"/>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a:extLst>
            <a:ext uri="{FF2B5EF4-FFF2-40B4-BE49-F238E27FC236}">
              <a16:creationId xmlns:a16="http://schemas.microsoft.com/office/drawing/2014/main" id="{0B57B81D-A79E-4FD2-BD20-8EB47E3BA71A}"/>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a:extLst>
            <a:ext uri="{FF2B5EF4-FFF2-40B4-BE49-F238E27FC236}">
              <a16:creationId xmlns:a16="http://schemas.microsoft.com/office/drawing/2014/main" id="{D7952083-14BA-4147-81CA-7A17605DBE65}"/>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a:extLst>
            <a:ext uri="{FF2B5EF4-FFF2-40B4-BE49-F238E27FC236}">
              <a16:creationId xmlns:a16="http://schemas.microsoft.com/office/drawing/2014/main" id="{8F8C93C5-136F-44FF-8783-F649C7608E6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a:extLst>
            <a:ext uri="{FF2B5EF4-FFF2-40B4-BE49-F238E27FC236}">
              <a16:creationId xmlns:a16="http://schemas.microsoft.com/office/drawing/2014/main" id="{9F58A32E-E4A7-4A68-9665-7157C69D6CC8}"/>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a:extLst>
            <a:ext uri="{FF2B5EF4-FFF2-40B4-BE49-F238E27FC236}">
              <a16:creationId xmlns:a16="http://schemas.microsoft.com/office/drawing/2014/main" id="{57EF4FCD-6F09-4127-8831-5DA49D1CB026}"/>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a:extLst>
            <a:ext uri="{FF2B5EF4-FFF2-40B4-BE49-F238E27FC236}">
              <a16:creationId xmlns:a16="http://schemas.microsoft.com/office/drawing/2014/main" id="{05947C81-D9C4-4D2C-8F9C-348877F400F9}"/>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25" name="n_1aveValue【体育館・プール】&#10;一人当たり面積">
          <a:extLst>
            <a:ext uri="{FF2B5EF4-FFF2-40B4-BE49-F238E27FC236}">
              <a16:creationId xmlns:a16="http://schemas.microsoft.com/office/drawing/2014/main" id="{A0E53F52-E0C2-4798-927C-21CBD73CB903}"/>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a:extLst>
            <a:ext uri="{FF2B5EF4-FFF2-40B4-BE49-F238E27FC236}">
              <a16:creationId xmlns:a16="http://schemas.microsoft.com/office/drawing/2014/main" id="{CFE2F4CC-49E3-4502-9180-A37ACDA7710F}"/>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a:extLst>
            <a:ext uri="{FF2B5EF4-FFF2-40B4-BE49-F238E27FC236}">
              <a16:creationId xmlns:a16="http://schemas.microsoft.com/office/drawing/2014/main" id="{7B336494-51A4-465F-BD2A-BE6A29038F7D}"/>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a:extLst>
            <a:ext uri="{FF2B5EF4-FFF2-40B4-BE49-F238E27FC236}">
              <a16:creationId xmlns:a16="http://schemas.microsoft.com/office/drawing/2014/main" id="{DBDF9CEC-E864-4CB9-BF5A-4D5B75E43E4B}"/>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a:extLst>
            <a:ext uri="{FF2B5EF4-FFF2-40B4-BE49-F238E27FC236}">
              <a16:creationId xmlns:a16="http://schemas.microsoft.com/office/drawing/2014/main" id="{1775FFC4-B4DF-416C-8B07-1C9A23CDE1D0}"/>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2D79CC-0401-405D-9DBF-44A49BFC86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B41A832-253F-48D7-A8F2-89915C9339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EFD64643-21DB-4910-9C84-079031B24D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B9F3FBE3-131C-4F6D-B439-3134471103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4414F4B-E19C-41EA-A392-7F39986979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112159</xdr:rowOff>
    </xdr:from>
    <xdr:to>
      <xdr:col>50</xdr:col>
      <xdr:colOff>165100</xdr:colOff>
      <xdr:row>62</xdr:row>
      <xdr:rowOff>42309</xdr:rowOff>
    </xdr:to>
    <xdr:sp macro="" textlink="">
      <xdr:nvSpPr>
        <xdr:cNvPr id="135" name="楕円 134">
          <a:extLst>
            <a:ext uri="{FF2B5EF4-FFF2-40B4-BE49-F238E27FC236}">
              <a16:creationId xmlns:a16="http://schemas.microsoft.com/office/drawing/2014/main" id="{B8E7870D-290D-4FCD-84A0-02EEA81DC798}"/>
            </a:ext>
          </a:extLst>
        </xdr:cNvPr>
        <xdr:cNvSpPr/>
      </xdr:nvSpPr>
      <xdr:spPr>
        <a:xfrm>
          <a:off x="9588500" y="105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58836</xdr:rowOff>
    </xdr:from>
    <xdr:ext cx="469744" cy="259045"/>
    <xdr:sp macro="" textlink="">
      <xdr:nvSpPr>
        <xdr:cNvPr id="136" name="n_1mainValue【体育館・プール】&#10;一人当たり面積">
          <a:extLst>
            <a:ext uri="{FF2B5EF4-FFF2-40B4-BE49-F238E27FC236}">
              <a16:creationId xmlns:a16="http://schemas.microsoft.com/office/drawing/2014/main" id="{6F65227E-EF92-41D0-AFAE-8E79BD36BDBF}"/>
            </a:ext>
          </a:extLst>
        </xdr:cNvPr>
        <xdr:cNvSpPr txBox="1"/>
      </xdr:nvSpPr>
      <xdr:spPr>
        <a:xfrm>
          <a:off x="9391727" y="103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4765CDF3-9680-4EC3-A05D-9DFE782B9C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C4F7233E-00B0-406B-B813-544F5D3577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C843D6ED-1AC7-466E-B8FC-8F56AFF14C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53B22743-6D80-401F-8886-6470E73E79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1ADA4283-6E33-4CA2-A99A-B56CC07294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E7EA99BC-196F-49BE-AF84-047596B795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FF8E468C-4C9A-4C73-A0F7-6BDAB02CFF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B79F6811-DAB6-41B6-83B3-EBD6D4E5582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a:extLst>
            <a:ext uri="{FF2B5EF4-FFF2-40B4-BE49-F238E27FC236}">
              <a16:creationId xmlns:a16="http://schemas.microsoft.com/office/drawing/2014/main" id="{4C0FE6D1-A5A4-499F-B069-EFDA08CE99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a:extLst>
            <a:ext uri="{FF2B5EF4-FFF2-40B4-BE49-F238E27FC236}">
              <a16:creationId xmlns:a16="http://schemas.microsoft.com/office/drawing/2014/main" id="{F4A239C3-2869-4AE6-9519-ACADE88A0D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a:extLst>
            <a:ext uri="{FF2B5EF4-FFF2-40B4-BE49-F238E27FC236}">
              <a16:creationId xmlns:a16="http://schemas.microsoft.com/office/drawing/2014/main" id="{79CFD8FB-3976-491D-AC75-FB807E2C79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a:extLst>
            <a:ext uri="{FF2B5EF4-FFF2-40B4-BE49-F238E27FC236}">
              <a16:creationId xmlns:a16="http://schemas.microsoft.com/office/drawing/2014/main" id="{ACF003C9-69F3-4A95-A811-B7EE7B067F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a:extLst>
            <a:ext uri="{FF2B5EF4-FFF2-40B4-BE49-F238E27FC236}">
              <a16:creationId xmlns:a16="http://schemas.microsoft.com/office/drawing/2014/main" id="{05A8B253-AC52-46F8-A7B1-3F8B0BA393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a:extLst>
            <a:ext uri="{FF2B5EF4-FFF2-40B4-BE49-F238E27FC236}">
              <a16:creationId xmlns:a16="http://schemas.microsoft.com/office/drawing/2014/main" id="{4476F7D2-4F61-45C7-BA1A-D7295C5358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a:extLst>
            <a:ext uri="{FF2B5EF4-FFF2-40B4-BE49-F238E27FC236}">
              <a16:creationId xmlns:a16="http://schemas.microsoft.com/office/drawing/2014/main" id="{39B59854-14BA-4A38-9063-6B6BFA6305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a:extLst>
            <a:ext uri="{FF2B5EF4-FFF2-40B4-BE49-F238E27FC236}">
              <a16:creationId xmlns:a16="http://schemas.microsoft.com/office/drawing/2014/main" id="{09581739-BE45-4C41-B0F3-44B347D89B0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id="{4FDC1F3B-3C30-4FE4-B7C7-1AD03C9478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id="{B57F5388-1D35-4D83-A6AC-E5E37BF7B8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id="{8FA2DE3A-1609-46B6-9FA4-17E5C816F5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id="{FBBC84AB-4D5C-4CD1-8B24-890F7B0A8A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id="{7867221E-8C55-494C-A8BA-FB0BD9191E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id="{E0DDE4C5-D205-499D-896A-03638A4CCC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id="{34B54365-4AF9-4B76-82D2-817ED79A23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id="{86EFE957-9B6E-4927-9CA2-A7C4ADCB34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a:extLst>
            <a:ext uri="{FF2B5EF4-FFF2-40B4-BE49-F238E27FC236}">
              <a16:creationId xmlns:a16="http://schemas.microsoft.com/office/drawing/2014/main" id="{A04A15E7-E2A5-403F-BD49-2AFF4F905F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a:extLst>
            <a:ext uri="{FF2B5EF4-FFF2-40B4-BE49-F238E27FC236}">
              <a16:creationId xmlns:a16="http://schemas.microsoft.com/office/drawing/2014/main" id="{A8D94DA6-3AF2-4C9B-BEFF-A7E2838219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a:extLst>
            <a:ext uri="{FF2B5EF4-FFF2-40B4-BE49-F238E27FC236}">
              <a16:creationId xmlns:a16="http://schemas.microsoft.com/office/drawing/2014/main" id="{2977BD90-2933-4089-9328-13D301BFF5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a:extLst>
            <a:ext uri="{FF2B5EF4-FFF2-40B4-BE49-F238E27FC236}">
              <a16:creationId xmlns:a16="http://schemas.microsoft.com/office/drawing/2014/main" id="{AB43583A-663F-469E-A8BE-EA9F514CE5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a:extLst>
            <a:ext uri="{FF2B5EF4-FFF2-40B4-BE49-F238E27FC236}">
              <a16:creationId xmlns:a16="http://schemas.microsoft.com/office/drawing/2014/main" id="{DA6FA375-7ED6-41CD-BC46-4A9DDD13ED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a:extLst>
            <a:ext uri="{FF2B5EF4-FFF2-40B4-BE49-F238E27FC236}">
              <a16:creationId xmlns:a16="http://schemas.microsoft.com/office/drawing/2014/main" id="{FB73016F-9EDA-4E3B-B24E-DD515D6F2E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a:extLst>
            <a:ext uri="{FF2B5EF4-FFF2-40B4-BE49-F238E27FC236}">
              <a16:creationId xmlns:a16="http://schemas.microsoft.com/office/drawing/2014/main" id="{738AFFAF-3D12-48CA-BC06-3B21B8762E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a:extLst>
            <a:ext uri="{FF2B5EF4-FFF2-40B4-BE49-F238E27FC236}">
              <a16:creationId xmlns:a16="http://schemas.microsoft.com/office/drawing/2014/main" id="{7CA9439B-F6A9-4A4A-AAF2-B502C7729B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a:extLst>
            <a:ext uri="{FF2B5EF4-FFF2-40B4-BE49-F238E27FC236}">
              <a16:creationId xmlns:a16="http://schemas.microsoft.com/office/drawing/2014/main" id="{EB6D6855-EDD9-4788-A715-78DA5DF674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a:extLst>
            <a:ext uri="{FF2B5EF4-FFF2-40B4-BE49-F238E27FC236}">
              <a16:creationId xmlns:a16="http://schemas.microsoft.com/office/drawing/2014/main" id="{DF021842-1125-4807-8731-B971D86F25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a:extLst>
            <a:ext uri="{FF2B5EF4-FFF2-40B4-BE49-F238E27FC236}">
              <a16:creationId xmlns:a16="http://schemas.microsoft.com/office/drawing/2014/main" id="{6FD28D26-187C-4C51-9AF6-9988ECB6E7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a:extLst>
            <a:ext uri="{FF2B5EF4-FFF2-40B4-BE49-F238E27FC236}">
              <a16:creationId xmlns:a16="http://schemas.microsoft.com/office/drawing/2014/main" id="{B0E1A80A-A996-421E-9940-6FF43BC8A9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a:extLst>
            <a:ext uri="{FF2B5EF4-FFF2-40B4-BE49-F238E27FC236}">
              <a16:creationId xmlns:a16="http://schemas.microsoft.com/office/drawing/2014/main" id="{89BA6C51-6FBD-44F9-BDE6-D88CCDE06A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a:extLst>
            <a:ext uri="{FF2B5EF4-FFF2-40B4-BE49-F238E27FC236}">
              <a16:creationId xmlns:a16="http://schemas.microsoft.com/office/drawing/2014/main" id="{7615C799-9BE9-4C6C-8F81-903EA3AC74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a:extLst>
            <a:ext uri="{FF2B5EF4-FFF2-40B4-BE49-F238E27FC236}">
              <a16:creationId xmlns:a16="http://schemas.microsoft.com/office/drawing/2014/main" id="{F4DA0F79-74E1-40A8-9789-EC7ECE2721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a:extLst>
            <a:ext uri="{FF2B5EF4-FFF2-40B4-BE49-F238E27FC236}">
              <a16:creationId xmlns:a16="http://schemas.microsoft.com/office/drawing/2014/main" id="{7606185A-EDE6-470D-A43F-3D6B4DC7B2E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a:extLst>
            <a:ext uri="{FF2B5EF4-FFF2-40B4-BE49-F238E27FC236}">
              <a16:creationId xmlns:a16="http://schemas.microsoft.com/office/drawing/2014/main" id="{67362220-107F-4E44-8B37-94740E1E1E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a:extLst>
            <a:ext uri="{FF2B5EF4-FFF2-40B4-BE49-F238E27FC236}">
              <a16:creationId xmlns:a16="http://schemas.microsoft.com/office/drawing/2014/main" id="{C0641821-2AC9-4618-82AC-996B681AE2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a:extLst>
            <a:ext uri="{FF2B5EF4-FFF2-40B4-BE49-F238E27FC236}">
              <a16:creationId xmlns:a16="http://schemas.microsoft.com/office/drawing/2014/main" id="{346404D2-5362-4CF4-ACCB-CCBB04DA9C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a:extLst>
            <a:ext uri="{FF2B5EF4-FFF2-40B4-BE49-F238E27FC236}">
              <a16:creationId xmlns:a16="http://schemas.microsoft.com/office/drawing/2014/main" id="{9770ABB6-40D8-43BA-84BD-8F4B0624F8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a:extLst>
            <a:ext uri="{FF2B5EF4-FFF2-40B4-BE49-F238E27FC236}">
              <a16:creationId xmlns:a16="http://schemas.microsoft.com/office/drawing/2014/main" id="{3F026C68-74ED-442B-8186-39B2184BA1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a:extLst>
            <a:ext uri="{FF2B5EF4-FFF2-40B4-BE49-F238E27FC236}">
              <a16:creationId xmlns:a16="http://schemas.microsoft.com/office/drawing/2014/main" id="{6DC12D22-16B8-4694-B724-83B28665A0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a:extLst>
            <a:ext uri="{FF2B5EF4-FFF2-40B4-BE49-F238E27FC236}">
              <a16:creationId xmlns:a16="http://schemas.microsoft.com/office/drawing/2014/main" id="{9ABE9DA7-6FBC-4F4B-9E9E-4D220148F8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a:extLst>
            <a:ext uri="{FF2B5EF4-FFF2-40B4-BE49-F238E27FC236}">
              <a16:creationId xmlns:a16="http://schemas.microsoft.com/office/drawing/2014/main" id="{EAAE9C70-F506-4298-B798-B00D0FEFC2E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a:extLst>
            <a:ext uri="{FF2B5EF4-FFF2-40B4-BE49-F238E27FC236}">
              <a16:creationId xmlns:a16="http://schemas.microsoft.com/office/drawing/2014/main" id="{060C639F-B211-4E85-87BA-72C84A47B3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a:extLst>
            <a:ext uri="{FF2B5EF4-FFF2-40B4-BE49-F238E27FC236}">
              <a16:creationId xmlns:a16="http://schemas.microsoft.com/office/drawing/2014/main" id="{DA7D85BC-0070-4095-8E6E-5E7E490C37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a:extLst>
            <a:ext uri="{FF2B5EF4-FFF2-40B4-BE49-F238E27FC236}">
              <a16:creationId xmlns:a16="http://schemas.microsoft.com/office/drawing/2014/main" id="{61882E33-EF34-488C-A031-E7B0FEC8E5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a:extLst>
            <a:ext uri="{FF2B5EF4-FFF2-40B4-BE49-F238E27FC236}">
              <a16:creationId xmlns:a16="http://schemas.microsoft.com/office/drawing/2014/main" id="{21DB3A88-6E24-4241-9069-D39AD28738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a:extLst>
            <a:ext uri="{FF2B5EF4-FFF2-40B4-BE49-F238E27FC236}">
              <a16:creationId xmlns:a16="http://schemas.microsoft.com/office/drawing/2014/main" id="{742798E4-E321-4A1D-81FF-2BF5DD3EFD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a:extLst>
            <a:ext uri="{FF2B5EF4-FFF2-40B4-BE49-F238E27FC236}">
              <a16:creationId xmlns:a16="http://schemas.microsoft.com/office/drawing/2014/main" id="{A39A2790-068F-4D21-AAD6-1CD5BFDED3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a:extLst>
            <a:ext uri="{FF2B5EF4-FFF2-40B4-BE49-F238E27FC236}">
              <a16:creationId xmlns:a16="http://schemas.microsoft.com/office/drawing/2014/main" id="{EDEB7A9F-485D-40A0-8999-128D73BB3D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a:extLst>
            <a:ext uri="{FF2B5EF4-FFF2-40B4-BE49-F238E27FC236}">
              <a16:creationId xmlns:a16="http://schemas.microsoft.com/office/drawing/2014/main" id="{2CCF25E5-EE04-4DFB-892C-B73DA76564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3" name="テキスト ボックス 192">
          <a:extLst>
            <a:ext uri="{FF2B5EF4-FFF2-40B4-BE49-F238E27FC236}">
              <a16:creationId xmlns:a16="http://schemas.microsoft.com/office/drawing/2014/main" id="{F8BC1010-41F3-4C57-B4C7-E531502587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4" name="直線コネクタ 193">
          <a:extLst>
            <a:ext uri="{FF2B5EF4-FFF2-40B4-BE49-F238E27FC236}">
              <a16:creationId xmlns:a16="http://schemas.microsoft.com/office/drawing/2014/main" id="{9EF7EBD1-DE37-43E5-B4D5-0D2851AAFF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5" name="直線コネクタ 194">
          <a:extLst>
            <a:ext uri="{FF2B5EF4-FFF2-40B4-BE49-F238E27FC236}">
              <a16:creationId xmlns:a16="http://schemas.microsoft.com/office/drawing/2014/main" id="{25FC1542-A4CD-41E6-A142-453B951E2D0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6" name="テキスト ボックス 195">
          <a:extLst>
            <a:ext uri="{FF2B5EF4-FFF2-40B4-BE49-F238E27FC236}">
              <a16:creationId xmlns:a16="http://schemas.microsoft.com/office/drawing/2014/main" id="{596C75C8-12D6-4C68-AD36-79512FADA70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7" name="直線コネクタ 196">
          <a:extLst>
            <a:ext uri="{FF2B5EF4-FFF2-40B4-BE49-F238E27FC236}">
              <a16:creationId xmlns:a16="http://schemas.microsoft.com/office/drawing/2014/main" id="{C2B193A8-5ADE-42B7-A8C0-22D5CB1F793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8" name="テキスト ボックス 197">
          <a:extLst>
            <a:ext uri="{FF2B5EF4-FFF2-40B4-BE49-F238E27FC236}">
              <a16:creationId xmlns:a16="http://schemas.microsoft.com/office/drawing/2014/main" id="{BDB25C51-1A52-4D90-B203-874368109DB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9" name="直線コネクタ 198">
          <a:extLst>
            <a:ext uri="{FF2B5EF4-FFF2-40B4-BE49-F238E27FC236}">
              <a16:creationId xmlns:a16="http://schemas.microsoft.com/office/drawing/2014/main" id="{71EE1852-415C-45B0-83A7-1531D14DDF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0" name="テキスト ボックス 199">
          <a:extLst>
            <a:ext uri="{FF2B5EF4-FFF2-40B4-BE49-F238E27FC236}">
              <a16:creationId xmlns:a16="http://schemas.microsoft.com/office/drawing/2014/main" id="{6666D5BE-7113-4840-BE04-C57BB9681D4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1" name="直線コネクタ 200">
          <a:extLst>
            <a:ext uri="{FF2B5EF4-FFF2-40B4-BE49-F238E27FC236}">
              <a16:creationId xmlns:a16="http://schemas.microsoft.com/office/drawing/2014/main" id="{9678EB2E-747F-4883-ACE0-CC8B3812AD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2" name="テキスト ボックス 201">
          <a:extLst>
            <a:ext uri="{FF2B5EF4-FFF2-40B4-BE49-F238E27FC236}">
              <a16:creationId xmlns:a16="http://schemas.microsoft.com/office/drawing/2014/main" id="{B3E4415A-2634-4825-ADBF-B8ED227BAA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3" name="直線コネクタ 202">
          <a:extLst>
            <a:ext uri="{FF2B5EF4-FFF2-40B4-BE49-F238E27FC236}">
              <a16:creationId xmlns:a16="http://schemas.microsoft.com/office/drawing/2014/main" id="{DC17CF8F-5C67-43C1-B0B9-A75133DB5E5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4" name="テキスト ボックス 203">
          <a:extLst>
            <a:ext uri="{FF2B5EF4-FFF2-40B4-BE49-F238E27FC236}">
              <a16:creationId xmlns:a16="http://schemas.microsoft.com/office/drawing/2014/main" id="{F6DB4164-463F-455F-91EC-C7952BB3FE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5" name="直線コネクタ 204">
          <a:extLst>
            <a:ext uri="{FF2B5EF4-FFF2-40B4-BE49-F238E27FC236}">
              <a16:creationId xmlns:a16="http://schemas.microsoft.com/office/drawing/2014/main" id="{DBE79A08-348D-45C8-B4E4-4318CFA6D45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6" name="テキスト ボックス 205">
          <a:extLst>
            <a:ext uri="{FF2B5EF4-FFF2-40B4-BE49-F238E27FC236}">
              <a16:creationId xmlns:a16="http://schemas.microsoft.com/office/drawing/2014/main" id="{A0181C7F-0F0C-4C92-A5F4-A7B97FF2FF9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7" name="直線コネクタ 206">
          <a:extLst>
            <a:ext uri="{FF2B5EF4-FFF2-40B4-BE49-F238E27FC236}">
              <a16:creationId xmlns:a16="http://schemas.microsoft.com/office/drawing/2014/main" id="{AA66EDFB-F29A-42B3-8A7E-A8CF8B2EB4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1D81A66-58DC-4D9A-82D7-BEB97CCBEA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9" name="【保健センター・保健所】&#10;有形固定資産減価償却率グラフ枠">
          <a:extLst>
            <a:ext uri="{FF2B5EF4-FFF2-40B4-BE49-F238E27FC236}">
              <a16:creationId xmlns:a16="http://schemas.microsoft.com/office/drawing/2014/main" id="{BEB4D7DA-2F41-4424-AACD-930AB1C52A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210" name="直線コネクタ 209">
          <a:extLst>
            <a:ext uri="{FF2B5EF4-FFF2-40B4-BE49-F238E27FC236}">
              <a16:creationId xmlns:a16="http://schemas.microsoft.com/office/drawing/2014/main" id="{834E9E43-C55D-4062-AEAF-0DA6D791E818}"/>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211" name="【保健センター・保健所】&#10;有形固定資産減価償却率最小値テキスト">
          <a:extLst>
            <a:ext uri="{FF2B5EF4-FFF2-40B4-BE49-F238E27FC236}">
              <a16:creationId xmlns:a16="http://schemas.microsoft.com/office/drawing/2014/main" id="{504592A6-10D9-4A0F-B379-917889665253}"/>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212" name="直線コネクタ 211">
          <a:extLst>
            <a:ext uri="{FF2B5EF4-FFF2-40B4-BE49-F238E27FC236}">
              <a16:creationId xmlns:a16="http://schemas.microsoft.com/office/drawing/2014/main" id="{FC9D3F8C-5B9B-40AF-9C6D-E49252A794A1}"/>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13" name="【保健センター・保健所】&#10;有形固定資産減価償却率最大値テキスト">
          <a:extLst>
            <a:ext uri="{FF2B5EF4-FFF2-40B4-BE49-F238E27FC236}">
              <a16:creationId xmlns:a16="http://schemas.microsoft.com/office/drawing/2014/main" id="{515FD33D-E010-4347-9D65-19E88B06FC2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4" name="直線コネクタ 213">
          <a:extLst>
            <a:ext uri="{FF2B5EF4-FFF2-40B4-BE49-F238E27FC236}">
              <a16:creationId xmlns:a16="http://schemas.microsoft.com/office/drawing/2014/main" id="{070C9F12-08F4-485E-9AE7-EF9208B594A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215" name="【保健センター・保健所】&#10;有形固定資産減価償却率平均値テキスト">
          <a:extLst>
            <a:ext uri="{FF2B5EF4-FFF2-40B4-BE49-F238E27FC236}">
              <a16:creationId xmlns:a16="http://schemas.microsoft.com/office/drawing/2014/main" id="{96B6B842-C3AC-42C9-8AF1-1B06448E08A4}"/>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216" name="フローチャート: 判断 215">
          <a:extLst>
            <a:ext uri="{FF2B5EF4-FFF2-40B4-BE49-F238E27FC236}">
              <a16:creationId xmlns:a16="http://schemas.microsoft.com/office/drawing/2014/main" id="{BA402D38-6794-4BFA-90A3-D14E4EE0BFBF}"/>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217" name="フローチャート: 判断 216">
          <a:extLst>
            <a:ext uri="{FF2B5EF4-FFF2-40B4-BE49-F238E27FC236}">
              <a16:creationId xmlns:a16="http://schemas.microsoft.com/office/drawing/2014/main" id="{674D7E3D-85E1-4F73-82AE-01F25E540601}"/>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218" name="n_1aveValue【保健センター・保健所】&#10;有形固定資産減価償却率">
          <a:extLst>
            <a:ext uri="{FF2B5EF4-FFF2-40B4-BE49-F238E27FC236}">
              <a16:creationId xmlns:a16="http://schemas.microsoft.com/office/drawing/2014/main" id="{1C2DED20-05B1-4949-B2F6-FB620D36A3EF}"/>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219" name="フローチャート: 判断 218">
          <a:extLst>
            <a:ext uri="{FF2B5EF4-FFF2-40B4-BE49-F238E27FC236}">
              <a16:creationId xmlns:a16="http://schemas.microsoft.com/office/drawing/2014/main" id="{D7BE5F28-77E8-4DF1-A503-0FC0EF740D26}"/>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220" name="n_2aveValue【保健センター・保健所】&#10;有形固定資産減価償却率">
          <a:extLst>
            <a:ext uri="{FF2B5EF4-FFF2-40B4-BE49-F238E27FC236}">
              <a16:creationId xmlns:a16="http://schemas.microsoft.com/office/drawing/2014/main" id="{09083008-1FBC-448F-BC42-2596B2562A3A}"/>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221" name="フローチャート: 判断 220">
          <a:extLst>
            <a:ext uri="{FF2B5EF4-FFF2-40B4-BE49-F238E27FC236}">
              <a16:creationId xmlns:a16="http://schemas.microsoft.com/office/drawing/2014/main" id="{400488BA-EC61-4A15-8BD2-C45BDD779727}"/>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222" name="n_3aveValue【保健センター・保健所】&#10;有形固定資産減価償却率">
          <a:extLst>
            <a:ext uri="{FF2B5EF4-FFF2-40B4-BE49-F238E27FC236}">
              <a16:creationId xmlns:a16="http://schemas.microsoft.com/office/drawing/2014/main" id="{5E8A1D76-D37A-4B76-B5E7-CC8C88B66315}"/>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30C6BC7-6DC9-4530-8836-FEF064E17C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B5E0350-37F2-420F-9CE9-8363D115B0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A3B5B13-5794-4803-942C-77D0ACEACC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2BEC33A-2D5E-4118-86CD-CF8BF2EEBA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B39B294-63BE-44B5-98C0-A00A50CE98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228" name="楕円 227">
          <a:extLst>
            <a:ext uri="{FF2B5EF4-FFF2-40B4-BE49-F238E27FC236}">
              <a16:creationId xmlns:a16="http://schemas.microsoft.com/office/drawing/2014/main" id="{0CB82EBA-2D96-4310-9EFB-A4D19519A87E}"/>
            </a:ext>
          </a:extLst>
        </xdr:cNvPr>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229" name="n_1mainValue【保健センター・保健所】&#10;有形固定資産減価償却率">
          <a:extLst>
            <a:ext uri="{FF2B5EF4-FFF2-40B4-BE49-F238E27FC236}">
              <a16:creationId xmlns:a16="http://schemas.microsoft.com/office/drawing/2014/main" id="{2E07278C-CFFC-42A4-BDD2-51197D73783C}"/>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0" name="正方形/長方形 229">
          <a:extLst>
            <a:ext uri="{FF2B5EF4-FFF2-40B4-BE49-F238E27FC236}">
              <a16:creationId xmlns:a16="http://schemas.microsoft.com/office/drawing/2014/main" id="{87C86317-757D-4D72-8CBD-599928E5AF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1" name="正方形/長方形 230">
          <a:extLst>
            <a:ext uri="{FF2B5EF4-FFF2-40B4-BE49-F238E27FC236}">
              <a16:creationId xmlns:a16="http://schemas.microsoft.com/office/drawing/2014/main" id="{F59DB076-F110-4B7E-B2FC-DA2682FA6A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2" name="正方形/長方形 231">
          <a:extLst>
            <a:ext uri="{FF2B5EF4-FFF2-40B4-BE49-F238E27FC236}">
              <a16:creationId xmlns:a16="http://schemas.microsoft.com/office/drawing/2014/main" id="{C43B878C-B2C2-4FAD-B36B-492F98BC42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3" name="正方形/長方形 232">
          <a:extLst>
            <a:ext uri="{FF2B5EF4-FFF2-40B4-BE49-F238E27FC236}">
              <a16:creationId xmlns:a16="http://schemas.microsoft.com/office/drawing/2014/main" id="{474D56BD-31BC-40BB-BC7C-E807F8EA1E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4" name="正方形/長方形 233">
          <a:extLst>
            <a:ext uri="{FF2B5EF4-FFF2-40B4-BE49-F238E27FC236}">
              <a16:creationId xmlns:a16="http://schemas.microsoft.com/office/drawing/2014/main" id="{500FAC23-C26A-4F24-BE2D-D727AB4B6E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5" name="正方形/長方形 234">
          <a:extLst>
            <a:ext uri="{FF2B5EF4-FFF2-40B4-BE49-F238E27FC236}">
              <a16:creationId xmlns:a16="http://schemas.microsoft.com/office/drawing/2014/main" id="{1B838D09-C3D8-4F71-8D57-7963B919BB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6" name="正方形/長方形 235">
          <a:extLst>
            <a:ext uri="{FF2B5EF4-FFF2-40B4-BE49-F238E27FC236}">
              <a16:creationId xmlns:a16="http://schemas.microsoft.com/office/drawing/2014/main" id="{17F4399C-F59C-44DB-B756-F4EA337408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7" name="正方形/長方形 236">
          <a:extLst>
            <a:ext uri="{FF2B5EF4-FFF2-40B4-BE49-F238E27FC236}">
              <a16:creationId xmlns:a16="http://schemas.microsoft.com/office/drawing/2014/main" id="{F2C8E28C-1358-41BF-AB5E-331474CFA9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8" name="テキスト ボックス 237">
          <a:extLst>
            <a:ext uri="{FF2B5EF4-FFF2-40B4-BE49-F238E27FC236}">
              <a16:creationId xmlns:a16="http://schemas.microsoft.com/office/drawing/2014/main" id="{C113AC3D-D5DE-493B-85C1-B257F2A0DC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9" name="直線コネクタ 238">
          <a:extLst>
            <a:ext uri="{FF2B5EF4-FFF2-40B4-BE49-F238E27FC236}">
              <a16:creationId xmlns:a16="http://schemas.microsoft.com/office/drawing/2014/main" id="{E2B4C619-3F30-4B0E-8497-F17844047E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40" name="直線コネクタ 239">
          <a:extLst>
            <a:ext uri="{FF2B5EF4-FFF2-40B4-BE49-F238E27FC236}">
              <a16:creationId xmlns:a16="http://schemas.microsoft.com/office/drawing/2014/main" id="{CAFA580F-9582-4B20-954C-4CA46C8FED1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41" name="テキスト ボックス 240">
          <a:extLst>
            <a:ext uri="{FF2B5EF4-FFF2-40B4-BE49-F238E27FC236}">
              <a16:creationId xmlns:a16="http://schemas.microsoft.com/office/drawing/2014/main" id="{08A08EAF-2F8C-4F5E-BC04-927D2006D0F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42" name="直線コネクタ 241">
          <a:extLst>
            <a:ext uri="{FF2B5EF4-FFF2-40B4-BE49-F238E27FC236}">
              <a16:creationId xmlns:a16="http://schemas.microsoft.com/office/drawing/2014/main" id="{B36F4950-709C-45CC-AC1D-28E158B6E62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43" name="テキスト ボックス 242">
          <a:extLst>
            <a:ext uri="{FF2B5EF4-FFF2-40B4-BE49-F238E27FC236}">
              <a16:creationId xmlns:a16="http://schemas.microsoft.com/office/drawing/2014/main" id="{DCBA3CC7-A4A0-4221-B944-E21509AB35A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44" name="直線コネクタ 243">
          <a:extLst>
            <a:ext uri="{FF2B5EF4-FFF2-40B4-BE49-F238E27FC236}">
              <a16:creationId xmlns:a16="http://schemas.microsoft.com/office/drawing/2014/main" id="{67BA89A6-010D-4967-9232-158C06FB8DC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45" name="テキスト ボックス 244">
          <a:extLst>
            <a:ext uri="{FF2B5EF4-FFF2-40B4-BE49-F238E27FC236}">
              <a16:creationId xmlns:a16="http://schemas.microsoft.com/office/drawing/2014/main" id="{0A1A152B-D923-437E-B54C-F80591B2D01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46" name="直線コネクタ 245">
          <a:extLst>
            <a:ext uri="{FF2B5EF4-FFF2-40B4-BE49-F238E27FC236}">
              <a16:creationId xmlns:a16="http://schemas.microsoft.com/office/drawing/2014/main" id="{F68E0631-688B-4EE1-94FD-925C6DE2991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47" name="テキスト ボックス 246">
          <a:extLst>
            <a:ext uri="{FF2B5EF4-FFF2-40B4-BE49-F238E27FC236}">
              <a16:creationId xmlns:a16="http://schemas.microsoft.com/office/drawing/2014/main" id="{9D471510-69E3-4D65-BAA2-1A4D6B553D3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48" name="直線コネクタ 247">
          <a:extLst>
            <a:ext uri="{FF2B5EF4-FFF2-40B4-BE49-F238E27FC236}">
              <a16:creationId xmlns:a16="http://schemas.microsoft.com/office/drawing/2014/main" id="{82521A9B-9458-4185-8119-E2FD10400D3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49" name="テキスト ボックス 248">
          <a:extLst>
            <a:ext uri="{FF2B5EF4-FFF2-40B4-BE49-F238E27FC236}">
              <a16:creationId xmlns:a16="http://schemas.microsoft.com/office/drawing/2014/main" id="{2006C9E9-84D8-4D55-BFE6-50EC9F9BAA2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50" name="直線コネクタ 249">
          <a:extLst>
            <a:ext uri="{FF2B5EF4-FFF2-40B4-BE49-F238E27FC236}">
              <a16:creationId xmlns:a16="http://schemas.microsoft.com/office/drawing/2014/main" id="{839B59E1-C7D2-4F02-8701-5C05E98E1AC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51" name="テキスト ボックス 250">
          <a:extLst>
            <a:ext uri="{FF2B5EF4-FFF2-40B4-BE49-F238E27FC236}">
              <a16:creationId xmlns:a16="http://schemas.microsoft.com/office/drawing/2014/main" id="{C33ABBDA-E492-40C6-B87F-A84F2958489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2" name="直線コネクタ 251">
          <a:extLst>
            <a:ext uri="{FF2B5EF4-FFF2-40B4-BE49-F238E27FC236}">
              <a16:creationId xmlns:a16="http://schemas.microsoft.com/office/drawing/2014/main" id="{48B42B25-F702-4882-8761-ED8BC0336C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3" name="テキスト ボックス 252">
          <a:extLst>
            <a:ext uri="{FF2B5EF4-FFF2-40B4-BE49-F238E27FC236}">
              <a16:creationId xmlns:a16="http://schemas.microsoft.com/office/drawing/2014/main" id="{1786ED34-59D5-4D4C-A0DB-3C6E14F74F8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4" name="【保健センター・保健所】&#10;一人当たり面積グラフ枠">
          <a:extLst>
            <a:ext uri="{FF2B5EF4-FFF2-40B4-BE49-F238E27FC236}">
              <a16:creationId xmlns:a16="http://schemas.microsoft.com/office/drawing/2014/main" id="{EC2000BA-1F7F-4E4D-A057-1A85B885BF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255" name="直線コネクタ 254">
          <a:extLst>
            <a:ext uri="{FF2B5EF4-FFF2-40B4-BE49-F238E27FC236}">
              <a16:creationId xmlns:a16="http://schemas.microsoft.com/office/drawing/2014/main" id="{5D0A4EFD-E59D-4D05-87A2-5E983929BB48}"/>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256" name="【保健センター・保健所】&#10;一人当たり面積最小値テキスト">
          <a:extLst>
            <a:ext uri="{FF2B5EF4-FFF2-40B4-BE49-F238E27FC236}">
              <a16:creationId xmlns:a16="http://schemas.microsoft.com/office/drawing/2014/main" id="{5B3F88F2-A2C0-42D9-B1E6-EBB6AF2731D8}"/>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257" name="直線コネクタ 256">
          <a:extLst>
            <a:ext uri="{FF2B5EF4-FFF2-40B4-BE49-F238E27FC236}">
              <a16:creationId xmlns:a16="http://schemas.microsoft.com/office/drawing/2014/main" id="{85BFEC90-C848-4E90-ACCD-A9A7688A9326}"/>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258" name="【保健センター・保健所】&#10;一人当たり面積最大値テキスト">
          <a:extLst>
            <a:ext uri="{FF2B5EF4-FFF2-40B4-BE49-F238E27FC236}">
              <a16:creationId xmlns:a16="http://schemas.microsoft.com/office/drawing/2014/main" id="{6044A47F-1B71-4BB3-9436-F5C4B91004BF}"/>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259" name="直線コネクタ 258">
          <a:extLst>
            <a:ext uri="{FF2B5EF4-FFF2-40B4-BE49-F238E27FC236}">
              <a16:creationId xmlns:a16="http://schemas.microsoft.com/office/drawing/2014/main" id="{01A4D469-4EA9-4467-86F9-F8EE998B5C97}"/>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260" name="【保健センター・保健所】&#10;一人当たり面積平均値テキスト">
          <a:extLst>
            <a:ext uri="{FF2B5EF4-FFF2-40B4-BE49-F238E27FC236}">
              <a16:creationId xmlns:a16="http://schemas.microsoft.com/office/drawing/2014/main" id="{D3407A1B-1AD1-4BF0-97B1-C6A48B272085}"/>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261" name="フローチャート: 判断 260">
          <a:extLst>
            <a:ext uri="{FF2B5EF4-FFF2-40B4-BE49-F238E27FC236}">
              <a16:creationId xmlns:a16="http://schemas.microsoft.com/office/drawing/2014/main" id="{3EAA9AA7-759F-406D-BE2A-C15B49FE7CDA}"/>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262" name="フローチャート: 判断 261">
          <a:extLst>
            <a:ext uri="{FF2B5EF4-FFF2-40B4-BE49-F238E27FC236}">
              <a16:creationId xmlns:a16="http://schemas.microsoft.com/office/drawing/2014/main" id="{4FBFCD7A-C64C-46A1-8554-96C71503DBDE}"/>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263" name="n_1aveValue【保健センター・保健所】&#10;一人当たり面積">
          <a:extLst>
            <a:ext uri="{FF2B5EF4-FFF2-40B4-BE49-F238E27FC236}">
              <a16:creationId xmlns:a16="http://schemas.microsoft.com/office/drawing/2014/main" id="{4607C948-694D-4451-801F-C63CD57F0EA6}"/>
            </a:ext>
          </a:extLst>
        </xdr:cNvPr>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264" name="フローチャート: 判断 263">
          <a:extLst>
            <a:ext uri="{FF2B5EF4-FFF2-40B4-BE49-F238E27FC236}">
              <a16:creationId xmlns:a16="http://schemas.microsoft.com/office/drawing/2014/main" id="{2D607762-E3D3-4678-A60D-E6E074B4CB42}"/>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265" name="n_2aveValue【保健センター・保健所】&#10;一人当たり面積">
          <a:extLst>
            <a:ext uri="{FF2B5EF4-FFF2-40B4-BE49-F238E27FC236}">
              <a16:creationId xmlns:a16="http://schemas.microsoft.com/office/drawing/2014/main" id="{4FADA5B1-CD98-415F-BB56-18133B325C71}"/>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266" name="フローチャート: 判断 265">
          <a:extLst>
            <a:ext uri="{FF2B5EF4-FFF2-40B4-BE49-F238E27FC236}">
              <a16:creationId xmlns:a16="http://schemas.microsoft.com/office/drawing/2014/main" id="{0B1AAC62-980B-4492-A98F-BA2127EC93A6}"/>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267" name="n_3aveValue【保健センター・保健所】&#10;一人当たり面積">
          <a:extLst>
            <a:ext uri="{FF2B5EF4-FFF2-40B4-BE49-F238E27FC236}">
              <a16:creationId xmlns:a16="http://schemas.microsoft.com/office/drawing/2014/main" id="{C188A2FA-725F-4941-B5E5-FCDD4138C02C}"/>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F8A112FB-0AA9-4262-8150-A270EA87CC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19BC1DFA-85FD-469F-A642-C7878C5BE8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5BC865C9-E972-4AFD-AF1F-D75D5654F3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72FD67A0-C47F-4402-8971-DD96EB63DE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2" name="テキスト ボックス 271">
          <a:extLst>
            <a:ext uri="{FF2B5EF4-FFF2-40B4-BE49-F238E27FC236}">
              <a16:creationId xmlns:a16="http://schemas.microsoft.com/office/drawing/2014/main" id="{27BE92B3-671B-4AFA-8971-D44C7E3A27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273" name="楕円 272">
          <a:extLst>
            <a:ext uri="{FF2B5EF4-FFF2-40B4-BE49-F238E27FC236}">
              <a16:creationId xmlns:a16="http://schemas.microsoft.com/office/drawing/2014/main" id="{F04BABD0-4D6B-4DE4-B0EA-95AE33B15334}"/>
            </a:ext>
          </a:extLst>
        </xdr:cNvPr>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60469</xdr:rowOff>
    </xdr:from>
    <xdr:ext cx="469744" cy="259045"/>
    <xdr:sp macro="" textlink="">
      <xdr:nvSpPr>
        <xdr:cNvPr id="274" name="n_1mainValue【保健センター・保健所】&#10;一人当たり面積">
          <a:extLst>
            <a:ext uri="{FF2B5EF4-FFF2-40B4-BE49-F238E27FC236}">
              <a16:creationId xmlns:a16="http://schemas.microsoft.com/office/drawing/2014/main" id="{4307A62C-2A8A-43F8-993D-44E8A93E6FC9}"/>
            </a:ext>
          </a:extLst>
        </xdr:cNvPr>
        <xdr:cNvSpPr txBox="1"/>
      </xdr:nvSpPr>
      <xdr:spPr>
        <a:xfrm>
          <a:off x="210757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5" name="正方形/長方形 274">
          <a:extLst>
            <a:ext uri="{FF2B5EF4-FFF2-40B4-BE49-F238E27FC236}">
              <a16:creationId xmlns:a16="http://schemas.microsoft.com/office/drawing/2014/main" id="{E757E0F5-F4FB-43B1-BEC7-EE12E69870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6" name="正方形/長方形 275">
          <a:extLst>
            <a:ext uri="{FF2B5EF4-FFF2-40B4-BE49-F238E27FC236}">
              <a16:creationId xmlns:a16="http://schemas.microsoft.com/office/drawing/2014/main" id="{37359EDD-1901-4F49-BC0B-8DBD32D34F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7" name="正方形/長方形 276">
          <a:extLst>
            <a:ext uri="{FF2B5EF4-FFF2-40B4-BE49-F238E27FC236}">
              <a16:creationId xmlns:a16="http://schemas.microsoft.com/office/drawing/2014/main" id="{1EE3AD9A-4DB9-493C-8B44-D0C856A46A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8" name="正方形/長方形 277">
          <a:extLst>
            <a:ext uri="{FF2B5EF4-FFF2-40B4-BE49-F238E27FC236}">
              <a16:creationId xmlns:a16="http://schemas.microsoft.com/office/drawing/2014/main" id="{F6CB2B18-2A87-4B68-B991-1A7BE3E5DF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9" name="正方形/長方形 278">
          <a:extLst>
            <a:ext uri="{FF2B5EF4-FFF2-40B4-BE49-F238E27FC236}">
              <a16:creationId xmlns:a16="http://schemas.microsoft.com/office/drawing/2014/main" id="{BF50490E-7902-4EEF-A66C-AE124AE48F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0" name="正方形/長方形 279">
          <a:extLst>
            <a:ext uri="{FF2B5EF4-FFF2-40B4-BE49-F238E27FC236}">
              <a16:creationId xmlns:a16="http://schemas.microsoft.com/office/drawing/2014/main" id="{EECF073D-83D8-41B4-BECF-441DC93F85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1" name="正方形/長方形 280">
          <a:extLst>
            <a:ext uri="{FF2B5EF4-FFF2-40B4-BE49-F238E27FC236}">
              <a16:creationId xmlns:a16="http://schemas.microsoft.com/office/drawing/2014/main" id="{4D4D7F5C-518D-4FEB-BE31-E123123C71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2" name="正方形/長方形 281">
          <a:extLst>
            <a:ext uri="{FF2B5EF4-FFF2-40B4-BE49-F238E27FC236}">
              <a16:creationId xmlns:a16="http://schemas.microsoft.com/office/drawing/2014/main" id="{97C24294-6338-45BF-9189-229A7CAE4B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3" name="テキスト ボックス 282">
          <a:extLst>
            <a:ext uri="{FF2B5EF4-FFF2-40B4-BE49-F238E27FC236}">
              <a16:creationId xmlns:a16="http://schemas.microsoft.com/office/drawing/2014/main" id="{298E7BF3-7E5D-436D-B6B5-EBFF8AEC7F2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4" name="直線コネクタ 283">
          <a:extLst>
            <a:ext uri="{FF2B5EF4-FFF2-40B4-BE49-F238E27FC236}">
              <a16:creationId xmlns:a16="http://schemas.microsoft.com/office/drawing/2014/main" id="{74DCA809-02A4-4E2B-922E-329CF767FD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5" name="テキスト ボックス 284">
          <a:extLst>
            <a:ext uri="{FF2B5EF4-FFF2-40B4-BE49-F238E27FC236}">
              <a16:creationId xmlns:a16="http://schemas.microsoft.com/office/drawing/2014/main" id="{F720B608-2B42-4A6A-AB75-151403CBB76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6" name="直線コネクタ 285">
          <a:extLst>
            <a:ext uri="{FF2B5EF4-FFF2-40B4-BE49-F238E27FC236}">
              <a16:creationId xmlns:a16="http://schemas.microsoft.com/office/drawing/2014/main" id="{107325A0-5B3E-4EE2-98E3-75C4DAE4FCF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7" name="テキスト ボックス 286">
          <a:extLst>
            <a:ext uri="{FF2B5EF4-FFF2-40B4-BE49-F238E27FC236}">
              <a16:creationId xmlns:a16="http://schemas.microsoft.com/office/drawing/2014/main" id="{13F8A117-82A6-4369-B475-5D9C89664E7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8" name="直線コネクタ 287">
          <a:extLst>
            <a:ext uri="{FF2B5EF4-FFF2-40B4-BE49-F238E27FC236}">
              <a16:creationId xmlns:a16="http://schemas.microsoft.com/office/drawing/2014/main" id="{560BEBB9-1A76-4247-AC6A-543AF0C3B31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9" name="テキスト ボックス 288">
          <a:extLst>
            <a:ext uri="{FF2B5EF4-FFF2-40B4-BE49-F238E27FC236}">
              <a16:creationId xmlns:a16="http://schemas.microsoft.com/office/drawing/2014/main" id="{DD65BB69-C794-4622-97B9-F362645809F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0" name="直線コネクタ 289">
          <a:extLst>
            <a:ext uri="{FF2B5EF4-FFF2-40B4-BE49-F238E27FC236}">
              <a16:creationId xmlns:a16="http://schemas.microsoft.com/office/drawing/2014/main" id="{0985D60C-A74A-4A90-8F60-0548E1BD1D8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91" name="テキスト ボックス 290">
          <a:extLst>
            <a:ext uri="{FF2B5EF4-FFF2-40B4-BE49-F238E27FC236}">
              <a16:creationId xmlns:a16="http://schemas.microsoft.com/office/drawing/2014/main" id="{FAE01641-EB27-439D-A67C-9C7D6880C2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2" name="直線コネクタ 291">
          <a:extLst>
            <a:ext uri="{FF2B5EF4-FFF2-40B4-BE49-F238E27FC236}">
              <a16:creationId xmlns:a16="http://schemas.microsoft.com/office/drawing/2014/main" id="{1DC5E1A0-A46C-4394-AE3F-258640BE36A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3" name="テキスト ボックス 292">
          <a:extLst>
            <a:ext uri="{FF2B5EF4-FFF2-40B4-BE49-F238E27FC236}">
              <a16:creationId xmlns:a16="http://schemas.microsoft.com/office/drawing/2014/main" id="{C95D0A20-5905-449D-9DAB-A35AFA354C5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4" name="直線コネクタ 293">
          <a:extLst>
            <a:ext uri="{FF2B5EF4-FFF2-40B4-BE49-F238E27FC236}">
              <a16:creationId xmlns:a16="http://schemas.microsoft.com/office/drawing/2014/main" id="{A89C0F02-8875-4BEF-AE1B-0D947647E4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5" name="テキスト ボックス 294">
          <a:extLst>
            <a:ext uri="{FF2B5EF4-FFF2-40B4-BE49-F238E27FC236}">
              <a16:creationId xmlns:a16="http://schemas.microsoft.com/office/drawing/2014/main" id="{B917CC40-FCAF-41A0-9C8D-B889BB278BC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6" name="直線コネクタ 295">
          <a:extLst>
            <a:ext uri="{FF2B5EF4-FFF2-40B4-BE49-F238E27FC236}">
              <a16:creationId xmlns:a16="http://schemas.microsoft.com/office/drawing/2014/main" id="{3A7874E5-3721-41F0-B21C-692FD41D3F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A8388ECF-FB02-414F-A1B9-A3DBD8F5B6A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8" name="【消防施設】&#10;有形固定資産減価償却率グラフ枠">
          <a:extLst>
            <a:ext uri="{FF2B5EF4-FFF2-40B4-BE49-F238E27FC236}">
              <a16:creationId xmlns:a16="http://schemas.microsoft.com/office/drawing/2014/main" id="{1ECD3929-A945-4D06-AD48-FB2C43A5FB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299" name="直線コネクタ 298">
          <a:extLst>
            <a:ext uri="{FF2B5EF4-FFF2-40B4-BE49-F238E27FC236}">
              <a16:creationId xmlns:a16="http://schemas.microsoft.com/office/drawing/2014/main" id="{CE4A3432-F686-4910-BBC6-B3EC62A6445C}"/>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00" name="【消防施設】&#10;有形固定資産減価償却率最小値テキスト">
          <a:extLst>
            <a:ext uri="{FF2B5EF4-FFF2-40B4-BE49-F238E27FC236}">
              <a16:creationId xmlns:a16="http://schemas.microsoft.com/office/drawing/2014/main" id="{B0238C0A-E603-4CEA-B6BD-6EE6D33322C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01" name="直線コネクタ 300">
          <a:extLst>
            <a:ext uri="{FF2B5EF4-FFF2-40B4-BE49-F238E27FC236}">
              <a16:creationId xmlns:a16="http://schemas.microsoft.com/office/drawing/2014/main" id="{C963BBB0-B5EE-4525-8814-C2C645ACDDB5}"/>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02" name="【消防施設】&#10;有形固定資産減価償却率最大値テキスト">
          <a:extLst>
            <a:ext uri="{FF2B5EF4-FFF2-40B4-BE49-F238E27FC236}">
              <a16:creationId xmlns:a16="http://schemas.microsoft.com/office/drawing/2014/main" id="{F1876A92-DCF0-4570-B264-3E5396ECDB29}"/>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03" name="直線コネクタ 302">
          <a:extLst>
            <a:ext uri="{FF2B5EF4-FFF2-40B4-BE49-F238E27FC236}">
              <a16:creationId xmlns:a16="http://schemas.microsoft.com/office/drawing/2014/main" id="{03116DA2-5140-46D8-8B33-982B67310E6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04" name="【消防施設】&#10;有形固定資産減価償却率平均値テキスト">
          <a:extLst>
            <a:ext uri="{FF2B5EF4-FFF2-40B4-BE49-F238E27FC236}">
              <a16:creationId xmlns:a16="http://schemas.microsoft.com/office/drawing/2014/main" id="{DDBB4C81-DA50-44C4-B7DE-72618D7069B8}"/>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05" name="フローチャート: 判断 304">
          <a:extLst>
            <a:ext uri="{FF2B5EF4-FFF2-40B4-BE49-F238E27FC236}">
              <a16:creationId xmlns:a16="http://schemas.microsoft.com/office/drawing/2014/main" id="{C114C69F-07ED-4EFC-82D3-C1B297FCE35B}"/>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06" name="フローチャート: 判断 305">
          <a:extLst>
            <a:ext uri="{FF2B5EF4-FFF2-40B4-BE49-F238E27FC236}">
              <a16:creationId xmlns:a16="http://schemas.microsoft.com/office/drawing/2014/main" id="{EC146554-B371-4AC4-BEB5-A124393DB809}"/>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307" name="n_1aveValue【消防施設】&#10;有形固定資産減価償却率">
          <a:extLst>
            <a:ext uri="{FF2B5EF4-FFF2-40B4-BE49-F238E27FC236}">
              <a16:creationId xmlns:a16="http://schemas.microsoft.com/office/drawing/2014/main" id="{BBD95F93-94C6-4A7F-9941-0593072563E6}"/>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08" name="フローチャート: 判断 307">
          <a:extLst>
            <a:ext uri="{FF2B5EF4-FFF2-40B4-BE49-F238E27FC236}">
              <a16:creationId xmlns:a16="http://schemas.microsoft.com/office/drawing/2014/main" id="{01CA6474-7F0A-4A6F-BBE3-57C57E37783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309" name="n_2aveValue【消防施設】&#10;有形固定資産減価償却率">
          <a:extLst>
            <a:ext uri="{FF2B5EF4-FFF2-40B4-BE49-F238E27FC236}">
              <a16:creationId xmlns:a16="http://schemas.microsoft.com/office/drawing/2014/main" id="{7ED01CA3-29BF-44DD-831A-22394B11F306}"/>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10" name="フローチャート: 判断 309">
          <a:extLst>
            <a:ext uri="{FF2B5EF4-FFF2-40B4-BE49-F238E27FC236}">
              <a16:creationId xmlns:a16="http://schemas.microsoft.com/office/drawing/2014/main" id="{A8E51BD1-2DC5-45BF-B731-F7CE1AFDA779}"/>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311" name="n_3aveValue【消防施設】&#10;有形固定資産減価償却率">
          <a:extLst>
            <a:ext uri="{FF2B5EF4-FFF2-40B4-BE49-F238E27FC236}">
              <a16:creationId xmlns:a16="http://schemas.microsoft.com/office/drawing/2014/main" id="{D5D3DE54-9F1B-43C0-A43E-1486F526AE80}"/>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3D564905-2F2D-40B0-886D-497644B4EF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E140782-E98A-45B0-AE22-77E6E45AAB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89DF393-5D4F-4E88-A1CD-3DFC230D85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CA69C82-4EF0-4DC2-ACCB-7DE2DB2E89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5D4475A-0A23-48BF-B73B-016E5625D4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92075</xdr:rowOff>
    </xdr:from>
    <xdr:to>
      <xdr:col>81</xdr:col>
      <xdr:colOff>101600</xdr:colOff>
      <xdr:row>81</xdr:row>
      <xdr:rowOff>22225</xdr:rowOff>
    </xdr:to>
    <xdr:sp macro="" textlink="">
      <xdr:nvSpPr>
        <xdr:cNvPr id="317" name="楕円 316">
          <a:extLst>
            <a:ext uri="{FF2B5EF4-FFF2-40B4-BE49-F238E27FC236}">
              <a16:creationId xmlns:a16="http://schemas.microsoft.com/office/drawing/2014/main" id="{53E48868-48C7-4EBE-9F00-115037361CC2}"/>
            </a:ext>
          </a:extLst>
        </xdr:cNvPr>
        <xdr:cNvSpPr/>
      </xdr:nvSpPr>
      <xdr:spPr>
        <a:xfrm>
          <a:off x="15430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38752</xdr:rowOff>
    </xdr:from>
    <xdr:ext cx="405111" cy="259045"/>
    <xdr:sp macro="" textlink="">
      <xdr:nvSpPr>
        <xdr:cNvPr id="318" name="n_1mainValue【消防施設】&#10;有形固定資産減価償却率">
          <a:extLst>
            <a:ext uri="{FF2B5EF4-FFF2-40B4-BE49-F238E27FC236}">
              <a16:creationId xmlns:a16="http://schemas.microsoft.com/office/drawing/2014/main" id="{A923A3C5-9697-4781-9025-D5A75ED17D8F}"/>
            </a:ext>
          </a:extLst>
        </xdr:cNvPr>
        <xdr:cNvSpPr txBox="1"/>
      </xdr:nvSpPr>
      <xdr:spPr>
        <a:xfrm>
          <a:off x="15266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9" name="正方形/長方形 318">
          <a:extLst>
            <a:ext uri="{FF2B5EF4-FFF2-40B4-BE49-F238E27FC236}">
              <a16:creationId xmlns:a16="http://schemas.microsoft.com/office/drawing/2014/main" id="{B449E3B0-E236-4CEC-A245-FEC59B42F5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0" name="正方形/長方形 319">
          <a:extLst>
            <a:ext uri="{FF2B5EF4-FFF2-40B4-BE49-F238E27FC236}">
              <a16:creationId xmlns:a16="http://schemas.microsoft.com/office/drawing/2014/main" id="{4C0A62FE-8057-483E-9D30-497AFC0210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1" name="正方形/長方形 320">
          <a:extLst>
            <a:ext uri="{FF2B5EF4-FFF2-40B4-BE49-F238E27FC236}">
              <a16:creationId xmlns:a16="http://schemas.microsoft.com/office/drawing/2014/main" id="{951D3C94-A34D-4FE6-851A-85AA0BF4C5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2" name="正方形/長方形 321">
          <a:extLst>
            <a:ext uri="{FF2B5EF4-FFF2-40B4-BE49-F238E27FC236}">
              <a16:creationId xmlns:a16="http://schemas.microsoft.com/office/drawing/2014/main" id="{782C6115-695C-407E-A21B-EB2EC7FE8E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3" name="正方形/長方形 322">
          <a:extLst>
            <a:ext uri="{FF2B5EF4-FFF2-40B4-BE49-F238E27FC236}">
              <a16:creationId xmlns:a16="http://schemas.microsoft.com/office/drawing/2014/main" id="{151F0460-FDE8-466D-ACCF-8A69D28423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4" name="正方形/長方形 323">
          <a:extLst>
            <a:ext uri="{FF2B5EF4-FFF2-40B4-BE49-F238E27FC236}">
              <a16:creationId xmlns:a16="http://schemas.microsoft.com/office/drawing/2014/main" id="{C215B5A8-D5DC-46C4-AB66-36B5534D44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5" name="正方形/長方形 324">
          <a:extLst>
            <a:ext uri="{FF2B5EF4-FFF2-40B4-BE49-F238E27FC236}">
              <a16:creationId xmlns:a16="http://schemas.microsoft.com/office/drawing/2014/main" id="{3E5AC758-B9F9-411D-9C27-24DC9CAD5B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6" name="正方形/長方形 325">
          <a:extLst>
            <a:ext uri="{FF2B5EF4-FFF2-40B4-BE49-F238E27FC236}">
              <a16:creationId xmlns:a16="http://schemas.microsoft.com/office/drawing/2014/main" id="{4339B2E7-CF31-409B-AA12-28C4492452A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575E47E-C61F-48FE-82EC-27EB687019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8" name="直線コネクタ 327">
          <a:extLst>
            <a:ext uri="{FF2B5EF4-FFF2-40B4-BE49-F238E27FC236}">
              <a16:creationId xmlns:a16="http://schemas.microsoft.com/office/drawing/2014/main" id="{EFD68B4F-D361-40FD-8E45-433FA18EB9E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29" name="直線コネクタ 328">
          <a:extLst>
            <a:ext uri="{FF2B5EF4-FFF2-40B4-BE49-F238E27FC236}">
              <a16:creationId xmlns:a16="http://schemas.microsoft.com/office/drawing/2014/main" id="{9B867C6A-C9DC-477E-BADC-279B3625369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63CDF28F-699E-42B4-810A-F7A6F26E392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1" name="直線コネクタ 330">
          <a:extLst>
            <a:ext uri="{FF2B5EF4-FFF2-40B4-BE49-F238E27FC236}">
              <a16:creationId xmlns:a16="http://schemas.microsoft.com/office/drawing/2014/main" id="{E62900F3-EB29-43C7-AAC1-3950ABB2F1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9CE5EEA7-4A17-4E92-9567-9DC05ED6563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3" name="直線コネクタ 332">
          <a:extLst>
            <a:ext uri="{FF2B5EF4-FFF2-40B4-BE49-F238E27FC236}">
              <a16:creationId xmlns:a16="http://schemas.microsoft.com/office/drawing/2014/main" id="{7FBC26AB-474D-46A2-A49C-F18F64293AE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7F74F624-CD25-4655-95A6-E5EE29CA4EF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5" name="直線コネクタ 334">
          <a:extLst>
            <a:ext uri="{FF2B5EF4-FFF2-40B4-BE49-F238E27FC236}">
              <a16:creationId xmlns:a16="http://schemas.microsoft.com/office/drawing/2014/main" id="{F6BE04A3-E2B4-41E7-BA7A-1FFC98DA9D3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76ED6231-DC52-4406-B950-AD9CBDC117D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7" name="直線コネクタ 336">
          <a:extLst>
            <a:ext uri="{FF2B5EF4-FFF2-40B4-BE49-F238E27FC236}">
              <a16:creationId xmlns:a16="http://schemas.microsoft.com/office/drawing/2014/main" id="{909860D2-2E23-42BA-8F6D-685E9FA78AC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45A4A45A-AC48-4E90-A8EB-6457259948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9" name="【消防施設】&#10;一人当たり面積グラフ枠">
          <a:extLst>
            <a:ext uri="{FF2B5EF4-FFF2-40B4-BE49-F238E27FC236}">
              <a16:creationId xmlns:a16="http://schemas.microsoft.com/office/drawing/2014/main" id="{D48230AE-A98E-445F-A399-22EAF4BB23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340" name="直線コネクタ 339">
          <a:extLst>
            <a:ext uri="{FF2B5EF4-FFF2-40B4-BE49-F238E27FC236}">
              <a16:creationId xmlns:a16="http://schemas.microsoft.com/office/drawing/2014/main" id="{2318ACAE-6F6E-46E6-BEE2-28D4A1639757}"/>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41" name="【消防施設】&#10;一人当たり面積最小値テキスト">
          <a:extLst>
            <a:ext uri="{FF2B5EF4-FFF2-40B4-BE49-F238E27FC236}">
              <a16:creationId xmlns:a16="http://schemas.microsoft.com/office/drawing/2014/main" id="{850B37A2-5647-4DA8-8DC4-A0B045EE1D64}"/>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42" name="直線コネクタ 341">
          <a:extLst>
            <a:ext uri="{FF2B5EF4-FFF2-40B4-BE49-F238E27FC236}">
              <a16:creationId xmlns:a16="http://schemas.microsoft.com/office/drawing/2014/main" id="{D0410318-B1C6-440C-8CDF-6481DBA2AC98}"/>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343" name="【消防施設】&#10;一人当たり面積最大値テキスト">
          <a:extLst>
            <a:ext uri="{FF2B5EF4-FFF2-40B4-BE49-F238E27FC236}">
              <a16:creationId xmlns:a16="http://schemas.microsoft.com/office/drawing/2014/main" id="{1F52976C-120C-419E-87D1-FC30A0FC02FA}"/>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344" name="直線コネクタ 343">
          <a:extLst>
            <a:ext uri="{FF2B5EF4-FFF2-40B4-BE49-F238E27FC236}">
              <a16:creationId xmlns:a16="http://schemas.microsoft.com/office/drawing/2014/main" id="{B0E24789-C966-4321-BD4C-6F805CE64C44}"/>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345" name="【消防施設】&#10;一人当たり面積平均値テキスト">
          <a:extLst>
            <a:ext uri="{FF2B5EF4-FFF2-40B4-BE49-F238E27FC236}">
              <a16:creationId xmlns:a16="http://schemas.microsoft.com/office/drawing/2014/main" id="{B53708E3-4D4D-4704-90B2-71FE9B6D60DE}"/>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346" name="フローチャート: 判断 345">
          <a:extLst>
            <a:ext uri="{FF2B5EF4-FFF2-40B4-BE49-F238E27FC236}">
              <a16:creationId xmlns:a16="http://schemas.microsoft.com/office/drawing/2014/main" id="{516A329A-8D8C-4E55-A76A-9C3138C80587}"/>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347" name="フローチャート: 判断 346">
          <a:extLst>
            <a:ext uri="{FF2B5EF4-FFF2-40B4-BE49-F238E27FC236}">
              <a16:creationId xmlns:a16="http://schemas.microsoft.com/office/drawing/2014/main" id="{43AA5FD6-D818-490A-86B7-90606704564D}"/>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348" name="n_1aveValue【消防施設】&#10;一人当たり面積">
          <a:extLst>
            <a:ext uri="{FF2B5EF4-FFF2-40B4-BE49-F238E27FC236}">
              <a16:creationId xmlns:a16="http://schemas.microsoft.com/office/drawing/2014/main" id="{F044501E-2905-45A4-8846-1A858411F21F}"/>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349" name="フローチャート: 判断 348">
          <a:extLst>
            <a:ext uri="{FF2B5EF4-FFF2-40B4-BE49-F238E27FC236}">
              <a16:creationId xmlns:a16="http://schemas.microsoft.com/office/drawing/2014/main" id="{B5D47CF1-ED81-488F-8561-DF27DA23298C}"/>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350" name="n_2aveValue【消防施設】&#10;一人当たり面積">
          <a:extLst>
            <a:ext uri="{FF2B5EF4-FFF2-40B4-BE49-F238E27FC236}">
              <a16:creationId xmlns:a16="http://schemas.microsoft.com/office/drawing/2014/main" id="{4BB5CCDC-D833-45F2-9C91-1054C0C74142}"/>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351" name="フローチャート: 判断 350">
          <a:extLst>
            <a:ext uri="{FF2B5EF4-FFF2-40B4-BE49-F238E27FC236}">
              <a16:creationId xmlns:a16="http://schemas.microsoft.com/office/drawing/2014/main" id="{08D9512D-B9CE-44E7-AB24-86CAC561B1C3}"/>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352" name="n_3aveValue【消防施設】&#10;一人当たり面積">
          <a:extLst>
            <a:ext uri="{FF2B5EF4-FFF2-40B4-BE49-F238E27FC236}">
              <a16:creationId xmlns:a16="http://schemas.microsoft.com/office/drawing/2014/main" id="{07FE86C9-7F5A-4B22-B43E-8315EFEAE5FE}"/>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9092DF6-1428-4AEB-8A07-BEF494F0E3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4F01AC6-78A2-41A9-84A5-84A0B7D649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EEB35CF-3F82-4DC6-A493-ABDBA2E95E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F6CCC5F-31DF-4348-B6A0-EFEBFF8261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FFECBD4-0899-4DAB-8A76-3C7C8A691E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90399</xdr:rowOff>
    </xdr:from>
    <xdr:to>
      <xdr:col>112</xdr:col>
      <xdr:colOff>38100</xdr:colOff>
      <xdr:row>85</xdr:row>
      <xdr:rowOff>20549</xdr:rowOff>
    </xdr:to>
    <xdr:sp macro="" textlink="">
      <xdr:nvSpPr>
        <xdr:cNvPr id="358" name="楕円 357">
          <a:extLst>
            <a:ext uri="{FF2B5EF4-FFF2-40B4-BE49-F238E27FC236}">
              <a16:creationId xmlns:a16="http://schemas.microsoft.com/office/drawing/2014/main" id="{95153DD1-B6A1-4BA0-863C-6CEFD3295D9F}"/>
            </a:ext>
          </a:extLst>
        </xdr:cNvPr>
        <xdr:cNvSpPr/>
      </xdr:nvSpPr>
      <xdr:spPr>
        <a:xfrm>
          <a:off x="21272500" y="144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37076</xdr:rowOff>
    </xdr:from>
    <xdr:ext cx="469744" cy="259045"/>
    <xdr:sp macro="" textlink="">
      <xdr:nvSpPr>
        <xdr:cNvPr id="359" name="n_1mainValue【消防施設】&#10;一人当たり面積">
          <a:extLst>
            <a:ext uri="{FF2B5EF4-FFF2-40B4-BE49-F238E27FC236}">
              <a16:creationId xmlns:a16="http://schemas.microsoft.com/office/drawing/2014/main" id="{EB658D23-3955-439E-BF0F-5F2FB130840C}"/>
            </a:ext>
          </a:extLst>
        </xdr:cNvPr>
        <xdr:cNvSpPr txBox="1"/>
      </xdr:nvSpPr>
      <xdr:spPr>
        <a:xfrm>
          <a:off x="21075727" y="1426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0" name="正方形/長方形 359">
          <a:extLst>
            <a:ext uri="{FF2B5EF4-FFF2-40B4-BE49-F238E27FC236}">
              <a16:creationId xmlns:a16="http://schemas.microsoft.com/office/drawing/2014/main" id="{383D3DFC-9C85-4F75-A971-43D6687D54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1" name="正方形/長方形 360">
          <a:extLst>
            <a:ext uri="{FF2B5EF4-FFF2-40B4-BE49-F238E27FC236}">
              <a16:creationId xmlns:a16="http://schemas.microsoft.com/office/drawing/2014/main" id="{9FEEA41D-B7E9-44E1-9DAE-7BB7ADBA00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2" name="正方形/長方形 361">
          <a:extLst>
            <a:ext uri="{FF2B5EF4-FFF2-40B4-BE49-F238E27FC236}">
              <a16:creationId xmlns:a16="http://schemas.microsoft.com/office/drawing/2014/main" id="{F2D3CBE7-65E0-45FE-939F-6E0D36B095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3" name="正方形/長方形 362">
          <a:extLst>
            <a:ext uri="{FF2B5EF4-FFF2-40B4-BE49-F238E27FC236}">
              <a16:creationId xmlns:a16="http://schemas.microsoft.com/office/drawing/2014/main" id="{FA67A039-B224-4D6C-A097-6F6F2157DD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4" name="正方形/長方形 363">
          <a:extLst>
            <a:ext uri="{FF2B5EF4-FFF2-40B4-BE49-F238E27FC236}">
              <a16:creationId xmlns:a16="http://schemas.microsoft.com/office/drawing/2014/main" id="{59B5FFDD-DFE7-436F-AFB9-F0B007C2C1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5" name="正方形/長方形 364">
          <a:extLst>
            <a:ext uri="{FF2B5EF4-FFF2-40B4-BE49-F238E27FC236}">
              <a16:creationId xmlns:a16="http://schemas.microsoft.com/office/drawing/2014/main" id="{9D4E9A20-281A-4F7F-AA94-AC83B63889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6" name="正方形/長方形 365">
          <a:extLst>
            <a:ext uri="{FF2B5EF4-FFF2-40B4-BE49-F238E27FC236}">
              <a16:creationId xmlns:a16="http://schemas.microsoft.com/office/drawing/2014/main" id="{F2A2C2D0-37AA-4039-81D2-0B97A721AA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正方形/長方形 366">
          <a:extLst>
            <a:ext uri="{FF2B5EF4-FFF2-40B4-BE49-F238E27FC236}">
              <a16:creationId xmlns:a16="http://schemas.microsoft.com/office/drawing/2014/main" id="{E6885E15-11AF-4C13-A979-9F3887E32E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21C8F411-2D67-425F-848D-26CD35143F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9" name="直線コネクタ 368">
          <a:extLst>
            <a:ext uri="{FF2B5EF4-FFF2-40B4-BE49-F238E27FC236}">
              <a16:creationId xmlns:a16="http://schemas.microsoft.com/office/drawing/2014/main" id="{E6446B84-4388-44C4-8934-93B952A4AEE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0" name="直線コネクタ 369">
          <a:extLst>
            <a:ext uri="{FF2B5EF4-FFF2-40B4-BE49-F238E27FC236}">
              <a16:creationId xmlns:a16="http://schemas.microsoft.com/office/drawing/2014/main" id="{DCCDED6C-CF56-4E7D-A166-B73B462A74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1" name="テキスト ボックス 370">
          <a:extLst>
            <a:ext uri="{FF2B5EF4-FFF2-40B4-BE49-F238E27FC236}">
              <a16:creationId xmlns:a16="http://schemas.microsoft.com/office/drawing/2014/main" id="{49EEB0B7-EF4D-4E7A-8A3B-9439597EA59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2" name="直線コネクタ 371">
          <a:extLst>
            <a:ext uri="{FF2B5EF4-FFF2-40B4-BE49-F238E27FC236}">
              <a16:creationId xmlns:a16="http://schemas.microsoft.com/office/drawing/2014/main" id="{3718F9D2-767D-4892-9AA5-99664911BB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5E4E1DB2-6371-436C-AB98-4A23B57D34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4" name="直線コネクタ 373">
          <a:extLst>
            <a:ext uri="{FF2B5EF4-FFF2-40B4-BE49-F238E27FC236}">
              <a16:creationId xmlns:a16="http://schemas.microsoft.com/office/drawing/2014/main" id="{5F556008-90F4-43F4-A3D8-41094897CE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2FEA1A0-6534-4FB9-8CA9-23BC0200FC6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6" name="直線コネクタ 375">
          <a:extLst>
            <a:ext uri="{FF2B5EF4-FFF2-40B4-BE49-F238E27FC236}">
              <a16:creationId xmlns:a16="http://schemas.microsoft.com/office/drawing/2014/main" id="{E5AF6270-A69F-4093-82EE-0871879F0C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C723BCC-CFED-45C4-BC09-7B4D0C5E9B0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8" name="直線コネクタ 377">
          <a:extLst>
            <a:ext uri="{FF2B5EF4-FFF2-40B4-BE49-F238E27FC236}">
              <a16:creationId xmlns:a16="http://schemas.microsoft.com/office/drawing/2014/main" id="{0E3D3A91-1134-4D6D-A102-A637AB8D731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6433F0AE-5C96-4D23-BB54-625E6C1CF2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0" name="直線コネクタ 379">
          <a:extLst>
            <a:ext uri="{FF2B5EF4-FFF2-40B4-BE49-F238E27FC236}">
              <a16:creationId xmlns:a16="http://schemas.microsoft.com/office/drawing/2014/main" id="{1959E38B-96A2-4BE0-9CCB-0DB0A43A0B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1" name="テキスト ボックス 380">
          <a:extLst>
            <a:ext uri="{FF2B5EF4-FFF2-40B4-BE49-F238E27FC236}">
              <a16:creationId xmlns:a16="http://schemas.microsoft.com/office/drawing/2014/main" id="{C49D63CB-D913-4C32-BBFE-4DA4326D842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2" name="直線コネクタ 381">
          <a:extLst>
            <a:ext uri="{FF2B5EF4-FFF2-40B4-BE49-F238E27FC236}">
              <a16:creationId xmlns:a16="http://schemas.microsoft.com/office/drawing/2014/main" id="{8589F5BA-6AB9-4EEE-9C3C-8B473F9849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84E2EF58-BEDC-4C50-9BC0-C55CD6E2EB1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4" name="【庁舎】&#10;有形固定資産減価償却率グラフ枠">
          <a:extLst>
            <a:ext uri="{FF2B5EF4-FFF2-40B4-BE49-F238E27FC236}">
              <a16:creationId xmlns:a16="http://schemas.microsoft.com/office/drawing/2014/main" id="{D2B38A79-DFEB-4836-8317-60D06E0A03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385" name="直線コネクタ 384">
          <a:extLst>
            <a:ext uri="{FF2B5EF4-FFF2-40B4-BE49-F238E27FC236}">
              <a16:creationId xmlns:a16="http://schemas.microsoft.com/office/drawing/2014/main" id="{2AA52D63-07F8-4D02-B80F-569A9190EC35}"/>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86" name="【庁舎】&#10;有形固定資産減価償却率最小値テキスト">
          <a:extLst>
            <a:ext uri="{FF2B5EF4-FFF2-40B4-BE49-F238E27FC236}">
              <a16:creationId xmlns:a16="http://schemas.microsoft.com/office/drawing/2014/main" id="{31364C1C-C40A-433E-B3F6-7FB16439B126}"/>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87" name="直線コネクタ 386">
          <a:extLst>
            <a:ext uri="{FF2B5EF4-FFF2-40B4-BE49-F238E27FC236}">
              <a16:creationId xmlns:a16="http://schemas.microsoft.com/office/drawing/2014/main" id="{CD4DC5BA-E877-4CFB-A2EC-173F006727C3}"/>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8" name="【庁舎】&#10;有形固定資産減価償却率最大値テキスト">
          <a:extLst>
            <a:ext uri="{FF2B5EF4-FFF2-40B4-BE49-F238E27FC236}">
              <a16:creationId xmlns:a16="http://schemas.microsoft.com/office/drawing/2014/main" id="{CFBA5D32-DF80-4741-943E-33828B03FB5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9" name="直線コネクタ 388">
          <a:extLst>
            <a:ext uri="{FF2B5EF4-FFF2-40B4-BE49-F238E27FC236}">
              <a16:creationId xmlns:a16="http://schemas.microsoft.com/office/drawing/2014/main" id="{3C23A317-81AF-4EAE-B8B5-84D308C3169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390" name="【庁舎】&#10;有形固定資産減価償却率平均値テキスト">
          <a:extLst>
            <a:ext uri="{FF2B5EF4-FFF2-40B4-BE49-F238E27FC236}">
              <a16:creationId xmlns:a16="http://schemas.microsoft.com/office/drawing/2014/main" id="{905D380B-EE5C-421A-96AE-7007BD1482F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391" name="フローチャート: 判断 390">
          <a:extLst>
            <a:ext uri="{FF2B5EF4-FFF2-40B4-BE49-F238E27FC236}">
              <a16:creationId xmlns:a16="http://schemas.microsoft.com/office/drawing/2014/main" id="{2E4562C5-B9F7-4496-A9AB-E67183388547}"/>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392" name="フローチャート: 判断 391">
          <a:extLst>
            <a:ext uri="{FF2B5EF4-FFF2-40B4-BE49-F238E27FC236}">
              <a16:creationId xmlns:a16="http://schemas.microsoft.com/office/drawing/2014/main" id="{5950F37B-3254-4990-8480-7C5A650D5CFF}"/>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393" name="n_1aveValue【庁舎】&#10;有形固定資産減価償却率">
          <a:extLst>
            <a:ext uri="{FF2B5EF4-FFF2-40B4-BE49-F238E27FC236}">
              <a16:creationId xmlns:a16="http://schemas.microsoft.com/office/drawing/2014/main" id="{CF7B173A-34CE-4E76-91BA-38A4E6A61B0E}"/>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394" name="フローチャート: 判断 393">
          <a:extLst>
            <a:ext uri="{FF2B5EF4-FFF2-40B4-BE49-F238E27FC236}">
              <a16:creationId xmlns:a16="http://schemas.microsoft.com/office/drawing/2014/main" id="{11CC88E9-3EB4-45B3-BBC5-461A2C60E36D}"/>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395" name="n_2aveValue【庁舎】&#10;有形固定資産減価償却率">
          <a:extLst>
            <a:ext uri="{FF2B5EF4-FFF2-40B4-BE49-F238E27FC236}">
              <a16:creationId xmlns:a16="http://schemas.microsoft.com/office/drawing/2014/main" id="{B5DEACA4-D9A3-4B2B-A735-78828466290A}"/>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396" name="フローチャート: 判断 395">
          <a:extLst>
            <a:ext uri="{FF2B5EF4-FFF2-40B4-BE49-F238E27FC236}">
              <a16:creationId xmlns:a16="http://schemas.microsoft.com/office/drawing/2014/main" id="{D7BD2C2B-4B39-4F29-83E2-7FAD6EC373F1}"/>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397" name="n_3aveValue【庁舎】&#10;有形固定資産減価償却率">
          <a:extLst>
            <a:ext uri="{FF2B5EF4-FFF2-40B4-BE49-F238E27FC236}">
              <a16:creationId xmlns:a16="http://schemas.microsoft.com/office/drawing/2014/main" id="{AEFF3006-3975-4B12-B16E-06E48ADCC2A7}"/>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A3F9662-7E95-4D4B-A83D-3354E45872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65585EE0-D135-4E1A-A266-C257ACF1CE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DAE3C1F-3BD0-464F-B038-66684FBDF4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1821BAB-B614-486A-9C43-A8A519915A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440548C-B9BF-4131-A30D-A28463981B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403" name="楕円 402">
          <a:extLst>
            <a:ext uri="{FF2B5EF4-FFF2-40B4-BE49-F238E27FC236}">
              <a16:creationId xmlns:a16="http://schemas.microsoft.com/office/drawing/2014/main" id="{A51CF170-FF9D-4292-9BAF-2276C2BEA112}"/>
            </a:ext>
          </a:extLst>
        </xdr:cNvPr>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81478</xdr:rowOff>
    </xdr:from>
    <xdr:ext cx="405111" cy="259045"/>
    <xdr:sp macro="" textlink="">
      <xdr:nvSpPr>
        <xdr:cNvPr id="404" name="n_1mainValue【庁舎】&#10;有形固定資産減価償却率">
          <a:extLst>
            <a:ext uri="{FF2B5EF4-FFF2-40B4-BE49-F238E27FC236}">
              <a16:creationId xmlns:a16="http://schemas.microsoft.com/office/drawing/2014/main" id="{86312AFF-490F-404F-B9DE-6973EDDB77DE}"/>
            </a:ext>
          </a:extLst>
        </xdr:cNvPr>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a:extLst>
            <a:ext uri="{FF2B5EF4-FFF2-40B4-BE49-F238E27FC236}">
              <a16:creationId xmlns:a16="http://schemas.microsoft.com/office/drawing/2014/main" id="{0C91EC4F-A65E-41DE-A580-BDC833D983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a:extLst>
            <a:ext uri="{FF2B5EF4-FFF2-40B4-BE49-F238E27FC236}">
              <a16:creationId xmlns:a16="http://schemas.microsoft.com/office/drawing/2014/main" id="{1C934475-AB83-4B35-BE0E-8FE14372B6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a:extLst>
            <a:ext uri="{FF2B5EF4-FFF2-40B4-BE49-F238E27FC236}">
              <a16:creationId xmlns:a16="http://schemas.microsoft.com/office/drawing/2014/main" id="{6B4A6A51-7460-4916-88F9-4F53B51BBA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a:extLst>
            <a:ext uri="{FF2B5EF4-FFF2-40B4-BE49-F238E27FC236}">
              <a16:creationId xmlns:a16="http://schemas.microsoft.com/office/drawing/2014/main" id="{5CAA8545-0200-4B28-9FA3-D6A4E239E2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a:extLst>
            <a:ext uri="{FF2B5EF4-FFF2-40B4-BE49-F238E27FC236}">
              <a16:creationId xmlns:a16="http://schemas.microsoft.com/office/drawing/2014/main" id="{14946562-E10D-4713-81BD-FFED2B4C36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a:extLst>
            <a:ext uri="{FF2B5EF4-FFF2-40B4-BE49-F238E27FC236}">
              <a16:creationId xmlns:a16="http://schemas.microsoft.com/office/drawing/2014/main" id="{EE6A6022-98F0-4D12-9E38-F760D65F88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a:extLst>
            <a:ext uri="{FF2B5EF4-FFF2-40B4-BE49-F238E27FC236}">
              <a16:creationId xmlns:a16="http://schemas.microsoft.com/office/drawing/2014/main" id="{9CEEDFE4-83AD-454B-ABDA-450DECF51A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a:extLst>
            <a:ext uri="{FF2B5EF4-FFF2-40B4-BE49-F238E27FC236}">
              <a16:creationId xmlns:a16="http://schemas.microsoft.com/office/drawing/2014/main" id="{A1D24EE1-A627-44A4-8FFD-2D0546B35A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624299FE-2457-43B3-A549-06562E6510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a:extLst>
            <a:ext uri="{FF2B5EF4-FFF2-40B4-BE49-F238E27FC236}">
              <a16:creationId xmlns:a16="http://schemas.microsoft.com/office/drawing/2014/main" id="{9715B34F-D30A-42EC-8B8A-791CFB0830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5" name="直線コネクタ 414">
          <a:extLst>
            <a:ext uri="{FF2B5EF4-FFF2-40B4-BE49-F238E27FC236}">
              <a16:creationId xmlns:a16="http://schemas.microsoft.com/office/drawing/2014/main" id="{69101944-DE94-4449-B8E3-D6EFF44D54D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4A6500BA-CA67-40E0-98ED-80FCE05641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7" name="直線コネクタ 416">
          <a:extLst>
            <a:ext uri="{FF2B5EF4-FFF2-40B4-BE49-F238E27FC236}">
              <a16:creationId xmlns:a16="http://schemas.microsoft.com/office/drawing/2014/main" id="{3B22883A-33BA-4A12-A27B-A399FB1A61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EBA0C9D0-0CD8-4509-9892-DA6CCE8CD35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9" name="直線コネクタ 418">
          <a:extLst>
            <a:ext uri="{FF2B5EF4-FFF2-40B4-BE49-F238E27FC236}">
              <a16:creationId xmlns:a16="http://schemas.microsoft.com/office/drawing/2014/main" id="{1A68FB7A-FAE2-4F13-AEBF-ACEE33E86B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086D7A0A-DBD3-4E45-A455-BB0EB994BE7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1" name="直線コネクタ 420">
          <a:extLst>
            <a:ext uri="{FF2B5EF4-FFF2-40B4-BE49-F238E27FC236}">
              <a16:creationId xmlns:a16="http://schemas.microsoft.com/office/drawing/2014/main" id="{57CA99E9-A0E6-425A-8F3F-B4A4528E01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AAF2DAFA-EBDD-4B48-8F3C-3675E144058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3" name="直線コネクタ 422">
          <a:extLst>
            <a:ext uri="{FF2B5EF4-FFF2-40B4-BE49-F238E27FC236}">
              <a16:creationId xmlns:a16="http://schemas.microsoft.com/office/drawing/2014/main" id="{993CC9A0-197D-4439-A43B-24A1471E893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6DAD8DEF-D2E9-4903-BF4A-26352AE38A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5" name="直線コネクタ 424">
          <a:extLst>
            <a:ext uri="{FF2B5EF4-FFF2-40B4-BE49-F238E27FC236}">
              <a16:creationId xmlns:a16="http://schemas.microsoft.com/office/drawing/2014/main" id="{DE9EA7D4-0FED-4AC8-8CB2-E61D2A5B671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26" name="テキスト ボックス 425">
          <a:extLst>
            <a:ext uri="{FF2B5EF4-FFF2-40B4-BE49-F238E27FC236}">
              <a16:creationId xmlns:a16="http://schemas.microsoft.com/office/drawing/2014/main" id="{7E400A12-0864-434A-B5A9-B7D9079A569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id="{AA31C222-10F1-4D5E-B1D7-FB5F4D7B52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8" name="テキスト ボックス 427">
          <a:extLst>
            <a:ext uri="{FF2B5EF4-FFF2-40B4-BE49-F238E27FC236}">
              <a16:creationId xmlns:a16="http://schemas.microsoft.com/office/drawing/2014/main" id="{C5CFF278-16D4-42C8-96EA-B1D6CF8FBBC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id="{F13E636F-B93F-420B-BBCD-B232EA2E6D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30" name="直線コネクタ 429">
          <a:extLst>
            <a:ext uri="{FF2B5EF4-FFF2-40B4-BE49-F238E27FC236}">
              <a16:creationId xmlns:a16="http://schemas.microsoft.com/office/drawing/2014/main" id="{C6BCA167-6F49-4543-8752-93FDCC8470AA}"/>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31" name="【庁舎】&#10;一人当たり面積最小値テキスト">
          <a:extLst>
            <a:ext uri="{FF2B5EF4-FFF2-40B4-BE49-F238E27FC236}">
              <a16:creationId xmlns:a16="http://schemas.microsoft.com/office/drawing/2014/main" id="{21160F93-086C-437C-A859-AFDAD5CCAE23}"/>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32" name="直線コネクタ 431">
          <a:extLst>
            <a:ext uri="{FF2B5EF4-FFF2-40B4-BE49-F238E27FC236}">
              <a16:creationId xmlns:a16="http://schemas.microsoft.com/office/drawing/2014/main" id="{F29BFC9E-8AA1-408B-AD60-3D2A0F596630}"/>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33" name="【庁舎】&#10;一人当たり面積最大値テキスト">
          <a:extLst>
            <a:ext uri="{FF2B5EF4-FFF2-40B4-BE49-F238E27FC236}">
              <a16:creationId xmlns:a16="http://schemas.microsoft.com/office/drawing/2014/main" id="{FAD94C53-9BD8-4D83-B7C2-D6F5201DAAD1}"/>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34" name="直線コネクタ 433">
          <a:extLst>
            <a:ext uri="{FF2B5EF4-FFF2-40B4-BE49-F238E27FC236}">
              <a16:creationId xmlns:a16="http://schemas.microsoft.com/office/drawing/2014/main" id="{086B520D-A415-4D00-99FF-C8B79FA4558A}"/>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435" name="【庁舎】&#10;一人当たり面積平均値テキスト">
          <a:extLst>
            <a:ext uri="{FF2B5EF4-FFF2-40B4-BE49-F238E27FC236}">
              <a16:creationId xmlns:a16="http://schemas.microsoft.com/office/drawing/2014/main" id="{3A5EC400-DB9D-412A-A06D-29DFC3477B46}"/>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36" name="フローチャート: 判断 435">
          <a:extLst>
            <a:ext uri="{FF2B5EF4-FFF2-40B4-BE49-F238E27FC236}">
              <a16:creationId xmlns:a16="http://schemas.microsoft.com/office/drawing/2014/main" id="{21AFFEA4-7113-474B-9039-37B9ADE2B66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37" name="フローチャート: 判断 436">
          <a:extLst>
            <a:ext uri="{FF2B5EF4-FFF2-40B4-BE49-F238E27FC236}">
              <a16:creationId xmlns:a16="http://schemas.microsoft.com/office/drawing/2014/main" id="{D93F3A33-8B07-4524-A90B-F739F9B32CF1}"/>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438" name="n_1aveValue【庁舎】&#10;一人当たり面積">
          <a:extLst>
            <a:ext uri="{FF2B5EF4-FFF2-40B4-BE49-F238E27FC236}">
              <a16:creationId xmlns:a16="http://schemas.microsoft.com/office/drawing/2014/main" id="{580BF993-6140-4EC0-AABE-675BA20AAA7E}"/>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439" name="フローチャート: 判断 438">
          <a:extLst>
            <a:ext uri="{FF2B5EF4-FFF2-40B4-BE49-F238E27FC236}">
              <a16:creationId xmlns:a16="http://schemas.microsoft.com/office/drawing/2014/main" id="{E75A281F-B751-446C-BDD0-B962874BC7D1}"/>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440" name="n_2aveValue【庁舎】&#10;一人当たり面積">
          <a:extLst>
            <a:ext uri="{FF2B5EF4-FFF2-40B4-BE49-F238E27FC236}">
              <a16:creationId xmlns:a16="http://schemas.microsoft.com/office/drawing/2014/main" id="{DB33CB40-301B-4EF3-9A4B-7111C9E90C5C}"/>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441" name="フローチャート: 判断 440">
          <a:extLst>
            <a:ext uri="{FF2B5EF4-FFF2-40B4-BE49-F238E27FC236}">
              <a16:creationId xmlns:a16="http://schemas.microsoft.com/office/drawing/2014/main" id="{9D8CE037-E5F6-4827-9B67-543EC4EA6AF7}"/>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442" name="n_3aveValue【庁舎】&#10;一人当たり面積">
          <a:extLst>
            <a:ext uri="{FF2B5EF4-FFF2-40B4-BE49-F238E27FC236}">
              <a16:creationId xmlns:a16="http://schemas.microsoft.com/office/drawing/2014/main" id="{CECFA9BD-7E25-49AA-A217-84382F2BAE02}"/>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FA01E29B-C1FE-42EE-BBBC-4E01E0293A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F91CB2C-8A84-426E-938E-4CEF93FD2E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EFA945D-2CCE-4184-882B-BCBB5D41C4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8ACB091A-6A8F-4245-BCC1-38706314306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4FE8213-EFE3-4CA8-AF43-46A05FCC78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xdr:rowOff>
    </xdr:from>
    <xdr:to>
      <xdr:col>112</xdr:col>
      <xdr:colOff>38100</xdr:colOff>
      <xdr:row>107</xdr:row>
      <xdr:rowOff>117039</xdr:rowOff>
    </xdr:to>
    <xdr:sp macro="" textlink="">
      <xdr:nvSpPr>
        <xdr:cNvPr id="448" name="楕円 447">
          <a:extLst>
            <a:ext uri="{FF2B5EF4-FFF2-40B4-BE49-F238E27FC236}">
              <a16:creationId xmlns:a16="http://schemas.microsoft.com/office/drawing/2014/main" id="{A909AB6B-DC52-4A5D-80CA-22A6F85FC00C}"/>
            </a:ext>
          </a:extLst>
        </xdr:cNvPr>
        <xdr:cNvSpPr/>
      </xdr:nvSpPr>
      <xdr:spPr>
        <a:xfrm>
          <a:off x="21272500" y="183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133566</xdr:rowOff>
    </xdr:from>
    <xdr:ext cx="469744" cy="259045"/>
    <xdr:sp macro="" textlink="">
      <xdr:nvSpPr>
        <xdr:cNvPr id="449" name="n_1mainValue【庁舎】&#10;一人当たり面積">
          <a:extLst>
            <a:ext uri="{FF2B5EF4-FFF2-40B4-BE49-F238E27FC236}">
              <a16:creationId xmlns:a16="http://schemas.microsoft.com/office/drawing/2014/main" id="{CB142716-AF6D-4B35-A1E7-57EC66A986B0}"/>
            </a:ext>
          </a:extLst>
        </xdr:cNvPr>
        <xdr:cNvSpPr txBox="1"/>
      </xdr:nvSpPr>
      <xdr:spPr>
        <a:xfrm>
          <a:off x="21075727" y="181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0" name="正方形/長方形 449">
          <a:extLst>
            <a:ext uri="{FF2B5EF4-FFF2-40B4-BE49-F238E27FC236}">
              <a16:creationId xmlns:a16="http://schemas.microsoft.com/office/drawing/2014/main" id="{86CA9EBF-8600-4059-A666-2CF0F22633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1" name="正方形/長方形 450">
          <a:extLst>
            <a:ext uri="{FF2B5EF4-FFF2-40B4-BE49-F238E27FC236}">
              <a16:creationId xmlns:a16="http://schemas.microsoft.com/office/drawing/2014/main" id="{8219F042-479A-4E20-9446-4C42C104FD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2" name="テキスト ボックス 451">
          <a:extLst>
            <a:ext uri="{FF2B5EF4-FFF2-40B4-BE49-F238E27FC236}">
              <a16:creationId xmlns:a16="http://schemas.microsoft.com/office/drawing/2014/main" id="{98504402-0346-487D-9B11-BC556C6546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類型において、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は類似団体平均を上回っている。庁舎・消防施設については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今のところ大きな修繕はないが、個別施設計画に基づいて、老朽化対策を取り組んでいく。また、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ほとんどの類型において一人当たりの面積が大きいのは、２０年以上経過した建物が多く、２０年以上前の人口から約４割減少していることが数値に表れている。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０．０</a:t>
          </a:r>
          <a:r>
            <a:rPr kumimoji="1" lang="ja-JP" altLang="en-US" sz="1100">
              <a:solidFill>
                <a:schemeClr val="dk1"/>
              </a:solidFill>
              <a:effectLst/>
              <a:latin typeface="+mn-lt"/>
              <a:ea typeface="+mn-ea"/>
              <a:cs typeface="+mn-cs"/>
            </a:rPr>
            <a:t>１増加したものの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ほぼ横ばいの状態が続いている。人口の流出が止まらず、中心的な産業がない事もあり、財政基盤が極めて弱く、類似団体を下回っている状態が続いている。平成２２年度策定の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新・自律プラン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に基づき、引き続き歳出では補助金等の削減を継続しており、歳出の縮減と行政の効率化に努めていく。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補助金等の削減や他会計繰出金の減少により、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a:t>
          </a:r>
          <a:r>
            <a:rPr kumimoji="1" lang="ja-JP" altLang="en-US" sz="1100">
              <a:solidFill>
                <a:schemeClr val="dk1"/>
              </a:solidFill>
              <a:effectLst/>
              <a:latin typeface="+mn-lt"/>
              <a:ea typeface="+mn-ea"/>
              <a:cs typeface="+mn-cs"/>
            </a:rPr>
            <a:t>たが、依然として類似団体平均を上回っている。</a:t>
          </a:r>
          <a:r>
            <a:rPr kumimoji="1" lang="ja-JP" altLang="ja-JP" sz="1100">
              <a:solidFill>
                <a:schemeClr val="dk1"/>
              </a:solidFill>
              <a:effectLst/>
              <a:latin typeface="+mn-lt"/>
              <a:ea typeface="+mn-ea"/>
              <a:cs typeface="+mn-cs"/>
            </a:rPr>
            <a:t>これは普通交付税が前年度と比べて約</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百万円の減となっており、財政規模の小さい本村にとっては、経常収支比率に如実に反映されている。今後も、国などの行財政の動向を注視し、行財政改革として、財政規模に似合った行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151977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8053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97684</xdr:rowOff>
    </xdr:from>
    <xdr:to>
      <xdr:col>19</xdr:col>
      <xdr:colOff>133350</xdr:colOff>
      <xdr:row>64</xdr:row>
      <xdr:rowOff>151977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7048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97684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4032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4032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46884</xdr:rowOff>
    </xdr:from>
    <xdr:to>
      <xdr:col>15</xdr:col>
      <xdr:colOff>133350</xdr:colOff>
      <xdr:row>64</xdr:row>
      <xdr:rowOff>148484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133261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のは、人件費及び物件費が主な要因となっている。これは、村立高等学校の運営を行っているためである。昨年度より数値は微増となっているが、人口増が見込まれない中で、この傾向はこれからも続くものと思われる。今後も、運営の効率化を図り、経費の増にならない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107144</xdr:rowOff>
    </xdr:from>
    <xdr:to>
      <xdr:col>23</xdr:col>
      <xdr:colOff>133350</xdr:colOff>
      <xdr:row>82</xdr:row>
      <xdr:rowOff>123292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66044"/>
          <a:ext cx="8382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94648</xdr:rowOff>
    </xdr:from>
    <xdr:to>
      <xdr:col>19</xdr:col>
      <xdr:colOff>133350</xdr:colOff>
      <xdr:row>82</xdr:row>
      <xdr:rowOff>107144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3548"/>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73698</xdr:rowOff>
    </xdr:from>
    <xdr:to>
      <xdr:col>15</xdr:col>
      <xdr:colOff>82550</xdr:colOff>
      <xdr:row>82</xdr:row>
      <xdr:rowOff>94648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2598"/>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73698</xdr:rowOff>
    </xdr:from>
    <xdr:to>
      <xdr:col>11</xdr:col>
      <xdr:colOff>31750</xdr:colOff>
      <xdr:row>82</xdr:row>
      <xdr:rowOff>76600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2598"/>
          <a:ext cx="8890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72492</xdr:rowOff>
    </xdr:from>
    <xdr:to>
      <xdr:col>23</xdr:col>
      <xdr:colOff>184150</xdr:colOff>
      <xdr:row>83</xdr:row>
      <xdr:rowOff>2642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44569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56344</xdr:rowOff>
    </xdr:from>
    <xdr:to>
      <xdr:col>19</xdr:col>
      <xdr:colOff>184150</xdr:colOff>
      <xdr:row>82</xdr:row>
      <xdr:rowOff>157944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142721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43848</xdr:rowOff>
    </xdr:from>
    <xdr:to>
      <xdr:col>15</xdr:col>
      <xdr:colOff>133350</xdr:colOff>
      <xdr:row>82</xdr:row>
      <xdr:rowOff>145448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130225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8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22898</xdr:rowOff>
    </xdr:from>
    <xdr:to>
      <xdr:col>11</xdr:col>
      <xdr:colOff>82550</xdr:colOff>
      <xdr:row>82</xdr:row>
      <xdr:rowOff>124498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109275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6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25800</xdr:rowOff>
    </xdr:from>
    <xdr:to>
      <xdr:col>7</xdr:col>
      <xdr:colOff>31750</xdr:colOff>
      <xdr:row>82</xdr:row>
      <xdr:rowOff>127400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112177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度より微増の</a:t>
          </a:r>
          <a:r>
            <a:rPr kumimoji="1" lang="ja-JP" altLang="ja-JP" sz="1100">
              <a:solidFill>
                <a:schemeClr val="dk1"/>
              </a:solidFill>
              <a:effectLst/>
              <a:latin typeface="+mn-lt"/>
              <a:ea typeface="+mn-ea"/>
              <a:cs typeface="+mn-cs"/>
            </a:rPr>
            <a:t>９９．</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となった。今後においてポイントが上昇しないよう適正化に努めていく。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84455</xdr:rowOff>
    </xdr:from>
    <xdr:to>
      <xdr:col>81</xdr:col>
      <xdr:colOff>44450</xdr:colOff>
      <xdr:row>88</xdr:row>
      <xdr:rowOff>102552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7205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84455</xdr:rowOff>
    </xdr:from>
    <xdr:to>
      <xdr:col>77</xdr:col>
      <xdr:colOff>44450</xdr:colOff>
      <xdr:row>88</xdr:row>
      <xdr:rowOff>108586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7205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108586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99664"/>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99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33655</xdr:rowOff>
    </xdr:from>
    <xdr:to>
      <xdr:col>77</xdr:col>
      <xdr:colOff>95250</xdr:colOff>
      <xdr:row>88</xdr:row>
      <xdr:rowOff>135255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120032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0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57786</xdr:rowOff>
    </xdr:from>
    <xdr:to>
      <xdr:col>73</xdr:col>
      <xdr:colOff>44450</xdr:colOff>
      <xdr:row>88</xdr:row>
      <xdr:rowOff>159386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144163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村立高等学校設置（教職員数１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名）している事から、類似団体平均を大きく上回っているが、行財政改革に基づく定年退職者の不補充により、平成１３年度から</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年度末までに</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人減となっており、今後も定員の適正化に努めていく。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11116</xdr:rowOff>
    </xdr:from>
    <xdr:to>
      <xdr:col>81</xdr:col>
      <xdr:colOff>44450</xdr:colOff>
      <xdr:row>63</xdr:row>
      <xdr:rowOff>20423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12466"/>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103281</xdr:rowOff>
    </xdr:from>
    <xdr:to>
      <xdr:col>77</xdr:col>
      <xdr:colOff>44450</xdr:colOff>
      <xdr:row>63</xdr:row>
      <xdr:rowOff>11116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3318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103281</xdr:rowOff>
    </xdr:from>
    <xdr:to>
      <xdr:col>72</xdr:col>
      <xdr:colOff>203200</xdr:colOff>
      <xdr:row>62</xdr:row>
      <xdr:rowOff>124079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33181"/>
          <a:ext cx="8890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50195</xdr:rowOff>
    </xdr:from>
    <xdr:to>
      <xdr:col>68</xdr:col>
      <xdr:colOff>152400</xdr:colOff>
      <xdr:row>62</xdr:row>
      <xdr:rowOff>124079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80095"/>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141073</xdr:rowOff>
    </xdr:from>
    <xdr:to>
      <xdr:col>81</xdr:col>
      <xdr:colOff>95250</xdr:colOff>
      <xdr:row>63</xdr:row>
      <xdr:rowOff>71223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113150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4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131766</xdr:rowOff>
    </xdr:from>
    <xdr:to>
      <xdr:col>77</xdr:col>
      <xdr:colOff>95250</xdr:colOff>
      <xdr:row>63</xdr:row>
      <xdr:rowOff>61916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46693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4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52481</xdr:rowOff>
    </xdr:from>
    <xdr:to>
      <xdr:col>73</xdr:col>
      <xdr:colOff>44450</xdr:colOff>
      <xdr:row>62</xdr:row>
      <xdr:rowOff>154081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138858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73279</xdr:rowOff>
    </xdr:from>
    <xdr:to>
      <xdr:col>68</xdr:col>
      <xdr:colOff>203200</xdr:colOff>
      <xdr:row>63</xdr:row>
      <xdr:rowOff>3429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159656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170845</xdr:rowOff>
    </xdr:from>
    <xdr:to>
      <xdr:col>64</xdr:col>
      <xdr:colOff>152400</xdr:colOff>
      <xdr:row>62</xdr:row>
      <xdr:rowOff>100995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85772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２％となったが、引き続き類似団体及び全国平均を下回っている。しかしながら、今後において平成２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に実施</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地域複合施設「ときわ」建設事業や高等学校チセネシリ寮改築整備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の元金償還が始まることから、年々比率が上昇する見込みであり、適正な事業計画を立て、類似団体平均以下の水準を保てるよう努めていく。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88392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981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40132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643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6350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25654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86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146304</xdr:rowOff>
    </xdr:from>
    <xdr:to>
      <xdr:col>64</xdr:col>
      <xdr:colOff>152400</xdr:colOff>
      <xdr:row>40</xdr:row>
      <xdr:rowOff>76454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86631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６％上昇した</a:t>
          </a:r>
          <a:r>
            <a:rPr kumimoji="1" lang="ja-JP" altLang="ja-JP" sz="1100">
              <a:solidFill>
                <a:schemeClr val="dk1"/>
              </a:solidFill>
              <a:effectLst/>
              <a:latin typeface="+mn-lt"/>
              <a:ea typeface="+mn-ea"/>
              <a:cs typeface="+mn-cs"/>
            </a:rPr>
            <a:t>。これは普通交付税の減少に伴い、標準財政規模が縮小したことや財政調整基金の取崩額が増加し、充当可能基金が減少したことが要因である。今後においては、財政規律ガイドラインに基づき基金の取崩を減らし、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15409</xdr:rowOff>
    </xdr:from>
    <xdr:to>
      <xdr:col>81</xdr:col>
      <xdr:colOff>44450</xdr:colOff>
      <xdr:row>15</xdr:row>
      <xdr:rowOff>9652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415709"/>
          <a:ext cx="8382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102379</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50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136059</xdr:rowOff>
    </xdr:from>
    <xdr:to>
      <xdr:col>77</xdr:col>
      <xdr:colOff>95250</xdr:colOff>
      <xdr:row>14</xdr:row>
      <xdr:rowOff>66209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50986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45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人件費に係るものは、類似団体と比較して高い水準にあるが、これは村立高等学校の運営により職員数が類似団体より比較して多いためであ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今後も、運営の効率化などを図りながら適正に努めていく。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2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29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ったものの、全国平均や北海道平均より上回っていることから、</a:t>
          </a:r>
          <a:r>
            <a:rPr kumimoji="1" lang="ja-JP" altLang="ja-JP" sz="1100">
              <a:solidFill>
                <a:schemeClr val="dk1"/>
              </a:solidFill>
              <a:effectLst/>
              <a:latin typeface="+mn-lt"/>
              <a:ea typeface="+mn-ea"/>
              <a:cs typeface="+mn-cs"/>
            </a:rPr>
            <a:t>庁舎管理をはじめ公共施設等維持管理</a:t>
          </a:r>
          <a:r>
            <a:rPr kumimoji="1" lang="ja-JP" altLang="en-US" sz="1100">
              <a:solidFill>
                <a:schemeClr val="dk1"/>
              </a:solidFill>
              <a:effectLst/>
              <a:latin typeface="+mn-lt"/>
              <a:ea typeface="+mn-ea"/>
              <a:cs typeface="+mn-cs"/>
            </a:rPr>
            <a:t>や各種機器の保守管理など</a:t>
          </a:r>
          <a:r>
            <a:rPr kumimoji="1" lang="ja-JP" altLang="ja-JP" sz="1100">
              <a:solidFill>
                <a:schemeClr val="dk1"/>
              </a:solidFill>
              <a:effectLst/>
              <a:latin typeface="+mn-lt"/>
              <a:ea typeface="+mn-ea"/>
              <a:cs typeface="+mn-cs"/>
            </a:rPr>
            <a:t>今後も現状より上昇しないよう、管理委託契約等を適正に行っていく。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67564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8450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18</xdr:row>
      <xdr:rowOff>67564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35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72136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35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72136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57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扶助費に係る経常収支比率は、類似団体を下回っているものの、今後においても増加する可能性も含んでおり、増加を少しでも抑えるよう努めていく。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71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．７ポイント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a:t>
          </a:r>
          <a:r>
            <a:rPr kumimoji="1" lang="ja-JP" altLang="en-US" sz="1100">
              <a:solidFill>
                <a:schemeClr val="dk1"/>
              </a:solidFill>
              <a:effectLst/>
              <a:latin typeface="+mn-lt"/>
              <a:ea typeface="+mn-ea"/>
              <a:cs typeface="+mn-cs"/>
            </a:rPr>
            <a:t>国民健康保険事業会計への繰出金が減少したためである。これは、財政運営主体が村から北海道に移管されたことが影響している。</a:t>
          </a:r>
          <a:r>
            <a:rPr kumimoji="1" lang="ja-JP" altLang="ja-JP" sz="1100">
              <a:solidFill>
                <a:schemeClr val="dk1"/>
              </a:solidFill>
              <a:effectLst/>
              <a:latin typeface="+mn-lt"/>
              <a:ea typeface="+mn-ea"/>
              <a:cs typeface="+mn-cs"/>
            </a:rPr>
            <a:t>今後も健全な財政運営に努めていく。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453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02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29845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96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52705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96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93345</xdr:rowOff>
    </xdr:from>
    <xdr:to>
      <xdr:col>82</xdr:col>
      <xdr:colOff>158750</xdr:colOff>
      <xdr:row>57</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109872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3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．４ポイント減少し、類似平均団体よりも３．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前年度ポイントが減少した要因として、一部事務組合への負担金（上川北部消防・名寄地区衛生）が主なものであり、とりわけ名寄地区衛生事務組合において一般廃棄物最終処分場の建設事業負担金の減少によるものである。今後も、事務組合と連携しながら適正な支出に努めていく。また、補助金等においても精査しながら適正な支出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123190</xdr:rowOff>
    </xdr:from>
    <xdr:to>
      <xdr:col>82</xdr:col>
      <xdr:colOff>107950</xdr:colOff>
      <xdr:row>36</xdr:row>
      <xdr:rowOff>138430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953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20320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10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37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72390</xdr:rowOff>
    </xdr:from>
    <xdr:to>
      <xdr:col>82</xdr:col>
      <xdr:colOff>158750</xdr:colOff>
      <xdr:row>37</xdr:row>
      <xdr:rowOff>2540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44467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2557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140970</xdr:rowOff>
    </xdr:from>
    <xdr:to>
      <xdr:col>74</xdr:col>
      <xdr:colOff>31750</xdr:colOff>
      <xdr:row>37</xdr:row>
      <xdr:rowOff>71120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55897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年度に実施した高等学校チセネシリ寮改築整備事業等の元金償還が始ま</a:t>
          </a:r>
          <a:r>
            <a:rPr kumimoji="1" lang="ja-JP" altLang="en-US" sz="1100">
              <a:solidFill>
                <a:schemeClr val="dk1"/>
              </a:solidFill>
              <a:effectLst/>
              <a:latin typeface="+mn-lt"/>
              <a:ea typeface="+mn-ea"/>
              <a:cs typeface="+mn-cs"/>
            </a:rPr>
            <a:t>り、前年度より１．５％上昇した。今後においては、</a:t>
          </a:r>
          <a:r>
            <a:rPr kumimoji="1" lang="ja-JP" altLang="ja-JP" sz="1100">
              <a:solidFill>
                <a:schemeClr val="dk1"/>
              </a:solidFill>
              <a:effectLst/>
              <a:latin typeface="+mn-lt"/>
              <a:ea typeface="+mn-ea"/>
              <a:cs typeface="+mn-cs"/>
            </a:rPr>
            <a:t>平成２８年度に実施した地域複合施設「ときわ」建設事業や高等学校チセネシリ寮改築整備事業等の元金償還が始まる</a:t>
          </a:r>
          <a:r>
            <a:rPr kumimoji="1" lang="ja-JP" altLang="en-US" sz="1100">
              <a:solidFill>
                <a:schemeClr val="dk1"/>
              </a:solidFill>
              <a:effectLst/>
              <a:latin typeface="+mn-lt"/>
              <a:ea typeface="+mn-ea"/>
              <a:cs typeface="+mn-cs"/>
            </a:rPr>
            <a:t>ことから、適正な公債発行に努めていく。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200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104140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62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以外のポイントが高い主な要因は人件費であるが、これは人件費欄にもあるとおり村立高等学校を運営している事による。今後も、人件費も含め物件費、補助費等の適正な支出を行い、経費の上昇を抑えるよう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22498</xdr:rowOff>
    </xdr:from>
    <xdr:to>
      <xdr:col>82</xdr:col>
      <xdr:colOff>107950</xdr:colOff>
      <xdr:row>80</xdr:row>
      <xdr:rowOff>143329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738498"/>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80</xdr:row>
      <xdr:rowOff>143329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82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55155</xdr:rowOff>
    </xdr:from>
    <xdr:to>
      <xdr:col>73</xdr:col>
      <xdr:colOff>180975</xdr:colOff>
      <xdr:row>80</xdr:row>
      <xdr:rowOff>110671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711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45357</xdr:rowOff>
    </xdr:from>
    <xdr:to>
      <xdr:col>69</xdr:col>
      <xdr:colOff>92075</xdr:colOff>
      <xdr:row>80</xdr:row>
      <xdr:rowOff>55155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7613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143148</xdr:rowOff>
    </xdr:from>
    <xdr:to>
      <xdr:col>82</xdr:col>
      <xdr:colOff>158750</xdr:colOff>
      <xdr:row>80</xdr:row>
      <xdr:rowOff>73298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115225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92529</xdr:rowOff>
    </xdr:from>
    <xdr:to>
      <xdr:col>78</xdr:col>
      <xdr:colOff>120650</xdr:colOff>
      <xdr:row>81</xdr:row>
      <xdr:rowOff>22679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7456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4355</xdr:rowOff>
    </xdr:from>
    <xdr:to>
      <xdr:col>69</xdr:col>
      <xdr:colOff>142875</xdr:colOff>
      <xdr:row>80</xdr:row>
      <xdr:rowOff>105955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90732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166007</xdr:rowOff>
    </xdr:from>
    <xdr:to>
      <xdr:col>65</xdr:col>
      <xdr:colOff>53975</xdr:colOff>
      <xdr:row>80</xdr:row>
      <xdr:rowOff>96157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80934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61749</xdr:rowOff>
    </xdr:from>
    <xdr:to>
      <xdr:col>29</xdr:col>
      <xdr:colOff>127000</xdr:colOff>
      <xdr:row>13</xdr:row>
      <xdr:rowOff>98993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338224"/>
          <a:ext cx="647700" cy="3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98993</xdr:rowOff>
    </xdr:from>
    <xdr:to>
      <xdr:col>26</xdr:col>
      <xdr:colOff>50800</xdr:colOff>
      <xdr:row>13</xdr:row>
      <xdr:rowOff>130773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75468"/>
          <a:ext cx="698500" cy="3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130773</xdr:rowOff>
    </xdr:from>
    <xdr:to>
      <xdr:col>22</xdr:col>
      <xdr:colOff>114300</xdr:colOff>
      <xdr:row>13</xdr:row>
      <xdr:rowOff>131588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407248"/>
          <a:ext cx="6985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131588</xdr:rowOff>
    </xdr:from>
    <xdr:to>
      <xdr:col>18</xdr:col>
      <xdr:colOff>177800</xdr:colOff>
      <xdr:row>14</xdr:row>
      <xdr:rowOff>39885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08063"/>
          <a:ext cx="698500" cy="79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10949</xdr:rowOff>
    </xdr:from>
    <xdr:to>
      <xdr:col>29</xdr:col>
      <xdr:colOff>177800</xdr:colOff>
      <xdr:row>13</xdr:row>
      <xdr:rowOff>112549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27476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48193</xdr:rowOff>
    </xdr:from>
    <xdr:to>
      <xdr:col>26</xdr:col>
      <xdr:colOff>101600</xdr:colOff>
      <xdr:row>13</xdr:row>
      <xdr:rowOff>149793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159970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79973</xdr:rowOff>
    </xdr:from>
    <xdr:to>
      <xdr:col>22</xdr:col>
      <xdr:colOff>165100</xdr:colOff>
      <xdr:row>14</xdr:row>
      <xdr:rowOff>10123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20300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80788</xdr:rowOff>
    </xdr:from>
    <xdr:to>
      <xdr:col>19</xdr:col>
      <xdr:colOff>38100</xdr:colOff>
      <xdr:row>14</xdr:row>
      <xdr:rowOff>10938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5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21115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2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160535</xdr:rowOff>
    </xdr:from>
    <xdr:to>
      <xdr:col>15</xdr:col>
      <xdr:colOff>101600</xdr:colOff>
      <xdr:row>14</xdr:row>
      <xdr:rowOff>90685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100862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0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168697</xdr:rowOff>
    </xdr:from>
    <xdr:to>
      <xdr:col>29</xdr:col>
      <xdr:colOff>127000</xdr:colOff>
      <xdr:row>35</xdr:row>
      <xdr:rowOff>190995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79047"/>
          <a:ext cx="647700" cy="2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190995</xdr:rowOff>
    </xdr:from>
    <xdr:to>
      <xdr:col>26</xdr:col>
      <xdr:colOff>50800</xdr:colOff>
      <xdr:row>36</xdr:row>
      <xdr:rowOff>57264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01345"/>
          <a:ext cx="698500" cy="20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57264</xdr:rowOff>
    </xdr:from>
    <xdr:to>
      <xdr:col>22</xdr:col>
      <xdr:colOff>114300</xdr:colOff>
      <xdr:row>36</xdr:row>
      <xdr:rowOff>83056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10514"/>
          <a:ext cx="698500" cy="2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62966</xdr:rowOff>
    </xdr:from>
    <xdr:to>
      <xdr:col>18</xdr:col>
      <xdr:colOff>177800</xdr:colOff>
      <xdr:row>36</xdr:row>
      <xdr:rowOff>83056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16216"/>
          <a:ext cx="698500" cy="2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117897</xdr:rowOff>
    </xdr:from>
    <xdr:to>
      <xdr:col>29</xdr:col>
      <xdr:colOff>177800</xdr:colOff>
      <xdr:row>35</xdr:row>
      <xdr:rowOff>219497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2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305874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7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140195</xdr:rowOff>
    </xdr:from>
    <xdr:to>
      <xdr:col>26</xdr:col>
      <xdr:colOff>101600</xdr:colOff>
      <xdr:row>35</xdr:row>
      <xdr:rowOff>241795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5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251972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6464</xdr:rowOff>
    </xdr:from>
    <xdr:to>
      <xdr:col>22</xdr:col>
      <xdr:colOff>165100</xdr:colOff>
      <xdr:row>36</xdr:row>
      <xdr:rowOff>108064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5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118241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2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32256</xdr:rowOff>
    </xdr:from>
    <xdr:to>
      <xdr:col>19</xdr:col>
      <xdr:colOff>38100</xdr:colOff>
      <xdr:row>36</xdr:row>
      <xdr:rowOff>133856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144033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12166</xdr:rowOff>
    </xdr:from>
    <xdr:to>
      <xdr:col>15</xdr:col>
      <xdr:colOff>101600</xdr:colOff>
      <xdr:row>36</xdr:row>
      <xdr:rowOff>113766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6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123943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65476</xdr:rowOff>
    </xdr:from>
    <xdr:to>
      <xdr:col>24</xdr:col>
      <xdr:colOff>63500</xdr:colOff>
      <xdr:row>34</xdr:row>
      <xdr:rowOff>85918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94776"/>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82719</xdr:rowOff>
    </xdr:from>
    <xdr:to>
      <xdr:col>19</xdr:col>
      <xdr:colOff>177800</xdr:colOff>
      <xdr:row>34</xdr:row>
      <xdr:rowOff>85918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12019"/>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82719</xdr:rowOff>
    </xdr:from>
    <xdr:to>
      <xdr:col>15</xdr:col>
      <xdr:colOff>50800</xdr:colOff>
      <xdr:row>34</xdr:row>
      <xdr:rowOff>95145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1201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85712</xdr:rowOff>
    </xdr:from>
    <xdr:to>
      <xdr:col>10</xdr:col>
      <xdr:colOff>114300</xdr:colOff>
      <xdr:row>34</xdr:row>
      <xdr:rowOff>95145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915012"/>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14676</xdr:rowOff>
    </xdr:from>
    <xdr:to>
      <xdr:col>24</xdr:col>
      <xdr:colOff>114300</xdr:colOff>
      <xdr:row>34</xdr:row>
      <xdr:rowOff>116276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37553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35118</xdr:rowOff>
    </xdr:from>
    <xdr:to>
      <xdr:col>20</xdr:col>
      <xdr:colOff>38100</xdr:colOff>
      <xdr:row>34</xdr:row>
      <xdr:rowOff>136718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153245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3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31919</xdr:rowOff>
    </xdr:from>
    <xdr:to>
      <xdr:col>15</xdr:col>
      <xdr:colOff>101600</xdr:colOff>
      <xdr:row>34</xdr:row>
      <xdr:rowOff>133519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150046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44345</xdr:rowOff>
    </xdr:from>
    <xdr:to>
      <xdr:col>10</xdr:col>
      <xdr:colOff>165100</xdr:colOff>
      <xdr:row>34</xdr:row>
      <xdr:rowOff>145945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162472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4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34912</xdr:rowOff>
    </xdr:from>
    <xdr:to>
      <xdr:col>6</xdr:col>
      <xdr:colOff>38100</xdr:colOff>
      <xdr:row>34</xdr:row>
      <xdr:rowOff>136512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8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153039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3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160672</xdr:rowOff>
    </xdr:from>
    <xdr:to>
      <xdr:col>24</xdr:col>
      <xdr:colOff>63500</xdr:colOff>
      <xdr:row>58</xdr:row>
      <xdr:rowOff>1524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3322"/>
          <a:ext cx="8382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170183</xdr:rowOff>
    </xdr:from>
    <xdr:to>
      <xdr:col>19</xdr:col>
      <xdr:colOff>177800</xdr:colOff>
      <xdr:row>58</xdr:row>
      <xdr:rowOff>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2833"/>
          <a:ext cx="8890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170183</xdr:rowOff>
    </xdr:from>
    <xdr:to>
      <xdr:col>15</xdr:col>
      <xdr:colOff>50800</xdr:colOff>
      <xdr:row>58</xdr:row>
      <xdr:rowOff>28001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2833"/>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20560</xdr:rowOff>
    </xdr:from>
    <xdr:to>
      <xdr:col>10</xdr:col>
      <xdr:colOff>114300</xdr:colOff>
      <xdr:row>58</xdr:row>
      <xdr:rowOff>28001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4660"/>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109872</xdr:rowOff>
    </xdr:from>
    <xdr:to>
      <xdr:col>24</xdr:col>
      <xdr:colOff>114300</xdr:colOff>
      <xdr:row>58</xdr:row>
      <xdr:rowOff>40022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122174</xdr:rowOff>
    </xdr:from>
    <xdr:to>
      <xdr:col>20</xdr:col>
      <xdr:colOff>38100</xdr:colOff>
      <xdr:row>58</xdr:row>
      <xdr:rowOff>52324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68851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119383</xdr:rowOff>
    </xdr:from>
    <xdr:to>
      <xdr:col>15</xdr:col>
      <xdr:colOff>101600</xdr:colOff>
      <xdr:row>58</xdr:row>
      <xdr:rowOff>49533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66060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6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148651</xdr:rowOff>
    </xdr:from>
    <xdr:to>
      <xdr:col>10</xdr:col>
      <xdr:colOff>165100</xdr:colOff>
      <xdr:row>58</xdr:row>
      <xdr:rowOff>78801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95328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141210</xdr:rowOff>
    </xdr:from>
    <xdr:to>
      <xdr:col>6</xdr:col>
      <xdr:colOff>38100</xdr:colOff>
      <xdr:row>58</xdr:row>
      <xdr:rowOff>71360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87887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8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114782</xdr:rowOff>
    </xdr:from>
    <xdr:to>
      <xdr:col>24</xdr:col>
      <xdr:colOff>63500</xdr:colOff>
      <xdr:row>77</xdr:row>
      <xdr:rowOff>119134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6432"/>
          <a:ext cx="8382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114782</xdr:rowOff>
    </xdr:from>
    <xdr:to>
      <xdr:col>19</xdr:col>
      <xdr:colOff>177800</xdr:colOff>
      <xdr:row>78</xdr:row>
      <xdr:rowOff>47806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6432"/>
          <a:ext cx="889000" cy="10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10514</xdr:rowOff>
    </xdr:from>
    <xdr:to>
      <xdr:col>15</xdr:col>
      <xdr:colOff>50800</xdr:colOff>
      <xdr:row>78</xdr:row>
      <xdr:rowOff>47806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3614"/>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10514</xdr:rowOff>
    </xdr:from>
    <xdr:to>
      <xdr:col>10</xdr:col>
      <xdr:colOff>114300</xdr:colOff>
      <xdr:row>78</xdr:row>
      <xdr:rowOff>40838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3614"/>
          <a:ext cx="889000" cy="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68334</xdr:rowOff>
    </xdr:from>
    <xdr:to>
      <xdr:col>24</xdr:col>
      <xdr:colOff>114300</xdr:colOff>
      <xdr:row>77</xdr:row>
      <xdr:rowOff>169934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91211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63982</xdr:rowOff>
    </xdr:from>
    <xdr:to>
      <xdr:col>20</xdr:col>
      <xdr:colOff>38100</xdr:colOff>
      <xdr:row>77</xdr:row>
      <xdr:rowOff>165582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10659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168456</xdr:rowOff>
    </xdr:from>
    <xdr:to>
      <xdr:col>15</xdr:col>
      <xdr:colOff>101600</xdr:colOff>
      <xdr:row>78</xdr:row>
      <xdr:rowOff>98606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115133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131164</xdr:rowOff>
    </xdr:from>
    <xdr:to>
      <xdr:col>10</xdr:col>
      <xdr:colOff>165100</xdr:colOff>
      <xdr:row>78</xdr:row>
      <xdr:rowOff>61314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161488</xdr:rowOff>
    </xdr:from>
    <xdr:to>
      <xdr:col>6</xdr:col>
      <xdr:colOff>38100</xdr:colOff>
      <xdr:row>78</xdr:row>
      <xdr:rowOff>91638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108165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97017</xdr:rowOff>
    </xdr:from>
    <xdr:to>
      <xdr:col>24</xdr:col>
      <xdr:colOff>63500</xdr:colOff>
      <xdr:row>93</xdr:row>
      <xdr:rowOff>109885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41867"/>
          <a:ext cx="8382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109885</xdr:rowOff>
    </xdr:from>
    <xdr:to>
      <xdr:col>19</xdr:col>
      <xdr:colOff>177800</xdr:colOff>
      <xdr:row>95</xdr:row>
      <xdr:rowOff>60485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54735"/>
          <a:ext cx="889000" cy="2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60485</xdr:rowOff>
    </xdr:from>
    <xdr:to>
      <xdr:col>15</xdr:col>
      <xdr:colOff>50800</xdr:colOff>
      <xdr:row>95</xdr:row>
      <xdr:rowOff>65830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48235"/>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65830</xdr:rowOff>
    </xdr:from>
    <xdr:to>
      <xdr:col>10</xdr:col>
      <xdr:colOff>114300</xdr:colOff>
      <xdr:row>95</xdr:row>
      <xdr:rowOff>93642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53580"/>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46217</xdr:rowOff>
    </xdr:from>
    <xdr:to>
      <xdr:col>24</xdr:col>
      <xdr:colOff>114300</xdr:colOff>
      <xdr:row>93</xdr:row>
      <xdr:rowOff>147817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69094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4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59085</xdr:rowOff>
    </xdr:from>
    <xdr:to>
      <xdr:col>20</xdr:col>
      <xdr:colOff>38100</xdr:colOff>
      <xdr:row>93</xdr:row>
      <xdr:rowOff>160685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5762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9685</xdr:rowOff>
    </xdr:from>
    <xdr:to>
      <xdr:col>15</xdr:col>
      <xdr:colOff>101600</xdr:colOff>
      <xdr:row>95</xdr:row>
      <xdr:rowOff>111285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102412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15030</xdr:rowOff>
    </xdr:from>
    <xdr:to>
      <xdr:col>10</xdr:col>
      <xdr:colOff>165100</xdr:colOff>
      <xdr:row>95</xdr:row>
      <xdr:rowOff>116630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133157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42842</xdr:rowOff>
    </xdr:from>
    <xdr:to>
      <xdr:col>6</xdr:col>
      <xdr:colOff>38100</xdr:colOff>
      <xdr:row>95</xdr:row>
      <xdr:rowOff>144442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160969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66342</xdr:rowOff>
    </xdr:from>
    <xdr:to>
      <xdr:col>55</xdr:col>
      <xdr:colOff>0</xdr:colOff>
      <xdr:row>34</xdr:row>
      <xdr:rowOff>110656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95642"/>
          <a:ext cx="838200" cy="4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25398</xdr:rowOff>
    </xdr:from>
    <xdr:to>
      <xdr:col>50</xdr:col>
      <xdr:colOff>114300</xdr:colOff>
      <xdr:row>34</xdr:row>
      <xdr:rowOff>66342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54698"/>
          <a:ext cx="8890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25398</xdr:rowOff>
    </xdr:from>
    <xdr:to>
      <xdr:col>45</xdr:col>
      <xdr:colOff>177800</xdr:colOff>
      <xdr:row>35</xdr:row>
      <xdr:rowOff>51803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54698"/>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46506</xdr:rowOff>
    </xdr:from>
    <xdr:to>
      <xdr:col>41</xdr:col>
      <xdr:colOff>50800</xdr:colOff>
      <xdr:row>35</xdr:row>
      <xdr:rowOff>51803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47256"/>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59856</xdr:rowOff>
    </xdr:from>
    <xdr:to>
      <xdr:col>55</xdr:col>
      <xdr:colOff>50800</xdr:colOff>
      <xdr:row>34</xdr:row>
      <xdr:rowOff>161456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82733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4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15542</xdr:rowOff>
    </xdr:from>
    <xdr:to>
      <xdr:col>50</xdr:col>
      <xdr:colOff>165100</xdr:colOff>
      <xdr:row>34</xdr:row>
      <xdr:rowOff>117142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133669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146048</xdr:rowOff>
    </xdr:from>
    <xdr:to>
      <xdr:col>46</xdr:col>
      <xdr:colOff>38100</xdr:colOff>
      <xdr:row>34</xdr:row>
      <xdr:rowOff>76198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92725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xdr:rowOff>
    </xdr:from>
    <xdr:to>
      <xdr:col>41</xdr:col>
      <xdr:colOff>101600</xdr:colOff>
      <xdr:row>35</xdr:row>
      <xdr:rowOff>102603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119130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167156</xdr:rowOff>
    </xdr:from>
    <xdr:to>
      <xdr:col>36</xdr:col>
      <xdr:colOff>165100</xdr:colOff>
      <xdr:row>35</xdr:row>
      <xdr:rowOff>97306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113833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90859</xdr:rowOff>
    </xdr:from>
    <xdr:to>
      <xdr:col>55</xdr:col>
      <xdr:colOff>0</xdr:colOff>
      <xdr:row>57</xdr:row>
      <xdr:rowOff>49720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92059"/>
          <a:ext cx="838200" cy="1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90859</xdr:rowOff>
    </xdr:from>
    <xdr:to>
      <xdr:col>50</xdr:col>
      <xdr:colOff>114300</xdr:colOff>
      <xdr:row>57</xdr:row>
      <xdr:rowOff>20107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92059"/>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20107</xdr:rowOff>
    </xdr:from>
    <xdr:to>
      <xdr:col>45</xdr:col>
      <xdr:colOff>177800</xdr:colOff>
      <xdr:row>57</xdr:row>
      <xdr:rowOff>116060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92757"/>
          <a:ext cx="889000" cy="9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116060</xdr:rowOff>
    </xdr:from>
    <xdr:to>
      <xdr:col>41</xdr:col>
      <xdr:colOff>50800</xdr:colOff>
      <xdr:row>58</xdr:row>
      <xdr:rowOff>47951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88710"/>
          <a:ext cx="889000" cy="10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170370</xdr:rowOff>
    </xdr:from>
    <xdr:to>
      <xdr:col>55</xdr:col>
      <xdr:colOff>50800</xdr:colOff>
      <xdr:row>57</xdr:row>
      <xdr:rowOff>100520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21797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2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40059</xdr:rowOff>
    </xdr:from>
    <xdr:to>
      <xdr:col>50</xdr:col>
      <xdr:colOff>165100</xdr:colOff>
      <xdr:row>56</xdr:row>
      <xdr:rowOff>141659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158186</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416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140757</xdr:rowOff>
    </xdr:from>
    <xdr:to>
      <xdr:col>46</xdr:col>
      <xdr:colOff>38100</xdr:colOff>
      <xdr:row>57</xdr:row>
      <xdr:rowOff>70907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87434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1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65260</xdr:rowOff>
    </xdr:from>
    <xdr:to>
      <xdr:col>41</xdr:col>
      <xdr:colOff>101600</xdr:colOff>
      <xdr:row>57</xdr:row>
      <xdr:rowOff>166860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168601</xdr:rowOff>
    </xdr:from>
    <xdr:to>
      <xdr:col>36</xdr:col>
      <xdr:colOff>165100</xdr:colOff>
      <xdr:row>58</xdr:row>
      <xdr:rowOff>98751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115278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89922</xdr:rowOff>
    </xdr:from>
    <xdr:to>
      <xdr:col>55</xdr:col>
      <xdr:colOff>0</xdr:colOff>
      <xdr:row>79</xdr:row>
      <xdr:rowOff>62548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777222"/>
          <a:ext cx="838200" cy="8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89922</xdr:rowOff>
    </xdr:from>
    <xdr:to>
      <xdr:col>50</xdr:col>
      <xdr:colOff>114300</xdr:colOff>
      <xdr:row>77</xdr:row>
      <xdr:rowOff>38340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777222"/>
          <a:ext cx="889000" cy="4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38340</xdr:rowOff>
    </xdr:from>
    <xdr:to>
      <xdr:col>45</xdr:col>
      <xdr:colOff>177800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39990"/>
          <a:ext cx="889000" cy="40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11748</xdr:rowOff>
    </xdr:from>
    <xdr:to>
      <xdr:col>55</xdr:col>
      <xdr:colOff>50800</xdr:colOff>
      <xdr:row>79</xdr:row>
      <xdr:rowOff>113348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98125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39122</xdr:rowOff>
    </xdr:from>
    <xdr:to>
      <xdr:col>50</xdr:col>
      <xdr:colOff>165100</xdr:colOff>
      <xdr:row>74</xdr:row>
      <xdr:rowOff>140722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157249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50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158990</xdr:rowOff>
    </xdr:from>
    <xdr:to>
      <xdr:col>46</xdr:col>
      <xdr:colOff>38100</xdr:colOff>
      <xdr:row>77</xdr:row>
      <xdr:rowOff>89140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105667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96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92703</xdr:rowOff>
    </xdr:from>
    <xdr:to>
      <xdr:col>55</xdr:col>
      <xdr:colOff>0</xdr:colOff>
      <xdr:row>97</xdr:row>
      <xdr:rowOff>113427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51903"/>
          <a:ext cx="838200" cy="1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39906</xdr:rowOff>
    </xdr:from>
    <xdr:to>
      <xdr:col>50</xdr:col>
      <xdr:colOff>114300</xdr:colOff>
      <xdr:row>97</xdr:row>
      <xdr:rowOff>113427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70556"/>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164471</xdr:rowOff>
    </xdr:from>
    <xdr:to>
      <xdr:col>45</xdr:col>
      <xdr:colOff>177800</xdr:colOff>
      <xdr:row>97</xdr:row>
      <xdr:rowOff>39906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2367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164471</xdr:rowOff>
    </xdr:from>
    <xdr:to>
      <xdr:col>41</xdr:col>
      <xdr:colOff>50800</xdr:colOff>
      <xdr:row>97</xdr:row>
      <xdr:rowOff>109612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23671"/>
          <a:ext cx="889000" cy="1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41903</xdr:rowOff>
    </xdr:from>
    <xdr:to>
      <xdr:col>55</xdr:col>
      <xdr:colOff>50800</xdr:colOff>
      <xdr:row>96</xdr:row>
      <xdr:rowOff>143503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64780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5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62627</xdr:rowOff>
    </xdr:from>
    <xdr:to>
      <xdr:col>50</xdr:col>
      <xdr:colOff>165100</xdr:colOff>
      <xdr:row>97</xdr:row>
      <xdr:rowOff>164227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9304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160556</xdr:rowOff>
    </xdr:from>
    <xdr:to>
      <xdr:col>46</xdr:col>
      <xdr:colOff>38100</xdr:colOff>
      <xdr:row>97</xdr:row>
      <xdr:rowOff>90706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107233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39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113671</xdr:rowOff>
    </xdr:from>
    <xdr:to>
      <xdr:col>41</xdr:col>
      <xdr:colOff>101600</xdr:colOff>
      <xdr:row>97</xdr:row>
      <xdr:rowOff>43821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60348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34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58812</xdr:rowOff>
    </xdr:from>
    <xdr:to>
      <xdr:col>36</xdr:col>
      <xdr:colOff>165100</xdr:colOff>
      <xdr:row>97</xdr:row>
      <xdr:rowOff>160412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5489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15777"/>
          <a:ext cx="889000" cy="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121327</xdr:rowOff>
    </xdr:from>
    <xdr:to>
      <xdr:col>67</xdr:col>
      <xdr:colOff>101600</xdr:colOff>
      <xdr:row>38</xdr:row>
      <xdr:rowOff>51477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42604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5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48182</xdr:rowOff>
    </xdr:from>
    <xdr:to>
      <xdr:col>85</xdr:col>
      <xdr:colOff>127000</xdr:colOff>
      <xdr:row>76</xdr:row>
      <xdr:rowOff>82693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78382"/>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82693</xdr:rowOff>
    </xdr:from>
    <xdr:to>
      <xdr:col>81</xdr:col>
      <xdr:colOff>50800</xdr:colOff>
      <xdr:row>76</xdr:row>
      <xdr:rowOff>136877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12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130868</xdr:rowOff>
    </xdr:from>
    <xdr:to>
      <xdr:col>76</xdr:col>
      <xdr:colOff>114300</xdr:colOff>
      <xdr:row>76</xdr:row>
      <xdr:rowOff>136877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61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111973</xdr:rowOff>
    </xdr:from>
    <xdr:to>
      <xdr:col>71</xdr:col>
      <xdr:colOff>177800</xdr:colOff>
      <xdr:row>76</xdr:row>
      <xdr:rowOff>130868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42173"/>
          <a:ext cx="8890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168832</xdr:rowOff>
    </xdr:from>
    <xdr:to>
      <xdr:col>85</xdr:col>
      <xdr:colOff>177800</xdr:colOff>
      <xdr:row>76</xdr:row>
      <xdr:rowOff>98982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20259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7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31893</xdr:rowOff>
    </xdr:from>
    <xdr:to>
      <xdr:col>81</xdr:col>
      <xdr:colOff>101600</xdr:colOff>
      <xdr:row>76</xdr:row>
      <xdr:rowOff>133493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150020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86077</xdr:rowOff>
    </xdr:from>
    <xdr:to>
      <xdr:col>76</xdr:col>
      <xdr:colOff>165100</xdr:colOff>
      <xdr:row>77</xdr:row>
      <xdr:rowOff>16227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32754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9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80068</xdr:rowOff>
    </xdr:from>
    <xdr:to>
      <xdr:col>72</xdr:col>
      <xdr:colOff>38100</xdr:colOff>
      <xdr:row>77</xdr:row>
      <xdr:rowOff>10218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26746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61173</xdr:rowOff>
    </xdr:from>
    <xdr:to>
      <xdr:col>67</xdr:col>
      <xdr:colOff>101600</xdr:colOff>
      <xdr:row>76</xdr:row>
      <xdr:rowOff>162773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7850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6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107009</xdr:rowOff>
    </xdr:from>
    <xdr:to>
      <xdr:col>85</xdr:col>
      <xdr:colOff>127000</xdr:colOff>
      <xdr:row>98</xdr:row>
      <xdr:rowOff>138810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09109"/>
          <a:ext cx="838200" cy="3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114939</xdr:rowOff>
    </xdr:from>
    <xdr:to>
      <xdr:col>81</xdr:col>
      <xdr:colOff>50800</xdr:colOff>
      <xdr:row>98</xdr:row>
      <xdr:rowOff>138810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7039"/>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113678</xdr:rowOff>
    </xdr:from>
    <xdr:to>
      <xdr:col>76</xdr:col>
      <xdr:colOff>114300</xdr:colOff>
      <xdr:row>98</xdr:row>
      <xdr:rowOff>114939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5778"/>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92179</xdr:rowOff>
    </xdr:from>
    <xdr:to>
      <xdr:col>71</xdr:col>
      <xdr:colOff>177800</xdr:colOff>
      <xdr:row>98</xdr:row>
      <xdr:rowOff>113678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4279"/>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56209</xdr:rowOff>
    </xdr:from>
    <xdr:to>
      <xdr:col>85</xdr:col>
      <xdr:colOff>177800</xdr:colOff>
      <xdr:row>98</xdr:row>
      <xdr:rowOff>157809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88010</xdr:rowOff>
    </xdr:from>
    <xdr:to>
      <xdr:col>81</xdr:col>
      <xdr:colOff>101600</xdr:colOff>
      <xdr:row>99</xdr:row>
      <xdr:rowOff>18160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9287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64139</xdr:rowOff>
    </xdr:from>
    <xdr:to>
      <xdr:col>76</xdr:col>
      <xdr:colOff>165100</xdr:colOff>
      <xdr:row>98</xdr:row>
      <xdr:rowOff>165739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156866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62878</xdr:rowOff>
    </xdr:from>
    <xdr:to>
      <xdr:col>72</xdr:col>
      <xdr:colOff>38100</xdr:colOff>
      <xdr:row>98</xdr:row>
      <xdr:rowOff>164478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155605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41379</xdr:rowOff>
    </xdr:from>
    <xdr:to>
      <xdr:col>67</xdr:col>
      <xdr:colOff>101600</xdr:colOff>
      <xdr:row>98</xdr:row>
      <xdr:rowOff>142979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159506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6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144729</xdr:rowOff>
    </xdr:from>
    <xdr:to>
      <xdr:col>116</xdr:col>
      <xdr:colOff>63500</xdr:colOff>
      <xdr:row>55</xdr:row>
      <xdr:rowOff>149987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57447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149987</xdr:rowOff>
    </xdr:from>
    <xdr:to>
      <xdr:col>111</xdr:col>
      <xdr:colOff>177800</xdr:colOff>
      <xdr:row>55</xdr:row>
      <xdr:rowOff>162148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579737"/>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158354</xdr:rowOff>
    </xdr:from>
    <xdr:to>
      <xdr:col>107</xdr:col>
      <xdr:colOff>50800</xdr:colOff>
      <xdr:row>55</xdr:row>
      <xdr:rowOff>162148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588104"/>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158354</xdr:rowOff>
    </xdr:from>
    <xdr:to>
      <xdr:col>102</xdr:col>
      <xdr:colOff>114300</xdr:colOff>
      <xdr:row>55</xdr:row>
      <xdr:rowOff>168275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588104"/>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93929</xdr:rowOff>
    </xdr:from>
    <xdr:to>
      <xdr:col>116</xdr:col>
      <xdr:colOff>114300</xdr:colOff>
      <xdr:row>56</xdr:row>
      <xdr:rowOff>24079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116806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3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99187</xdr:rowOff>
    </xdr:from>
    <xdr:to>
      <xdr:col>112</xdr:col>
      <xdr:colOff>38100</xdr:colOff>
      <xdr:row>56</xdr:row>
      <xdr:rowOff>29337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45864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111348</xdr:rowOff>
    </xdr:from>
    <xdr:to>
      <xdr:col>107</xdr:col>
      <xdr:colOff>101600</xdr:colOff>
      <xdr:row>56</xdr:row>
      <xdr:rowOff>41498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32625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107554</xdr:rowOff>
    </xdr:from>
    <xdr:to>
      <xdr:col>102</xdr:col>
      <xdr:colOff>165100</xdr:colOff>
      <xdr:row>56</xdr:row>
      <xdr:rowOff>37704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54231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117475</xdr:rowOff>
    </xdr:from>
    <xdr:to>
      <xdr:col>98</xdr:col>
      <xdr:colOff>38100</xdr:colOff>
      <xdr:row>56</xdr:row>
      <xdr:rowOff>47625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64152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96250</xdr:rowOff>
    </xdr:from>
    <xdr:to>
      <xdr:col>116</xdr:col>
      <xdr:colOff>63500</xdr:colOff>
      <xdr:row>77</xdr:row>
      <xdr:rowOff>33000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26450"/>
          <a:ext cx="838200" cy="10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96250</xdr:rowOff>
    </xdr:from>
    <xdr:to>
      <xdr:col>111</xdr:col>
      <xdr:colOff>177800</xdr:colOff>
      <xdr:row>76</xdr:row>
      <xdr:rowOff>145983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26450"/>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145853</xdr:rowOff>
    </xdr:from>
    <xdr:to>
      <xdr:col>107</xdr:col>
      <xdr:colOff>50800</xdr:colOff>
      <xdr:row>76</xdr:row>
      <xdr:rowOff>145983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7605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145853</xdr:rowOff>
    </xdr:from>
    <xdr:to>
      <xdr:col>102</xdr:col>
      <xdr:colOff>114300</xdr:colOff>
      <xdr:row>76</xdr:row>
      <xdr:rowOff>152988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6053"/>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153650</xdr:rowOff>
    </xdr:from>
    <xdr:to>
      <xdr:col>116</xdr:col>
      <xdr:colOff>114300</xdr:colOff>
      <xdr:row>77</xdr:row>
      <xdr:rowOff>83800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132077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6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45450</xdr:rowOff>
    </xdr:from>
    <xdr:to>
      <xdr:col>112</xdr:col>
      <xdr:colOff>38100</xdr:colOff>
      <xdr:row>76</xdr:row>
      <xdr:rowOff>147050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163577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5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95183</xdr:rowOff>
    </xdr:from>
    <xdr:to>
      <xdr:col>107</xdr:col>
      <xdr:colOff>101600</xdr:colOff>
      <xdr:row>77</xdr:row>
      <xdr:rowOff>25333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41860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95053</xdr:rowOff>
    </xdr:from>
    <xdr:to>
      <xdr:col>102</xdr:col>
      <xdr:colOff>165100</xdr:colOff>
      <xdr:row>77</xdr:row>
      <xdr:rowOff>25203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41729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102188</xdr:rowOff>
    </xdr:from>
    <xdr:to>
      <xdr:col>98</xdr:col>
      <xdr:colOff>38100</xdr:colOff>
      <xdr:row>77</xdr:row>
      <xdr:rowOff>32338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48865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北海道で一番人口の少ない村（平成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年度国勢調査人口</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人）において、全体的に住民一人当たりのコストは類似団体内平均を上回っている。　</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これは村立高等学校運営による人件費を</a:t>
          </a:r>
          <a:r>
            <a:rPr kumimoji="1" lang="ja-JP" altLang="en-US" sz="1100">
              <a:solidFill>
                <a:schemeClr val="dk1"/>
              </a:solidFill>
              <a:effectLst/>
              <a:latin typeface="+mn-lt"/>
              <a:ea typeface="+mn-ea"/>
              <a:cs typeface="+mn-cs"/>
            </a:rPr>
            <a:t>はじ</a:t>
          </a:r>
          <a:r>
            <a:rPr kumimoji="1" lang="ja-JP" altLang="ja-JP" sz="1100">
              <a:solidFill>
                <a:schemeClr val="dk1"/>
              </a:solidFill>
              <a:effectLst/>
              <a:latin typeface="+mn-lt"/>
              <a:ea typeface="+mn-ea"/>
              <a:cs typeface="+mn-cs"/>
            </a:rPr>
            <a:t>めとして、各事務組合の負担金等が多いなかで、少子高齢化が著しい本村にとっては、一人当たりのコストが重くなっていることを示している。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また、普通建設事業が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水槽付消防ポンプ自動車・塵芥車・除雪機械の更新したためである。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、住民一人当たりのコストを如何に減らしていくかが喫緊の課題となっている。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
759
275.63
2,522,722
2,438,349
84,373
1,270,987
3,296,050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61366</xdr:rowOff>
    </xdr:from>
    <xdr:to>
      <xdr:col>24</xdr:col>
      <xdr:colOff>63500</xdr:colOff>
      <xdr:row>36</xdr:row>
      <xdr:rowOff>81813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3566"/>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74371</xdr:rowOff>
    </xdr:from>
    <xdr:to>
      <xdr:col>19</xdr:col>
      <xdr:colOff>177800</xdr:colOff>
      <xdr:row>36</xdr:row>
      <xdr:rowOff>81813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6571"/>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54610</xdr:rowOff>
    </xdr:from>
    <xdr:to>
      <xdr:col>15</xdr:col>
      <xdr:colOff>50800</xdr:colOff>
      <xdr:row>36</xdr:row>
      <xdr:rowOff>74371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6810"/>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54610</xdr:rowOff>
    </xdr:from>
    <xdr:to>
      <xdr:col>10</xdr:col>
      <xdr:colOff>114300</xdr:colOff>
      <xdr:row>36</xdr:row>
      <xdr:rowOff>81902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6810"/>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10566</xdr:rowOff>
    </xdr:from>
    <xdr:to>
      <xdr:col>24</xdr:col>
      <xdr:colOff>114300</xdr:colOff>
      <xdr:row>36</xdr:row>
      <xdr:rowOff>112166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33443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31013</xdr:rowOff>
    </xdr:from>
    <xdr:to>
      <xdr:col>20</xdr:col>
      <xdr:colOff>38100</xdr:colOff>
      <xdr:row>36</xdr:row>
      <xdr:rowOff>132613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149140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23571</xdr:rowOff>
    </xdr:from>
    <xdr:to>
      <xdr:col>15</xdr:col>
      <xdr:colOff>101600</xdr:colOff>
      <xdr:row>36</xdr:row>
      <xdr:rowOff>125171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141698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3810</xdr:rowOff>
    </xdr:from>
    <xdr:to>
      <xdr:col>10</xdr:col>
      <xdr:colOff>165100</xdr:colOff>
      <xdr:row>36</xdr:row>
      <xdr:rowOff>105410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121937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31102</xdr:rowOff>
    </xdr:from>
    <xdr:to>
      <xdr:col>6</xdr:col>
      <xdr:colOff>38100</xdr:colOff>
      <xdr:row>36</xdr:row>
      <xdr:rowOff>132702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149229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128920</xdr:rowOff>
    </xdr:from>
    <xdr:to>
      <xdr:col>24</xdr:col>
      <xdr:colOff>63500</xdr:colOff>
      <xdr:row>58</xdr:row>
      <xdr:rowOff>150096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73020"/>
          <a:ext cx="8382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129137</xdr:rowOff>
    </xdr:from>
    <xdr:to>
      <xdr:col>19</xdr:col>
      <xdr:colOff>177800</xdr:colOff>
      <xdr:row>58</xdr:row>
      <xdr:rowOff>150096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73237"/>
          <a:ext cx="889000" cy="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129137</xdr:rowOff>
    </xdr:from>
    <xdr:to>
      <xdr:col>15</xdr:col>
      <xdr:colOff>50800</xdr:colOff>
      <xdr:row>58</xdr:row>
      <xdr:rowOff>137346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73237"/>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125115</xdr:rowOff>
    </xdr:from>
    <xdr:to>
      <xdr:col>10</xdr:col>
      <xdr:colOff>114300</xdr:colOff>
      <xdr:row>58</xdr:row>
      <xdr:rowOff>137346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9215"/>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78120</xdr:rowOff>
    </xdr:from>
    <xdr:to>
      <xdr:col>24</xdr:col>
      <xdr:colOff>114300</xdr:colOff>
      <xdr:row>59</xdr:row>
      <xdr:rowOff>8270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37497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99296</xdr:rowOff>
    </xdr:from>
    <xdr:to>
      <xdr:col>20</xdr:col>
      <xdr:colOff>38100</xdr:colOff>
      <xdr:row>59</xdr:row>
      <xdr:rowOff>29446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45973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81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78337</xdr:rowOff>
    </xdr:from>
    <xdr:to>
      <xdr:col>15</xdr:col>
      <xdr:colOff>101600</xdr:colOff>
      <xdr:row>59</xdr:row>
      <xdr:rowOff>8487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25014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9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86546</xdr:rowOff>
    </xdr:from>
    <xdr:to>
      <xdr:col>10</xdr:col>
      <xdr:colOff>165100</xdr:colOff>
      <xdr:row>59</xdr:row>
      <xdr:rowOff>16696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33223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0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74315</xdr:rowOff>
    </xdr:from>
    <xdr:to>
      <xdr:col>6</xdr:col>
      <xdr:colOff>38100</xdr:colOff>
      <xdr:row>59</xdr:row>
      <xdr:rowOff>4465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20992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8589</xdr:rowOff>
    </xdr:from>
    <xdr:to>
      <xdr:col>24</xdr:col>
      <xdr:colOff>62865</xdr:colOff>
      <xdr:row>78</xdr:row>
      <xdr:rowOff>60475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2989"/>
          <a:ext cx="1270" cy="108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64302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60475</xdr:rowOff>
    </xdr:from>
    <xdr:to>
      <xdr:col>24</xdr:col>
      <xdr:colOff>152400</xdr:colOff>
      <xdr:row>78</xdr:row>
      <xdr:rowOff>60475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126716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8589</xdr:rowOff>
    </xdr:from>
    <xdr:to>
      <xdr:col>24</xdr:col>
      <xdr:colOff>152400</xdr:colOff>
      <xdr:row>72</xdr:row>
      <xdr:rowOff>8589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95399</xdr:rowOff>
    </xdr:from>
    <xdr:to>
      <xdr:col>24</xdr:col>
      <xdr:colOff>63500</xdr:colOff>
      <xdr:row>76</xdr:row>
      <xdr:rowOff>142551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1925449"/>
          <a:ext cx="838200" cy="12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153452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8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3575</xdr:rowOff>
    </xdr:from>
    <xdr:to>
      <xdr:col>24</xdr:col>
      <xdr:colOff>114300</xdr:colOff>
      <xdr:row>77</xdr:row>
      <xdr:rowOff>105175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95399</xdr:rowOff>
    </xdr:from>
    <xdr:to>
      <xdr:col>19</xdr:col>
      <xdr:colOff>177800</xdr:colOff>
      <xdr:row>75</xdr:row>
      <xdr:rowOff>31952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1925449"/>
          <a:ext cx="889000" cy="9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12528</xdr:rowOff>
    </xdr:from>
    <xdr:to>
      <xdr:col>20</xdr:col>
      <xdr:colOff>38100</xdr:colOff>
      <xdr:row>77</xdr:row>
      <xdr:rowOff>114128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105255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31952</xdr:rowOff>
    </xdr:from>
    <xdr:to>
      <xdr:col>15</xdr:col>
      <xdr:colOff>50800</xdr:colOff>
      <xdr:row>76</xdr:row>
      <xdr:rowOff>160358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0702"/>
          <a:ext cx="889000" cy="29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27532</xdr:rowOff>
    </xdr:from>
    <xdr:to>
      <xdr:col>15</xdr:col>
      <xdr:colOff>101600</xdr:colOff>
      <xdr:row>77</xdr:row>
      <xdr:rowOff>129132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120259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160358</xdr:rowOff>
    </xdr:from>
    <xdr:to>
      <xdr:col>10</xdr:col>
      <xdr:colOff>114300</xdr:colOff>
      <xdr:row>77</xdr:row>
      <xdr:rowOff>83948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0558"/>
          <a:ext cx="8890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54229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91751</xdr:rowOff>
    </xdr:from>
    <xdr:to>
      <xdr:col>24</xdr:col>
      <xdr:colOff>114300</xdr:colOff>
      <xdr:row>77</xdr:row>
      <xdr:rowOff>21901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114628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44599</xdr:rowOff>
    </xdr:from>
    <xdr:to>
      <xdr:col>20</xdr:col>
      <xdr:colOff>38100</xdr:colOff>
      <xdr:row>69</xdr:row>
      <xdr:rowOff>146199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18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67</xdr:row>
      <xdr:rowOff>162726</xdr:rowOff>
    </xdr:from>
    <xdr:ext cx="690189"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52205" y="11649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152602</xdr:rowOff>
    </xdr:from>
    <xdr:to>
      <xdr:col>15</xdr:col>
      <xdr:colOff>101600</xdr:colOff>
      <xdr:row>75</xdr:row>
      <xdr:rowOff>82752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99279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109558</xdr:rowOff>
    </xdr:from>
    <xdr:to>
      <xdr:col>10</xdr:col>
      <xdr:colOff>165100</xdr:colOff>
      <xdr:row>77</xdr:row>
      <xdr:rowOff>39708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56235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33148</xdr:rowOff>
    </xdr:from>
    <xdr:to>
      <xdr:col>6</xdr:col>
      <xdr:colOff>38100</xdr:colOff>
      <xdr:row>77</xdr:row>
      <xdr:rowOff>134748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151275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161127</xdr:rowOff>
    </xdr:from>
    <xdr:to>
      <xdr:col>24</xdr:col>
      <xdr:colOff>63500</xdr:colOff>
      <xdr:row>97</xdr:row>
      <xdr:rowOff>48592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0327"/>
          <a:ext cx="838200" cy="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97402</xdr:rowOff>
    </xdr:from>
    <xdr:to>
      <xdr:col>19</xdr:col>
      <xdr:colOff>177800</xdr:colOff>
      <xdr:row>97</xdr:row>
      <xdr:rowOff>48592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56602"/>
          <a:ext cx="889000" cy="1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97402</xdr:rowOff>
    </xdr:from>
    <xdr:to>
      <xdr:col>15</xdr:col>
      <xdr:colOff>50800</xdr:colOff>
      <xdr:row>97</xdr:row>
      <xdr:rowOff>98013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56602"/>
          <a:ext cx="889000" cy="1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87936</xdr:rowOff>
    </xdr:from>
    <xdr:to>
      <xdr:col>10</xdr:col>
      <xdr:colOff>114300</xdr:colOff>
      <xdr:row>97</xdr:row>
      <xdr:rowOff>98013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1858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110327</xdr:rowOff>
    </xdr:from>
    <xdr:to>
      <xdr:col>24</xdr:col>
      <xdr:colOff>114300</xdr:colOff>
      <xdr:row>97</xdr:row>
      <xdr:rowOff>40477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133204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169242</xdr:rowOff>
    </xdr:from>
    <xdr:to>
      <xdr:col>20</xdr:col>
      <xdr:colOff>38100</xdr:colOff>
      <xdr:row>97</xdr:row>
      <xdr:rowOff>99392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115919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46602</xdr:rowOff>
    </xdr:from>
    <xdr:to>
      <xdr:col>15</xdr:col>
      <xdr:colOff>101600</xdr:colOff>
      <xdr:row>96</xdr:row>
      <xdr:rowOff>148202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164729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47213</xdr:rowOff>
    </xdr:from>
    <xdr:to>
      <xdr:col>10</xdr:col>
      <xdr:colOff>165100</xdr:colOff>
      <xdr:row>97</xdr:row>
      <xdr:rowOff>148813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165340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37136</xdr:rowOff>
    </xdr:from>
    <xdr:to>
      <xdr:col>6</xdr:col>
      <xdr:colOff>38100</xdr:colOff>
      <xdr:row>97</xdr:row>
      <xdr:rowOff>138736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155263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4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91776</xdr:rowOff>
    </xdr:from>
    <xdr:to>
      <xdr:col>55</xdr:col>
      <xdr:colOff>0</xdr:colOff>
      <xdr:row>39</xdr:row>
      <xdr:rowOff>91808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7832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89261</xdr:rowOff>
    </xdr:from>
    <xdr:to>
      <xdr:col>50</xdr:col>
      <xdr:colOff>114300</xdr:colOff>
      <xdr:row>39</xdr:row>
      <xdr:rowOff>91808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7581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89261</xdr:rowOff>
    </xdr:from>
    <xdr:to>
      <xdr:col>45</xdr:col>
      <xdr:colOff>177800</xdr:colOff>
      <xdr:row>39</xdr:row>
      <xdr:rowOff>93833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758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93833</xdr:rowOff>
    </xdr:from>
    <xdr:to>
      <xdr:col>41</xdr:col>
      <xdr:colOff>50800</xdr:colOff>
      <xdr:row>39</xdr:row>
      <xdr:rowOff>93914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80383"/>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40976</xdr:rowOff>
    </xdr:from>
    <xdr:to>
      <xdr:col>55</xdr:col>
      <xdr:colOff>50800</xdr:colOff>
      <xdr:row>39</xdr:row>
      <xdr:rowOff>142576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41008</xdr:rowOff>
    </xdr:from>
    <xdr:to>
      <xdr:col>50</xdr:col>
      <xdr:colOff>165100</xdr:colOff>
      <xdr:row>39</xdr:row>
      <xdr:rowOff>142608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133735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82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38461</xdr:rowOff>
    </xdr:from>
    <xdr:to>
      <xdr:col>46</xdr:col>
      <xdr:colOff>38100</xdr:colOff>
      <xdr:row>39</xdr:row>
      <xdr:rowOff>140061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131188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817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43033</xdr:rowOff>
    </xdr:from>
    <xdr:to>
      <xdr:col>41</xdr:col>
      <xdr:colOff>101600</xdr:colOff>
      <xdr:row>39</xdr:row>
      <xdr:rowOff>144633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135760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82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43114</xdr:rowOff>
    </xdr:from>
    <xdr:to>
      <xdr:col>36</xdr:col>
      <xdr:colOff>165100</xdr:colOff>
      <xdr:row>39</xdr:row>
      <xdr:rowOff>144714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135841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82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124283</xdr:rowOff>
    </xdr:from>
    <xdr:to>
      <xdr:col>55</xdr:col>
      <xdr:colOff>0</xdr:colOff>
      <xdr:row>57</xdr:row>
      <xdr:rowOff>14736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54033"/>
          <a:ext cx="838200" cy="2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14736</xdr:rowOff>
    </xdr:from>
    <xdr:to>
      <xdr:col>50</xdr:col>
      <xdr:colOff>114300</xdr:colOff>
      <xdr:row>57</xdr:row>
      <xdr:rowOff>108903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87386"/>
          <a:ext cx="889000" cy="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108903</xdr:rowOff>
    </xdr:from>
    <xdr:to>
      <xdr:col>45</xdr:col>
      <xdr:colOff>177800</xdr:colOff>
      <xdr:row>57</xdr:row>
      <xdr:rowOff>148135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1553"/>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148135</xdr:rowOff>
    </xdr:from>
    <xdr:to>
      <xdr:col>41</xdr:col>
      <xdr:colOff>50800</xdr:colOff>
      <xdr:row>57</xdr:row>
      <xdr:rowOff>150682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078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73483</xdr:rowOff>
    </xdr:from>
    <xdr:to>
      <xdr:col>55</xdr:col>
      <xdr:colOff>50800</xdr:colOff>
      <xdr:row>56</xdr:row>
      <xdr:rowOff>3633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96360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135386</xdr:rowOff>
    </xdr:from>
    <xdr:to>
      <xdr:col>50</xdr:col>
      <xdr:colOff>165100</xdr:colOff>
      <xdr:row>57</xdr:row>
      <xdr:rowOff>65536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82063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58103</xdr:rowOff>
    </xdr:from>
    <xdr:to>
      <xdr:col>46</xdr:col>
      <xdr:colOff>38100</xdr:colOff>
      <xdr:row>57</xdr:row>
      <xdr:rowOff>159703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150830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97335</xdr:rowOff>
    </xdr:from>
    <xdr:to>
      <xdr:col>41</xdr:col>
      <xdr:colOff>101600</xdr:colOff>
      <xdr:row>58</xdr:row>
      <xdr:rowOff>27485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18612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99882</xdr:rowOff>
    </xdr:from>
    <xdr:to>
      <xdr:col>36</xdr:col>
      <xdr:colOff>165100</xdr:colOff>
      <xdr:row>58</xdr:row>
      <xdr:rowOff>30032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21159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163802</xdr:rowOff>
    </xdr:from>
    <xdr:to>
      <xdr:col>55</xdr:col>
      <xdr:colOff>0</xdr:colOff>
      <xdr:row>78</xdr:row>
      <xdr:rowOff>50611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5452"/>
          <a:ext cx="838200" cy="5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163802</xdr:rowOff>
    </xdr:from>
    <xdr:to>
      <xdr:col>50</xdr:col>
      <xdr:colOff>114300</xdr:colOff>
      <xdr:row>78</xdr:row>
      <xdr:rowOff>52415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65452"/>
          <a:ext cx="889000" cy="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52415</xdr:rowOff>
    </xdr:from>
    <xdr:to>
      <xdr:col>45</xdr:col>
      <xdr:colOff>177800</xdr:colOff>
      <xdr:row>78</xdr:row>
      <xdr:rowOff>65374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5515"/>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65374</xdr:rowOff>
    </xdr:from>
    <xdr:to>
      <xdr:col>41</xdr:col>
      <xdr:colOff>50800</xdr:colOff>
      <xdr:row>78</xdr:row>
      <xdr:rowOff>105696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38474"/>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171261</xdr:rowOff>
    </xdr:from>
    <xdr:to>
      <xdr:col>55</xdr:col>
      <xdr:colOff>50800</xdr:colOff>
      <xdr:row>78</xdr:row>
      <xdr:rowOff>101411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22688</xdr:rowOff>
    </xdr:from>
    <xdr:ext cx="599010"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113002</xdr:rowOff>
    </xdr:from>
    <xdr:to>
      <xdr:col>50</xdr:col>
      <xdr:colOff>165100</xdr:colOff>
      <xdr:row>78</xdr:row>
      <xdr:rowOff>43152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59679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39795" y="1308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xdr:rowOff>
    </xdr:from>
    <xdr:to>
      <xdr:col>46</xdr:col>
      <xdr:colOff>38100</xdr:colOff>
      <xdr:row>78</xdr:row>
      <xdr:rowOff>103215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119742</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50795" y="1314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14574</xdr:rowOff>
    </xdr:from>
    <xdr:to>
      <xdr:col>41</xdr:col>
      <xdr:colOff>101600</xdr:colOff>
      <xdr:row>78</xdr:row>
      <xdr:rowOff>116174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132701</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61795" y="131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54896</xdr:rowOff>
    </xdr:from>
    <xdr:to>
      <xdr:col>36</xdr:col>
      <xdr:colOff>165100</xdr:colOff>
      <xdr:row>78</xdr:row>
      <xdr:rowOff>156496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1573</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672795" y="1320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8296</xdr:rowOff>
    </xdr:from>
    <xdr:to>
      <xdr:col>55</xdr:col>
      <xdr:colOff>0</xdr:colOff>
      <xdr:row>97</xdr:row>
      <xdr:rowOff>100726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38946"/>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100726</xdr:rowOff>
    </xdr:from>
    <xdr:to>
      <xdr:col>50</xdr:col>
      <xdr:colOff>114300</xdr:colOff>
      <xdr:row>98</xdr:row>
      <xdr:rowOff>34102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1376"/>
          <a:ext cx="889000" cy="1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170709</xdr:rowOff>
    </xdr:from>
    <xdr:to>
      <xdr:col>45</xdr:col>
      <xdr:colOff>177800</xdr:colOff>
      <xdr:row>98</xdr:row>
      <xdr:rowOff>34102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01359"/>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170709</xdr:rowOff>
    </xdr:from>
    <xdr:to>
      <xdr:col>41</xdr:col>
      <xdr:colOff>50800</xdr:colOff>
      <xdr:row>98</xdr:row>
      <xdr:rowOff>56792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01359"/>
          <a:ext cx="889000" cy="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128946</xdr:rowOff>
    </xdr:from>
    <xdr:to>
      <xdr:col>55</xdr:col>
      <xdr:colOff>50800</xdr:colOff>
      <xdr:row>97</xdr:row>
      <xdr:rowOff>59096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151823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49926</xdr:rowOff>
    </xdr:from>
    <xdr:to>
      <xdr:col>50</xdr:col>
      <xdr:colOff>165100</xdr:colOff>
      <xdr:row>97</xdr:row>
      <xdr:rowOff>151526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168053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5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154752</xdr:rowOff>
    </xdr:from>
    <xdr:to>
      <xdr:col>46</xdr:col>
      <xdr:colOff>38100</xdr:colOff>
      <xdr:row>98</xdr:row>
      <xdr:rowOff>84902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101429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6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119909</xdr:rowOff>
    </xdr:from>
    <xdr:to>
      <xdr:col>41</xdr:col>
      <xdr:colOff>101600</xdr:colOff>
      <xdr:row>98</xdr:row>
      <xdr:rowOff>50059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66586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5992</xdr:rowOff>
    </xdr:from>
    <xdr:to>
      <xdr:col>36</xdr:col>
      <xdr:colOff>165100</xdr:colOff>
      <xdr:row>98</xdr:row>
      <xdr:rowOff>107592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124119</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8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109984</xdr:rowOff>
    </xdr:from>
    <xdr:to>
      <xdr:col>85</xdr:col>
      <xdr:colOff>127000</xdr:colOff>
      <xdr:row>37</xdr:row>
      <xdr:rowOff>143053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82184"/>
          <a:ext cx="838200" cy="2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128167</xdr:rowOff>
    </xdr:from>
    <xdr:to>
      <xdr:col>81</xdr:col>
      <xdr:colOff>50800</xdr:colOff>
      <xdr:row>37</xdr:row>
      <xdr:rowOff>143053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718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121852</xdr:rowOff>
    </xdr:from>
    <xdr:to>
      <xdr:col>76</xdr:col>
      <xdr:colOff>114300</xdr:colOff>
      <xdr:row>37</xdr:row>
      <xdr:rowOff>128167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65502"/>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143702</xdr:rowOff>
    </xdr:from>
    <xdr:to>
      <xdr:col>71</xdr:col>
      <xdr:colOff>177800</xdr:colOff>
      <xdr:row>37</xdr:row>
      <xdr:rowOff>121852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44452"/>
          <a:ext cx="889000" cy="3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59184</xdr:rowOff>
    </xdr:from>
    <xdr:to>
      <xdr:col>85</xdr:col>
      <xdr:colOff>177800</xdr:colOff>
      <xdr:row>36</xdr:row>
      <xdr:rowOff>160784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82061</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8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92253</xdr:rowOff>
    </xdr:from>
    <xdr:to>
      <xdr:col>81</xdr:col>
      <xdr:colOff>101600</xdr:colOff>
      <xdr:row>38</xdr:row>
      <xdr:rowOff>22403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38930</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1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77367</xdr:rowOff>
    </xdr:from>
    <xdr:to>
      <xdr:col>76</xdr:col>
      <xdr:colOff>165100</xdr:colOff>
      <xdr:row>38</xdr:row>
      <xdr:rowOff>7517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24044</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19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71052</xdr:rowOff>
    </xdr:from>
    <xdr:to>
      <xdr:col>72</xdr:col>
      <xdr:colOff>38100</xdr:colOff>
      <xdr:row>38</xdr:row>
      <xdr:rowOff>1201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47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17729</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18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92902</xdr:rowOff>
    </xdr:from>
    <xdr:to>
      <xdr:col>67</xdr:col>
      <xdr:colOff>101600</xdr:colOff>
      <xdr:row>36</xdr:row>
      <xdr:rowOff>23052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39579</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586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39594</xdr:rowOff>
    </xdr:from>
    <xdr:to>
      <xdr:col>85</xdr:col>
      <xdr:colOff>126364</xdr:colOff>
      <xdr:row>59</xdr:row>
      <xdr:rowOff>18134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297894"/>
          <a:ext cx="1269" cy="835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21961</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18134</xdr:rowOff>
    </xdr:from>
    <xdr:to>
      <xdr:col>86</xdr:col>
      <xdr:colOff>25400</xdr:colOff>
      <xdr:row>59</xdr:row>
      <xdr:rowOff>18134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157721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907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39594</xdr:rowOff>
    </xdr:from>
    <xdr:to>
      <xdr:col>86</xdr:col>
      <xdr:colOff>25400</xdr:colOff>
      <xdr:row>54</xdr:row>
      <xdr:rowOff>39594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29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39594</xdr:rowOff>
    </xdr:from>
    <xdr:to>
      <xdr:col>85</xdr:col>
      <xdr:colOff>127000</xdr:colOff>
      <xdr:row>54</xdr:row>
      <xdr:rowOff>103996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97894"/>
          <a:ext cx="8382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4670</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94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26243</xdr:rowOff>
    </xdr:from>
    <xdr:to>
      <xdr:col>85</xdr:col>
      <xdr:colOff>177800</xdr:colOff>
      <xdr:row>58</xdr:row>
      <xdr:rowOff>127843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57925</xdr:rowOff>
    </xdr:from>
    <xdr:to>
      <xdr:col>81</xdr:col>
      <xdr:colOff>50800</xdr:colOff>
      <xdr:row>54</xdr:row>
      <xdr:rowOff>103996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801875"/>
          <a:ext cx="889000" cy="56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15060</xdr:rowOff>
    </xdr:from>
    <xdr:to>
      <xdr:col>81</xdr:col>
      <xdr:colOff>101600</xdr:colOff>
      <xdr:row>58</xdr:row>
      <xdr:rowOff>116660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107787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57925</xdr:rowOff>
    </xdr:from>
    <xdr:to>
      <xdr:col>76</xdr:col>
      <xdr:colOff>114300</xdr:colOff>
      <xdr:row>51</xdr:row>
      <xdr:rowOff>166665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801875"/>
          <a:ext cx="889000" cy="10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155611</xdr:rowOff>
    </xdr:from>
    <xdr:to>
      <xdr:col>76</xdr:col>
      <xdr:colOff>165100</xdr:colOff>
      <xdr:row>58</xdr:row>
      <xdr:rowOff>85761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76888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166665</xdr:rowOff>
    </xdr:from>
    <xdr:to>
      <xdr:col>71</xdr:col>
      <xdr:colOff>177800</xdr:colOff>
      <xdr:row>54</xdr:row>
      <xdr:rowOff>101943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910615"/>
          <a:ext cx="889000" cy="4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164168</xdr:rowOff>
    </xdr:from>
    <xdr:to>
      <xdr:col>72</xdr:col>
      <xdr:colOff>38100</xdr:colOff>
      <xdr:row>58</xdr:row>
      <xdr:rowOff>94318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85445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167086</xdr:rowOff>
    </xdr:from>
    <xdr:to>
      <xdr:col>67</xdr:col>
      <xdr:colOff>101600</xdr:colOff>
      <xdr:row>58</xdr:row>
      <xdr:rowOff>97236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88363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10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160244</xdr:rowOff>
    </xdr:from>
    <xdr:to>
      <xdr:col>85</xdr:col>
      <xdr:colOff>177800</xdr:colOff>
      <xdr:row>54</xdr:row>
      <xdr:rowOff>90394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113271</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0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53196</xdr:rowOff>
    </xdr:from>
    <xdr:to>
      <xdr:col>81</xdr:col>
      <xdr:colOff>101600</xdr:colOff>
      <xdr:row>54</xdr:row>
      <xdr:rowOff>154796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171323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0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7125</xdr:rowOff>
    </xdr:from>
    <xdr:to>
      <xdr:col>76</xdr:col>
      <xdr:colOff>165100</xdr:colOff>
      <xdr:row>51</xdr:row>
      <xdr:rowOff>108725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7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125252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85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115865</xdr:rowOff>
    </xdr:from>
    <xdr:to>
      <xdr:col>72</xdr:col>
      <xdr:colOff>38100</xdr:colOff>
      <xdr:row>52</xdr:row>
      <xdr:rowOff>46015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62542</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863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51143</xdr:rowOff>
    </xdr:from>
    <xdr:to>
      <xdr:col>67</xdr:col>
      <xdr:colOff>101600</xdr:colOff>
      <xdr:row>54</xdr:row>
      <xdr:rowOff>152743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3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169270</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08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677</xdr:rowOff>
    </xdr:from>
    <xdr:to>
      <xdr:col>71</xdr:col>
      <xdr:colOff>177800</xdr:colOff>
      <xdr:row>78</xdr:row>
      <xdr:rowOff>25400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73777"/>
          <a:ext cx="889000" cy="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121327</xdr:rowOff>
    </xdr:from>
    <xdr:to>
      <xdr:col>67</xdr:col>
      <xdr:colOff>101600</xdr:colOff>
      <xdr:row>78</xdr:row>
      <xdr:rowOff>51477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42604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1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48182</xdr:rowOff>
    </xdr:from>
    <xdr:to>
      <xdr:col>85</xdr:col>
      <xdr:colOff>127000</xdr:colOff>
      <xdr:row>96</xdr:row>
      <xdr:rowOff>82693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07382"/>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82693</xdr:rowOff>
    </xdr:from>
    <xdr:to>
      <xdr:col>81</xdr:col>
      <xdr:colOff>50800</xdr:colOff>
      <xdr:row>96</xdr:row>
      <xdr:rowOff>136877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1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130868</xdr:rowOff>
    </xdr:from>
    <xdr:to>
      <xdr:col>76</xdr:col>
      <xdr:colOff>114300</xdr:colOff>
      <xdr:row>96</xdr:row>
      <xdr:rowOff>136877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90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111973</xdr:rowOff>
    </xdr:from>
    <xdr:to>
      <xdr:col>71</xdr:col>
      <xdr:colOff>177800</xdr:colOff>
      <xdr:row>96</xdr:row>
      <xdr:rowOff>130868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71173"/>
          <a:ext cx="8890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168832</xdr:rowOff>
    </xdr:from>
    <xdr:to>
      <xdr:col>85</xdr:col>
      <xdr:colOff>177800</xdr:colOff>
      <xdr:row>96</xdr:row>
      <xdr:rowOff>98982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20259</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0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31893</xdr:rowOff>
    </xdr:from>
    <xdr:to>
      <xdr:col>81</xdr:col>
      <xdr:colOff>101600</xdr:colOff>
      <xdr:row>96</xdr:row>
      <xdr:rowOff>133493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150020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2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86077</xdr:rowOff>
    </xdr:from>
    <xdr:to>
      <xdr:col>76</xdr:col>
      <xdr:colOff>165100</xdr:colOff>
      <xdr:row>97</xdr:row>
      <xdr:rowOff>16227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32754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80068</xdr:rowOff>
    </xdr:from>
    <xdr:to>
      <xdr:col>72</xdr:col>
      <xdr:colOff>38100</xdr:colOff>
      <xdr:row>97</xdr:row>
      <xdr:rowOff>10218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26745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61173</xdr:rowOff>
    </xdr:from>
    <xdr:to>
      <xdr:col>67</xdr:col>
      <xdr:colOff>101600</xdr:colOff>
      <xdr:row>96</xdr:row>
      <xdr:rowOff>162773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7850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性質別歳出決算分析表と同じく、全体的に住民一人当たりのコストは類似団体内平均を上回っている。</a:t>
          </a:r>
          <a:endParaRPr lang="ja-JP" altLang="ja-JP" sz="1400">
            <a:effectLst/>
          </a:endParaRPr>
        </a:p>
        <a:p>
          <a:r>
            <a:rPr kumimoji="1" lang="ja-JP" altLang="en-US" sz="1100">
              <a:solidFill>
                <a:schemeClr val="dk1"/>
              </a:solidFill>
              <a:effectLst/>
              <a:latin typeface="+mn-lt"/>
              <a:ea typeface="+mn-ea"/>
              <a:cs typeface="+mn-cs"/>
            </a:rPr>
            <a:t>　農林水産業</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林業・木材構造改革事業費補助金の支出によるものである。消防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、水槽付消防ポンプ自動車の更新によるものである。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土木費は道路交通網のインフラ整備や公営住宅の建設に費やしており、住民の負担を鑑みて事業を行っていく。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教育費ついては村立高等学校運営による負担</a:t>
          </a:r>
          <a:r>
            <a:rPr kumimoji="1" lang="ja-JP" altLang="en-US" sz="1100">
              <a:solidFill>
                <a:schemeClr val="dk1"/>
              </a:solidFill>
              <a:effectLst/>
              <a:latin typeface="+mn-lt"/>
              <a:ea typeface="+mn-ea"/>
              <a:cs typeface="+mn-cs"/>
            </a:rPr>
            <a:t>により、類似団体内では１位となっている。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財政調整基金残高の比率は減少し、実質単年度収支は前年と同様にマイナスとなっている。これは、普通交付税の減少により比として用いている標準財政規模の減少と財政調整基金及びその他特定目的基金の積立金取崩しによるものである。今後も、計画的に基金を管理し堅実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全ての会計において、赤字とはなっていないが、今後も健全な財政運営を行っていく。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2522722</v>
      </c>
      <c r="BO4" s="430"/>
      <c r="BP4" s="430"/>
      <c r="BQ4" s="430"/>
      <c r="BR4" s="430"/>
      <c r="BS4" s="430"/>
      <c r="BT4" s="430"/>
      <c r="BU4" s="431"/>
      <c r="BV4" s="429">
        <v>2747454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6.6</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2438349</v>
      </c>
      <c r="BO5" s="467"/>
      <c r="BP5" s="467"/>
      <c r="BQ5" s="467"/>
      <c r="BR5" s="467"/>
      <c r="BS5" s="467"/>
      <c r="BT5" s="467"/>
      <c r="BU5" s="468"/>
      <c r="BV5" s="466">
        <v>2666076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94.2</v>
      </c>
      <c r="CU5" s="464"/>
      <c r="CV5" s="464"/>
      <c r="CW5" s="464"/>
      <c r="CX5" s="464"/>
      <c r="CY5" s="464"/>
      <c r="CZ5" s="464"/>
      <c r="DA5" s="465"/>
      <c r="DB5" s="463">
        <v>96.4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84373</v>
      </c>
      <c r="BO6" s="467"/>
      <c r="BP6" s="467"/>
      <c r="BQ6" s="467"/>
      <c r="BR6" s="467"/>
      <c r="BS6" s="467"/>
      <c r="BT6" s="467"/>
      <c r="BU6" s="468"/>
      <c r="BV6" s="466">
        <v>81378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100</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1270987</v>
      </c>
      <c r="CU7" s="467"/>
      <c r="CV7" s="467"/>
      <c r="CW7" s="467"/>
      <c r="CX7" s="467"/>
      <c r="CY7" s="467"/>
      <c r="CZ7" s="467"/>
      <c r="DA7" s="468"/>
      <c r="DB7" s="466">
        <v>1341350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84373</v>
      </c>
      <c r="BO8" s="467"/>
      <c r="BP8" s="467"/>
      <c r="BQ8" s="467"/>
      <c r="BR8" s="467"/>
      <c r="BS8" s="467"/>
      <c r="BT8" s="467"/>
      <c r="BU8" s="468"/>
      <c r="BV8" s="466">
        <v>81378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832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102</v>
      </c>
      <c r="AV9" s="499"/>
      <c r="AW9" s="499"/>
      <c r="AX9" s="499"/>
      <c r="AY9" s="500" t="s">
        <v>115</v>
      </c>
      <c r="AZ9" s="501"/>
      <c r="BA9" s="501"/>
      <c r="BB9" s="501"/>
      <c r="BC9" s="501"/>
      <c r="BD9" s="501"/>
      <c r="BE9" s="501"/>
      <c r="BF9" s="501"/>
      <c r="BG9" s="501"/>
      <c r="BH9" s="501"/>
      <c r="BI9" s="501"/>
      <c r="BJ9" s="501"/>
      <c r="BK9" s="501"/>
      <c r="BL9" s="501"/>
      <c r="BM9" s="502"/>
      <c r="BN9" s="466">
        <v>2995</v>
      </c>
      <c r="BO9" s="467"/>
      <c r="BP9" s="467"/>
      <c r="BQ9" s="467"/>
      <c r="BR9" s="467"/>
      <c r="BS9" s="467"/>
      <c r="BT9" s="467"/>
      <c r="BU9" s="468"/>
      <c r="BV9" s="466">
        <v>17801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8.1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995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53076</v>
      </c>
      <c r="BO10" s="467"/>
      <c r="BP10" s="467"/>
      <c r="BQ10" s="467"/>
      <c r="BR10" s="467"/>
      <c r="BS10" s="467"/>
      <c r="BT10" s="467"/>
      <c r="BU10" s="468"/>
      <c r="BV10" s="466">
        <v>60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763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102</v>
      </c>
      <c r="AV12" s="499"/>
      <c r="AW12" s="499"/>
      <c r="AX12" s="499"/>
      <c r="AY12" s="500" t="s">
        <v>133</v>
      </c>
      <c r="AZ12" s="501"/>
      <c r="BA12" s="501"/>
      <c r="BB12" s="501"/>
      <c r="BC12" s="501"/>
      <c r="BD12" s="501"/>
      <c r="BE12" s="501"/>
      <c r="BF12" s="501"/>
      <c r="BG12" s="501"/>
      <c r="BH12" s="501"/>
      <c r="BI12" s="501"/>
      <c r="BJ12" s="501"/>
      <c r="BK12" s="501"/>
      <c r="BL12" s="501"/>
      <c r="BM12" s="502"/>
      <c r="BN12" s="466">
        <v>222043</v>
      </c>
      <c r="BO12" s="467"/>
      <c r="BP12" s="467"/>
      <c r="BQ12" s="467"/>
      <c r="BR12" s="467"/>
      <c r="BS12" s="467"/>
      <c r="BT12" s="467"/>
      <c r="BU12" s="468"/>
      <c r="BV12" s="466">
        <v>149200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759</v>
      </c>
      <c r="S13" s="548"/>
      <c r="T13" s="548"/>
      <c r="U13" s="548"/>
      <c r="V13" s="549"/>
      <c r="W13" s="482" t="s">
        <v>136</v>
      </c>
      <c r="X13" s="483"/>
      <c r="Y13" s="483"/>
      <c r="Z13" s="483"/>
      <c r="AA13" s="483"/>
      <c r="AB13" s="473"/>
      <c r="AC13" s="517">
        <v>55</v>
      </c>
      <c r="AD13" s="518"/>
      <c r="AE13" s="518"/>
      <c r="AF13" s="518"/>
      <c r="AG13" s="557"/>
      <c r="AH13" s="517">
        <v>54</v>
      </c>
      <c r="AI13" s="518"/>
      <c r="AJ13" s="518"/>
      <c r="AK13" s="518"/>
      <c r="AL13" s="519"/>
      <c r="AM13" s="495" t="s">
        <v>137</v>
      </c>
      <c r="AN13" s="496"/>
      <c r="AO13" s="496"/>
      <c r="AP13" s="496"/>
      <c r="AQ13" s="496"/>
      <c r="AR13" s="496"/>
      <c r="AS13" s="496"/>
      <c r="AT13" s="497"/>
      <c r="AU13" s="498" t="s">
        <v>102</v>
      </c>
      <c r="AV13" s="499"/>
      <c r="AW13" s="499"/>
      <c r="AX13" s="499"/>
      <c r="AY13" s="500" t="s">
        <v>138</v>
      </c>
      <c r="AZ13" s="501"/>
      <c r="BA13" s="501"/>
      <c r="BB13" s="501"/>
      <c r="BC13" s="501"/>
      <c r="BD13" s="501"/>
      <c r="BE13" s="501"/>
      <c r="BF13" s="501"/>
      <c r="BG13" s="501"/>
      <c r="BH13" s="501"/>
      <c r="BI13" s="501"/>
      <c r="BJ13" s="501"/>
      <c r="BK13" s="501"/>
      <c r="BL13" s="501"/>
      <c r="BM13" s="502"/>
      <c r="BN13" s="466">
        <v>-165972</v>
      </c>
      <c r="BO13" s="467"/>
      <c r="BP13" s="467"/>
      <c r="BQ13" s="467"/>
      <c r="BR13" s="467"/>
      <c r="BS13" s="467"/>
      <c r="BT13" s="467"/>
      <c r="BU13" s="468"/>
      <c r="BV13" s="466">
        <v>-131339</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4.2</v>
      </c>
      <c r="CU13" s="464"/>
      <c r="CV13" s="464"/>
      <c r="CW13" s="464"/>
      <c r="CX13" s="464"/>
      <c r="CY13" s="464"/>
      <c r="CZ13" s="464"/>
      <c r="DA13" s="465"/>
      <c r="DB13" s="463">
        <v>3.2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771</v>
      </c>
      <c r="S14" s="548"/>
      <c r="T14" s="548"/>
      <c r="U14" s="548"/>
      <c r="V14" s="549"/>
      <c r="W14" s="456"/>
      <c r="X14" s="457"/>
      <c r="Y14" s="457"/>
      <c r="Z14" s="457"/>
      <c r="AA14" s="457"/>
      <c r="AB14" s="446"/>
      <c r="AC14" s="550">
        <v>13.1</v>
      </c>
      <c r="AD14" s="551"/>
      <c r="AE14" s="551"/>
      <c r="AF14" s="551"/>
      <c r="AG14" s="552"/>
      <c r="AH14" s="550">
        <v>11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26.2</v>
      </c>
      <c r="CU14" s="562"/>
      <c r="CV14" s="562"/>
      <c r="CW14" s="562"/>
      <c r="CX14" s="562"/>
      <c r="CY14" s="562"/>
      <c r="CZ14" s="562"/>
      <c r="DA14" s="563"/>
      <c r="DB14" s="561">
        <v>5.6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142</v>
      </c>
      <c r="N15" s="555"/>
      <c r="O15" s="555"/>
      <c r="P15" s="555"/>
      <c r="Q15" s="556"/>
      <c r="R15" s="547">
        <v>768</v>
      </c>
      <c r="S15" s="548"/>
      <c r="T15" s="548"/>
      <c r="U15" s="548"/>
      <c r="V15" s="549"/>
      <c r="W15" s="482" t="s">
        <v>143</v>
      </c>
      <c r="X15" s="483"/>
      <c r="Y15" s="483"/>
      <c r="Z15" s="483"/>
      <c r="AA15" s="483"/>
      <c r="AB15" s="473"/>
      <c r="AC15" s="517">
        <v>81</v>
      </c>
      <c r="AD15" s="518"/>
      <c r="AE15" s="518"/>
      <c r="AF15" s="518"/>
      <c r="AG15" s="557"/>
      <c r="AH15" s="517">
        <v>134</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139686</v>
      </c>
      <c r="BO15" s="430"/>
      <c r="BP15" s="430"/>
      <c r="BQ15" s="430"/>
      <c r="BR15" s="430"/>
      <c r="BS15" s="430"/>
      <c r="BT15" s="430"/>
      <c r="BU15" s="431"/>
      <c r="BV15" s="429">
        <v>133514</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19.2</v>
      </c>
      <c r="AD16" s="551"/>
      <c r="AE16" s="551"/>
      <c r="AF16" s="551"/>
      <c r="AG16" s="552"/>
      <c r="AH16" s="550">
        <v>27.2</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1200187</v>
      </c>
      <c r="BO16" s="467"/>
      <c r="BP16" s="467"/>
      <c r="BQ16" s="467"/>
      <c r="BR16" s="467"/>
      <c r="BS16" s="467"/>
      <c r="BT16" s="467"/>
      <c r="BU16" s="468"/>
      <c r="BV16" s="466">
        <v>1262968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285</v>
      </c>
      <c r="AD17" s="518"/>
      <c r="AE17" s="518"/>
      <c r="AF17" s="518"/>
      <c r="AG17" s="557"/>
      <c r="AH17" s="517">
        <v>304</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165374</v>
      </c>
      <c r="BO17" s="467"/>
      <c r="BP17" s="467"/>
      <c r="BQ17" s="467"/>
      <c r="BR17" s="467"/>
      <c r="BS17" s="467"/>
      <c r="BT17" s="467"/>
      <c r="BU17" s="468"/>
      <c r="BV17" s="466">
        <v>159997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275.63</v>
      </c>
      <c r="M18" s="579"/>
      <c r="N18" s="579"/>
      <c r="O18" s="579"/>
      <c r="P18" s="579"/>
      <c r="Q18" s="579"/>
      <c r="R18" s="580"/>
      <c r="S18" s="580"/>
      <c r="T18" s="580"/>
      <c r="U18" s="580"/>
      <c r="V18" s="581"/>
      <c r="W18" s="484"/>
      <c r="X18" s="485"/>
      <c r="Y18" s="485"/>
      <c r="Z18" s="485"/>
      <c r="AA18" s="485"/>
      <c r="AB18" s="476"/>
      <c r="AC18" s="582">
        <v>67.7</v>
      </c>
      <c r="AD18" s="583"/>
      <c r="AE18" s="583"/>
      <c r="AF18" s="583"/>
      <c r="AG18" s="584"/>
      <c r="AH18" s="582">
        <v>61.8</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1206165</v>
      </c>
      <c r="BO18" s="467"/>
      <c r="BP18" s="467"/>
      <c r="BQ18" s="467"/>
      <c r="BR18" s="467"/>
      <c r="BS18" s="467"/>
      <c r="BT18" s="467"/>
      <c r="BU18" s="468"/>
      <c r="BV18" s="466">
        <v>1307636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1708992</v>
      </c>
      <c r="BO19" s="467"/>
      <c r="BP19" s="467"/>
      <c r="BQ19" s="467"/>
      <c r="BR19" s="467"/>
      <c r="BS19" s="467"/>
      <c r="BT19" s="467"/>
      <c r="BU19" s="468"/>
      <c r="BV19" s="466">
        <v>2243495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405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3296050</v>
      </c>
      <c r="BO23" s="467"/>
      <c r="BP23" s="467"/>
      <c r="BQ23" s="467"/>
      <c r="BR23" s="467"/>
      <c r="BS23" s="467"/>
      <c r="BT23" s="467"/>
      <c r="BU23" s="468"/>
      <c r="BV23" s="466">
        <v>3203115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5780</v>
      </c>
      <c r="R24" s="518"/>
      <c r="S24" s="518"/>
      <c r="T24" s="518"/>
      <c r="U24" s="518"/>
      <c r="V24" s="557"/>
      <c r="W24" s="616"/>
      <c r="X24" s="604"/>
      <c r="Y24" s="605"/>
      <c r="Z24" s="516" t="s">
        <v>167</v>
      </c>
      <c r="AA24" s="496"/>
      <c r="AB24" s="496"/>
      <c r="AC24" s="496"/>
      <c r="AD24" s="496"/>
      <c r="AE24" s="496"/>
      <c r="AF24" s="496"/>
      <c r="AG24" s="497"/>
      <c r="AH24" s="517">
        <v>39</v>
      </c>
      <c r="AI24" s="518"/>
      <c r="AJ24" s="518"/>
      <c r="AK24" s="518"/>
      <c r="AL24" s="557"/>
      <c r="AM24" s="517">
        <v>113607</v>
      </c>
      <c r="AN24" s="518"/>
      <c r="AO24" s="518"/>
      <c r="AP24" s="518"/>
      <c r="AQ24" s="518"/>
      <c r="AR24" s="557"/>
      <c r="AS24" s="517">
        <v>2913</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2916261</v>
      </c>
      <c r="BO24" s="467"/>
      <c r="BP24" s="467"/>
      <c r="BQ24" s="467"/>
      <c r="BR24" s="467"/>
      <c r="BS24" s="467"/>
      <c r="BT24" s="467"/>
      <c r="BU24" s="468"/>
      <c r="BV24" s="466">
        <v>2866987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4930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171</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t="s">
        <v>172</v>
      </c>
      <c r="BO25" s="430"/>
      <c r="BP25" s="430"/>
      <c r="BQ25" s="430"/>
      <c r="BR25" s="430"/>
      <c r="BS25" s="430"/>
      <c r="BT25" s="430"/>
      <c r="BU25" s="431"/>
      <c r="BV25" s="429">
        <v>14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4680</v>
      </c>
      <c r="R26" s="518"/>
      <c r="S26" s="518"/>
      <c r="T26" s="518"/>
      <c r="U26" s="518"/>
      <c r="V26" s="557"/>
      <c r="W26" s="616"/>
      <c r="X26" s="604"/>
      <c r="Y26" s="605"/>
      <c r="Z26" s="516" t="s">
        <v>175</v>
      </c>
      <c r="AA26" s="626"/>
      <c r="AB26" s="626"/>
      <c r="AC26" s="626"/>
      <c r="AD26" s="626"/>
      <c r="AE26" s="626"/>
      <c r="AF26" s="626"/>
      <c r="AG26" s="627"/>
      <c r="AH26" s="517">
        <v>4</v>
      </c>
      <c r="AI26" s="518"/>
      <c r="AJ26" s="518"/>
      <c r="AK26" s="518"/>
      <c r="AL26" s="557"/>
      <c r="AM26" s="517">
        <v>11316</v>
      </c>
      <c r="AN26" s="518"/>
      <c r="AO26" s="518"/>
      <c r="AP26" s="518"/>
      <c r="AQ26" s="518"/>
      <c r="AR26" s="557"/>
      <c r="AS26" s="517">
        <v>2829</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1910</v>
      </c>
      <c r="R27" s="518"/>
      <c r="S27" s="518"/>
      <c r="T27" s="518"/>
      <c r="U27" s="518"/>
      <c r="V27" s="557"/>
      <c r="W27" s="616"/>
      <c r="X27" s="604"/>
      <c r="Y27" s="605"/>
      <c r="Z27" s="516" t="s">
        <v>179</v>
      </c>
      <c r="AA27" s="496"/>
      <c r="AB27" s="496"/>
      <c r="AC27" s="496"/>
      <c r="AD27" s="496"/>
      <c r="AE27" s="496"/>
      <c r="AF27" s="496"/>
      <c r="AG27" s="497"/>
      <c r="AH27" s="517">
        <v>20</v>
      </c>
      <c r="AI27" s="518"/>
      <c r="AJ27" s="518"/>
      <c r="AK27" s="518"/>
      <c r="AL27" s="557"/>
      <c r="AM27" s="517">
        <v>58164</v>
      </c>
      <c r="AN27" s="518"/>
      <c r="AO27" s="518"/>
      <c r="AP27" s="518"/>
      <c r="AQ27" s="518"/>
      <c r="AR27" s="557"/>
      <c r="AS27" s="517">
        <v>2908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1420</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127</v>
      </c>
      <c r="AN28" s="518"/>
      <c r="AO28" s="518"/>
      <c r="AP28" s="518"/>
      <c r="AQ28" s="518"/>
      <c r="AR28" s="557"/>
      <c r="AS28" s="517" t="s">
        <v>127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285595</v>
      </c>
      <c r="BO28" s="430"/>
      <c r="BP28" s="430"/>
      <c r="BQ28" s="430"/>
      <c r="BR28" s="430"/>
      <c r="BS28" s="430"/>
      <c r="BT28" s="430"/>
      <c r="BU28" s="431"/>
      <c r="BV28" s="429">
        <v>422562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4</v>
      </c>
      <c r="M29" s="518"/>
      <c r="N29" s="518"/>
      <c r="O29" s="518"/>
      <c r="P29" s="557"/>
      <c r="Q29" s="517">
        <v>1230</v>
      </c>
      <c r="R29" s="518"/>
      <c r="S29" s="518"/>
      <c r="T29" s="518"/>
      <c r="U29" s="518"/>
      <c r="V29" s="557"/>
      <c r="W29" s="617"/>
      <c r="X29" s="618"/>
      <c r="Y29" s="619"/>
      <c r="Z29" s="516" t="s">
        <v>185</v>
      </c>
      <c r="AA29" s="496"/>
      <c r="AB29" s="496"/>
      <c r="AC29" s="496"/>
      <c r="AD29" s="496"/>
      <c r="AE29" s="496"/>
      <c r="AF29" s="496"/>
      <c r="AG29" s="497"/>
      <c r="AH29" s="517">
        <v>59</v>
      </c>
      <c r="AI29" s="518"/>
      <c r="AJ29" s="518"/>
      <c r="AK29" s="518"/>
      <c r="AL29" s="557"/>
      <c r="AM29" s="517">
        <v>171771</v>
      </c>
      <c r="AN29" s="518"/>
      <c r="AO29" s="518"/>
      <c r="AP29" s="518"/>
      <c r="AQ29" s="518"/>
      <c r="AR29" s="557"/>
      <c r="AS29" s="517">
        <v>2911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24094</v>
      </c>
      <c r="BO29" s="467"/>
      <c r="BP29" s="467"/>
      <c r="BQ29" s="467"/>
      <c r="BR29" s="467"/>
      <c r="BS29" s="467"/>
      <c r="BT29" s="467"/>
      <c r="BU29" s="468"/>
      <c r="BV29" s="466">
        <v>20232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402396</v>
      </c>
      <c r="BO30" s="640"/>
      <c r="BP30" s="640"/>
      <c r="BQ30" s="640"/>
      <c r="BR30" s="640"/>
      <c r="BS30" s="640"/>
      <c r="BT30" s="640"/>
      <c r="BU30" s="641"/>
      <c r="BV30" s="639">
        <v>489135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195</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上川北部消防事務組合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上川教育センター事務組合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名寄地区衛生施設事務組合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ItCiwLotiRwQHi9A+oDA19OxiDdfdhCejvGK3rGKN/f54nCLXCP3HrZqKMj+Ui95D+i9Vi4awYZMsyCPu4ayg==" saltValue="mnupTKWQ3O0OzLCPLhZQ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3" t="s">
        <v>565</v>
      </c>
      <c r="D34" s="1243"/>
      <c r="E34" s="1244"/>
      <c r="F34" s="32">
        <v>8.56</v>
      </c>
      <c r="G34" s="33">
        <v>8.66</v>
      </c>
      <c r="H34" s="33">
        <v>4.54</v>
      </c>
      <c r="I34" s="33">
        <v>6.06</v>
      </c>
      <c r="J34" s="34">
        <v>6.63</v>
      </c>
      <c r="K34" s="22"/>
      <c r="L34" s="22"/>
      <c r="M34" s="22"/>
      <c r="N34" s="22"/>
      <c r="O34" s="22"/>
      <c r="P34" s="22"/>
    </row>
    <row r="35" spans="1:16" ht="39" customHeight="1" x14ac:dyDescent="0.15">
      <c r="A35" s="22"/>
      <c r="B35" s="35"/>
      <c r="C35" s="1237" t="s">
        <v>566</v>
      </c>
      <c r="D35" s="1238"/>
      <c r="E35" s="1239"/>
      <c r="F35" s="36">
        <v>0.53</v>
      </c>
      <c r="G35" s="37">
        <v>0.24</v>
      </c>
      <c r="H35" s="37">
        <v>1.26</v>
      </c>
      <c r="I35" s="37">
        <v>1.9</v>
      </c>
      <c r="J35" s="38">
        <v>0.84</v>
      </c>
      <c r="K35" s="22"/>
      <c r="L35" s="22"/>
      <c r="M35" s="22"/>
      <c r="N35" s="22"/>
      <c r="O35" s="22"/>
      <c r="P35" s="22"/>
    </row>
    <row r="36" spans="1:16" ht="39" customHeight="1" x14ac:dyDescent="0.15">
      <c r="A36" s="22"/>
      <c r="B36" s="35"/>
      <c r="C36" s="1237" t="s">
        <v>567</v>
      </c>
      <c r="D36" s="1238"/>
      <c r="E36" s="1239"/>
      <c r="F36" s="36">
        <v>0.99</v>
      </c>
      <c r="G36" s="37">
        <v>0.54</v>
      </c>
      <c r="H36" s="37">
        <v>0.41</v>
      </c>
      <c r="I36" s="37">
        <v>0.56999999999999995</v>
      </c>
      <c r="J36" s="38">
        <v>0.33</v>
      </c>
      <c r="K36" s="22"/>
      <c r="L36" s="22"/>
      <c r="M36" s="22"/>
      <c r="N36" s="22"/>
      <c r="O36" s="22"/>
      <c r="P36" s="22"/>
    </row>
    <row r="37" spans="1:16" ht="39" customHeight="1" x14ac:dyDescent="0.15">
      <c r="A37" s="22"/>
      <c r="B37" s="35"/>
      <c r="C37" s="1237" t="s">
        <v>568</v>
      </c>
      <c r="D37" s="1238"/>
      <c r="E37" s="1239"/>
      <c r="F37" s="36">
        <v>0.27</v>
      </c>
      <c r="G37" s="37">
        <v>0.01</v>
      </c>
      <c r="H37" s="37">
        <v>0.06</v>
      </c>
      <c r="I37" s="37">
        <v>0.18</v>
      </c>
      <c r="J37" s="38">
        <v>0.19</v>
      </c>
      <c r="K37" s="22"/>
      <c r="L37" s="22"/>
      <c r="M37" s="22"/>
      <c r="N37" s="22"/>
      <c r="O37" s="22"/>
      <c r="P37" s="22"/>
    </row>
    <row r="38" spans="1:16" ht="39" customHeight="1" x14ac:dyDescent="0.15">
      <c r="A38" s="22"/>
      <c r="B38" s="35"/>
      <c r="C38" s="1237" t="s">
        <v>569</v>
      </c>
      <c r="D38" s="1238"/>
      <c r="E38" s="1239"/>
      <c r="F38" s="36">
        <v>0.01</v>
      </c>
      <c r="G38" s="37">
        <v>0.11</v>
      </c>
      <c r="H38" s="37">
        <v>0.09</v>
      </c>
      <c r="I38" s="37">
        <v>0.06</v>
      </c>
      <c r="J38" s="38">
        <v>0.12</v>
      </c>
      <c r="K38" s="22"/>
      <c r="L38" s="22"/>
      <c r="M38" s="22"/>
      <c r="N38" s="22"/>
      <c r="O38" s="22"/>
      <c r="P38" s="22"/>
    </row>
    <row r="39" spans="1:16" ht="39" customHeight="1" x14ac:dyDescent="0.15">
      <c r="A39" s="22"/>
      <c r="B39" s="35"/>
      <c r="C39" s="1237" t="s">
        <v>570</v>
      </c>
      <c r="D39" s="1238"/>
      <c r="E39" s="1239"/>
      <c r="F39" s="36">
        <v>0.43</v>
      </c>
      <c r="G39" s="37">
        <v>0.15</v>
      </c>
      <c r="H39" s="37">
        <v>0.02</v>
      </c>
      <c r="I39" s="37">
        <v>0.13</v>
      </c>
      <c r="J39" s="38">
        <v>0.08</v>
      </c>
      <c r="K39" s="22"/>
      <c r="L39" s="22"/>
      <c r="M39" s="22"/>
      <c r="N39" s="22"/>
      <c r="O39" s="22"/>
      <c r="P39" s="22"/>
    </row>
    <row r="40" spans="1:16" ht="39" customHeight="1" x14ac:dyDescent="0.15">
      <c r="A40" s="22"/>
      <c r="B40" s="35"/>
      <c r="C40" s="1237" t="s">
        <v>571</v>
      </c>
      <c r="D40" s="1238"/>
      <c r="E40" s="1239"/>
      <c r="F40" s="36">
        <v>0.27</v>
      </c>
      <c r="G40" s="37">
        <v>0.24</v>
      </c>
      <c r="H40" s="37">
        <v>0.25</v>
      </c>
      <c r="I40" s="37">
        <v>0.26</v>
      </c>
      <c r="J40" s="38">
        <v>0.03</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572</v>
      </c>
      <c r="D42" s="1238"/>
      <c r="E42" s="1239"/>
      <c r="F42" s="36" t="s">
        <v>514</v>
      </c>
      <c r="G42" s="37" t="s">
        <v>514</v>
      </c>
      <c r="H42" s="37" t="s">
        <v>514</v>
      </c>
      <c r="I42" s="37" t="s">
        <v>514</v>
      </c>
      <c r="J42" s="38" t="s">
        <v>514</v>
      </c>
      <c r="K42" s="22"/>
      <c r="L42" s="22"/>
      <c r="M42" s="22"/>
      <c r="N42" s="22"/>
      <c r="O42" s="22"/>
      <c r="P42" s="22"/>
    </row>
    <row r="43" spans="1:16" ht="39" customHeight="1" thickBot="1" x14ac:dyDescent="0.2">
      <c r="A43" s="22"/>
      <c r="B43" s="40"/>
      <c r="C43" s="1240" t="s">
        <v>573</v>
      </c>
      <c r="D43" s="1241"/>
      <c r="E43" s="1242"/>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VzUjpY9yfQsP4x/PE+1j4qCrYT0QKMPd6AXN5LV2nDyu5o8faTa89W6dTc7zbkpMMUSUIfjTDG0jvgAnr2sg==" saltValue="XpB5lAc06uqeYFwr7wJf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6"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188</v>
      </c>
      <c r="L45" s="60">
        <v>176</v>
      </c>
      <c r="M45" s="60">
        <v>175</v>
      </c>
      <c r="N45" s="60">
        <v>193</v>
      </c>
      <c r="O45" s="61">
        <v>204</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x14ac:dyDescent="0.15">
      <c r="A48" s="48"/>
      <c r="B48" s="1247"/>
      <c r="C48" s="1248"/>
      <c r="D48" s="62"/>
      <c r="E48" s="1253" t="s">
        <v>15</v>
      </c>
      <c r="F48" s="1253"/>
      <c r="G48" s="1253"/>
      <c r="H48" s="1253"/>
      <c r="I48" s="1253"/>
      <c r="J48" s="1254"/>
      <c r="K48" s="63">
        <v>25</v>
      </c>
      <c r="L48" s="64">
        <v>24</v>
      </c>
      <c r="M48" s="64">
        <v>24</v>
      </c>
      <c r="N48" s="64">
        <v>25</v>
      </c>
      <c r="O48" s="65">
        <v>25</v>
      </c>
      <c r="P48" s="48"/>
      <c r="Q48" s="48"/>
      <c r="R48" s="48"/>
      <c r="S48" s="48"/>
      <c r="T48" s="48"/>
      <c r="U48" s="48"/>
    </row>
    <row r="49" spans="1:21" ht="30.75" customHeight="1" x14ac:dyDescent="0.15">
      <c r="A49" s="48"/>
      <c r="B49" s="1247"/>
      <c r="C49" s="1248"/>
      <c r="D49" s="62"/>
      <c r="E49" s="1253" t="s">
        <v>16</v>
      </c>
      <c r="F49" s="1253"/>
      <c r="G49" s="1253"/>
      <c r="H49" s="1253"/>
      <c r="I49" s="1253"/>
      <c r="J49" s="1254"/>
      <c r="K49" s="63">
        <v>3</v>
      </c>
      <c r="L49" s="64">
        <v>2</v>
      </c>
      <c r="M49" s="64">
        <v>7</v>
      </c>
      <c r="N49" s="64">
        <v>5</v>
      </c>
      <c r="O49" s="65">
        <v>0</v>
      </c>
      <c r="P49" s="48"/>
      <c r="Q49" s="48"/>
      <c r="R49" s="48"/>
      <c r="S49" s="48"/>
      <c r="T49" s="48"/>
      <c r="U49" s="48"/>
    </row>
    <row r="50" spans="1:21" ht="30.75" customHeight="1" x14ac:dyDescent="0.15">
      <c r="A50" s="48"/>
      <c r="B50" s="1247"/>
      <c r="C50" s="1248"/>
      <c r="D50" s="62"/>
      <c r="E50" s="1253" t="s">
        <v>17</v>
      </c>
      <c r="F50" s="1253"/>
      <c r="G50" s="1253"/>
      <c r="H50" s="1253"/>
      <c r="I50" s="1253"/>
      <c r="J50" s="1254"/>
      <c r="K50" s="63" t="s">
        <v>514</v>
      </c>
      <c r="L50" s="64" t="s">
        <v>514</v>
      </c>
      <c r="M50" s="64" t="s">
        <v>514</v>
      </c>
      <c r="N50" s="64" t="s">
        <v>514</v>
      </c>
      <c r="O50" s="65" t="s">
        <v>514</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514</v>
      </c>
      <c r="L51" s="64" t="s">
        <v>514</v>
      </c>
      <c r="M51" s="64" t="s">
        <v>514</v>
      </c>
      <c r="N51" s="64">
        <v>0</v>
      </c>
      <c r="O51" s="65">
        <v>0</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182</v>
      </c>
      <c r="L52" s="64">
        <v>172</v>
      </c>
      <c r="M52" s="64">
        <v>172</v>
      </c>
      <c r="N52" s="64">
        <v>165</v>
      </c>
      <c r="O52" s="65">
        <v>171</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34</v>
      </c>
      <c r="L53" s="69">
        <v>30</v>
      </c>
      <c r="M53" s="69">
        <v>34</v>
      </c>
      <c r="N53" s="69">
        <v>58</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588</v>
      </c>
      <c r="L57" s="83" t="s">
        <v>588</v>
      </c>
      <c r="M57" s="83" t="s">
        <v>588</v>
      </c>
      <c r="N57" s="83" t="s">
        <v>588</v>
      </c>
      <c r="O57" s="84" t="s">
        <v>588</v>
      </c>
    </row>
    <row r="58" spans="1:21" ht="31.5" customHeight="1" thickBot="1" x14ac:dyDescent="0.2">
      <c r="B58" s="1263"/>
      <c r="C58" s="1264"/>
      <c r="D58" s="1268" t="s">
        <v>27</v>
      </c>
      <c r="E58" s="1269"/>
      <c r="F58" s="1269"/>
      <c r="G58" s="1269"/>
      <c r="H58" s="1269"/>
      <c r="I58" s="1269"/>
      <c r="J58" s="1270"/>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1xDw1XlSmLOlrQpJwLjmZjvJtiz79khG7nWvFPBJASXZODwe8Vz0z1k+MZ2cDf+iZ+3fFMfxsYM0LroWG6SCA==" saltValue="PE/YfX0LTABk+NomC510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3"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1" t="s">
        <v>30</v>
      </c>
      <c r="C41" s="1272"/>
      <c r="D41" s="101"/>
      <c r="E41" s="1277" t="s">
        <v>31</v>
      </c>
      <c r="F41" s="1277"/>
      <c r="G41" s="1277"/>
      <c r="H41" s="1278"/>
      <c r="I41" s="102">
        <v>2032</v>
      </c>
      <c r="J41" s="103">
        <v>2246</v>
      </c>
      <c r="K41" s="103">
        <v>3179</v>
      </c>
      <c r="L41" s="103">
        <v>3203</v>
      </c>
      <c r="M41" s="104">
        <v>3296</v>
      </c>
    </row>
    <row r="42" spans="2:13" ht="27.75" customHeight="1" x14ac:dyDescent="0.15">
      <c r="B42" s="1273"/>
      <c r="C42" s="1274"/>
      <c r="D42" s="105"/>
      <c r="E42" s="1279" t="s">
        <v>32</v>
      </c>
      <c r="F42" s="1279"/>
      <c r="G42" s="1279"/>
      <c r="H42" s="1280"/>
      <c r="I42" s="106" t="s">
        <v>514</v>
      </c>
      <c r="J42" s="107" t="s">
        <v>514</v>
      </c>
      <c r="K42" s="107" t="s">
        <v>514</v>
      </c>
      <c r="L42" s="107" t="s">
        <v>514</v>
      </c>
      <c r="M42" s="108" t="s">
        <v>514</v>
      </c>
    </row>
    <row r="43" spans="2:13" ht="27.75" customHeight="1" x14ac:dyDescent="0.15">
      <c r="B43" s="1273"/>
      <c r="C43" s="1274"/>
      <c r="D43" s="105"/>
      <c r="E43" s="1279" t="s">
        <v>33</v>
      </c>
      <c r="F43" s="1279"/>
      <c r="G43" s="1279"/>
      <c r="H43" s="1280"/>
      <c r="I43" s="106">
        <v>297</v>
      </c>
      <c r="J43" s="107">
        <v>285</v>
      </c>
      <c r="K43" s="107">
        <v>270</v>
      </c>
      <c r="L43" s="107">
        <v>271</v>
      </c>
      <c r="M43" s="108">
        <v>253</v>
      </c>
    </row>
    <row r="44" spans="2:13" ht="27.75" customHeight="1" x14ac:dyDescent="0.15">
      <c r="B44" s="1273"/>
      <c r="C44" s="1274"/>
      <c r="D44" s="105"/>
      <c r="E44" s="1279" t="s">
        <v>34</v>
      </c>
      <c r="F44" s="1279"/>
      <c r="G44" s="1279"/>
      <c r="H44" s="1280"/>
      <c r="I44" s="106" t="s">
        <v>514</v>
      </c>
      <c r="J44" s="107" t="s">
        <v>514</v>
      </c>
      <c r="K44" s="107" t="s">
        <v>514</v>
      </c>
      <c r="L44" s="107" t="s">
        <v>514</v>
      </c>
      <c r="M44" s="108" t="s">
        <v>514</v>
      </c>
    </row>
    <row r="45" spans="2:13" ht="27.75" customHeight="1" x14ac:dyDescent="0.15">
      <c r="B45" s="1273"/>
      <c r="C45" s="1274"/>
      <c r="D45" s="105"/>
      <c r="E45" s="1279" t="s">
        <v>35</v>
      </c>
      <c r="F45" s="1279"/>
      <c r="G45" s="1279"/>
      <c r="H45" s="1280"/>
      <c r="I45" s="106">
        <v>214</v>
      </c>
      <c r="J45" s="107">
        <v>175</v>
      </c>
      <c r="K45" s="107">
        <v>95</v>
      </c>
      <c r="L45" s="107">
        <v>30</v>
      </c>
      <c r="M45" s="108" t="s">
        <v>514</v>
      </c>
    </row>
    <row r="46" spans="2:13" ht="27.75" customHeight="1" x14ac:dyDescent="0.15">
      <c r="B46" s="1273"/>
      <c r="C46" s="1274"/>
      <c r="D46" s="109"/>
      <c r="E46" s="1279" t="s">
        <v>36</v>
      </c>
      <c r="F46" s="1279"/>
      <c r="G46" s="1279"/>
      <c r="H46" s="1280"/>
      <c r="I46" s="106" t="s">
        <v>514</v>
      </c>
      <c r="J46" s="107" t="s">
        <v>514</v>
      </c>
      <c r="K46" s="107" t="s">
        <v>514</v>
      </c>
      <c r="L46" s="107" t="s">
        <v>514</v>
      </c>
      <c r="M46" s="108" t="s">
        <v>514</v>
      </c>
    </row>
    <row r="47" spans="2:13" ht="27.75" customHeight="1" x14ac:dyDescent="0.15">
      <c r="B47" s="1273"/>
      <c r="C47" s="1274"/>
      <c r="D47" s="110"/>
      <c r="E47" s="1281" t="s">
        <v>37</v>
      </c>
      <c r="F47" s="1282"/>
      <c r="G47" s="1282"/>
      <c r="H47" s="1283"/>
      <c r="I47" s="106" t="s">
        <v>514</v>
      </c>
      <c r="J47" s="107" t="s">
        <v>514</v>
      </c>
      <c r="K47" s="107" t="s">
        <v>514</v>
      </c>
      <c r="L47" s="107" t="s">
        <v>514</v>
      </c>
      <c r="M47" s="108" t="s">
        <v>514</v>
      </c>
    </row>
    <row r="48" spans="2:13" ht="27.75" customHeight="1" x14ac:dyDescent="0.15">
      <c r="B48" s="1273"/>
      <c r="C48" s="1274"/>
      <c r="D48" s="105"/>
      <c r="E48" s="1279" t="s">
        <v>38</v>
      </c>
      <c r="F48" s="1279"/>
      <c r="G48" s="1279"/>
      <c r="H48" s="1280"/>
      <c r="I48" s="106" t="s">
        <v>514</v>
      </c>
      <c r="J48" s="107" t="s">
        <v>514</v>
      </c>
      <c r="K48" s="107" t="s">
        <v>514</v>
      </c>
      <c r="L48" s="107" t="s">
        <v>514</v>
      </c>
      <c r="M48" s="108" t="s">
        <v>514</v>
      </c>
    </row>
    <row r="49" spans="2:13" ht="27.75" customHeight="1" x14ac:dyDescent="0.15">
      <c r="B49" s="1275"/>
      <c r="C49" s="1276"/>
      <c r="D49" s="105"/>
      <c r="E49" s="1279" t="s">
        <v>39</v>
      </c>
      <c r="F49" s="1279"/>
      <c r="G49" s="1279"/>
      <c r="H49" s="1280"/>
      <c r="I49" s="106" t="s">
        <v>514</v>
      </c>
      <c r="J49" s="107" t="s">
        <v>514</v>
      </c>
      <c r="K49" s="107" t="s">
        <v>514</v>
      </c>
      <c r="L49" s="107" t="s">
        <v>514</v>
      </c>
      <c r="M49" s="108" t="s">
        <v>514</v>
      </c>
    </row>
    <row r="50" spans="2:13" ht="27.75" customHeight="1" x14ac:dyDescent="0.15">
      <c r="B50" s="1284" t="s">
        <v>40</v>
      </c>
      <c r="C50" s="1285"/>
      <c r="D50" s="111"/>
      <c r="E50" s="1279" t="s">
        <v>41</v>
      </c>
      <c r="F50" s="1279"/>
      <c r="G50" s="1279"/>
      <c r="H50" s="1280"/>
      <c r="I50" s="106">
        <v>1240</v>
      </c>
      <c r="J50" s="107">
        <v>1292</v>
      </c>
      <c r="K50" s="107">
        <v>1176</v>
      </c>
      <c r="L50" s="107">
        <v>980</v>
      </c>
      <c r="M50" s="108">
        <v>764</v>
      </c>
    </row>
    <row r="51" spans="2:13" ht="27.75" customHeight="1" x14ac:dyDescent="0.15">
      <c r="B51" s="1273"/>
      <c r="C51" s="1274"/>
      <c r="D51" s="105"/>
      <c r="E51" s="1279" t="s">
        <v>42</v>
      </c>
      <c r="F51" s="1279"/>
      <c r="G51" s="1279"/>
      <c r="H51" s="1280"/>
      <c r="I51" s="106">
        <v>233</v>
      </c>
      <c r="J51" s="107">
        <v>277</v>
      </c>
      <c r="K51" s="107">
        <v>273</v>
      </c>
      <c r="L51" s="107">
        <v>253</v>
      </c>
      <c r="M51" s="108">
        <v>249</v>
      </c>
    </row>
    <row r="52" spans="2:13" ht="27.75" customHeight="1" x14ac:dyDescent="0.15">
      <c r="B52" s="1275"/>
      <c r="C52" s="1276"/>
      <c r="D52" s="105"/>
      <c r="E52" s="1279" t="s">
        <v>43</v>
      </c>
      <c r="F52" s="1279"/>
      <c r="G52" s="1279"/>
      <c r="H52" s="1280"/>
      <c r="I52" s="106">
        <v>1450</v>
      </c>
      <c r="J52" s="107">
        <v>1573</v>
      </c>
      <c r="K52" s="107">
        <v>2204</v>
      </c>
      <c r="L52" s="107">
        <v>2204</v>
      </c>
      <c r="M52" s="108">
        <v>2244</v>
      </c>
    </row>
    <row r="53" spans="2:13" ht="27.75" customHeight="1" thickBot="1" x14ac:dyDescent="0.2">
      <c r="B53" s="1286" t="s">
        <v>44</v>
      </c>
      <c r="C53" s="1287"/>
      <c r="D53" s="112"/>
      <c r="E53" s="1288" t="s">
        <v>45</v>
      </c>
      <c r="F53" s="1288"/>
      <c r="G53" s="1288"/>
      <c r="H53" s="1289"/>
      <c r="I53" s="113">
        <v>-380</v>
      </c>
      <c r="J53" s="114">
        <v>-436</v>
      </c>
      <c r="K53" s="114">
        <v>-110</v>
      </c>
      <c r="L53" s="114">
        <v>67</v>
      </c>
      <c r="M53" s="115">
        <v>293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YqgDtbQG4+RoI8G2s1+OD570eMoWINNapH0L0bdEjzQoGS405tbK8oGfs/AOrjSVEoLcNLqQPkJi4RgaqtHQ==" saltValue="uBWVqJZlz2e2S41hxa1F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8"/>
  <sheetViews>
    <sheetView showGridLines="0" topLeftCell="A46"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8" t="s">
        <v>48</v>
      </c>
      <c r="D55" s="1298"/>
      <c r="E55" s="1299"/>
      <c r="F55" s="127">
        <v>550</v>
      </c>
      <c r="G55" s="127">
        <v>423</v>
      </c>
      <c r="H55" s="128">
        <v>286</v>
      </c>
    </row>
    <row r="56" spans="2:8" ht="52.5" customHeight="1" x14ac:dyDescent="0.15">
      <c r="B56" s="129"/>
      <c r="C56" s="1300" t="s">
        <v>49</v>
      </c>
      <c r="D56" s="1300"/>
      <c r="E56" s="1301"/>
      <c r="F56" s="130">
        <v>5</v>
      </c>
      <c r="G56" s="130">
        <v>20</v>
      </c>
      <c r="H56" s="131">
        <v>24</v>
      </c>
    </row>
    <row r="57" spans="2:8" ht="53.25" customHeight="1" x14ac:dyDescent="0.15">
      <c r="B57" s="129"/>
      <c r="C57" s="1302" t="s">
        <v>50</v>
      </c>
      <c r="D57" s="1302"/>
      <c r="E57" s="1303"/>
      <c r="F57" s="132">
        <v>583</v>
      </c>
      <c r="G57" s="132">
        <v>489</v>
      </c>
      <c r="H57" s="133">
        <v>402</v>
      </c>
    </row>
    <row r="58" spans="2:8" ht="45.75" customHeight="1" x14ac:dyDescent="0.15">
      <c r="B58" s="134"/>
      <c r="C58" s="1290" t="s">
        <v>583</v>
      </c>
      <c r="D58" s="1291"/>
      <c r="E58" s="1292"/>
      <c r="F58" s="135">
        <v>357</v>
      </c>
      <c r="G58" s="135">
        <v>287</v>
      </c>
      <c r="H58" s="136">
        <v>223</v>
      </c>
    </row>
    <row r="59" spans="2:8" ht="45.75" customHeight="1" x14ac:dyDescent="0.15">
      <c r="B59" s="134"/>
      <c r="C59" s="1290" t="s">
        <v>584</v>
      </c>
      <c r="D59" s="1291"/>
      <c r="E59" s="1292"/>
      <c r="F59" s="135">
        <v>90</v>
      </c>
      <c r="G59" s="135">
        <v>80</v>
      </c>
      <c r="H59" s="136">
        <v>64</v>
      </c>
    </row>
    <row r="60" spans="2:8" ht="45.75" customHeight="1" x14ac:dyDescent="0.15">
      <c r="B60" s="134"/>
      <c r="C60" s="1290" t="s">
        <v>585</v>
      </c>
      <c r="D60" s="1291"/>
      <c r="E60" s="1292"/>
      <c r="F60" s="135">
        <v>35</v>
      </c>
      <c r="G60" s="135">
        <v>33</v>
      </c>
      <c r="H60" s="136">
        <v>28</v>
      </c>
    </row>
    <row r="61" spans="2:8" ht="45.75" customHeight="1" x14ac:dyDescent="0.15">
      <c r="B61" s="134"/>
      <c r="C61" s="1290" t="s">
        <v>586</v>
      </c>
      <c r="D61" s="1291"/>
      <c r="E61" s="1292"/>
      <c r="F61" s="135">
        <v>24</v>
      </c>
      <c r="G61" s="135">
        <v>23</v>
      </c>
      <c r="H61" s="136">
        <v>23</v>
      </c>
    </row>
    <row r="62" spans="2:8" ht="45.75" customHeight="1" thickBot="1" x14ac:dyDescent="0.2">
      <c r="B62" s="137"/>
      <c r="C62" s="1293" t="s">
        <v>587</v>
      </c>
      <c r="D62" s="1294"/>
      <c r="E62" s="1295"/>
      <c r="F62" s="138">
        <v>24</v>
      </c>
      <c r="G62" s="138">
        <v>22</v>
      </c>
      <c r="H62" s="139">
        <v>21</v>
      </c>
    </row>
    <row r="63" spans="2:8" ht="52.5" customHeight="1" thickBot="1" x14ac:dyDescent="0.2">
      <c r="B63" s="140"/>
      <c r="C63" s="1296" t="s">
        <v>51</v>
      </c>
      <c r="D63" s="1296"/>
      <c r="E63" s="1297"/>
      <c r="F63" s="141">
        <v>1138</v>
      </c>
      <c r="G63" s="141">
        <v>932</v>
      </c>
      <c r="H63" s="142">
        <v>712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iqNutmHIMHD3iEvvsXN412DD/Dl2U5yo6RTpR+z+9CY9FoNVFmRlC90cgsrEsctfm8iYJheimu0bUcZHjPh3qA==" saltValue="ZiJIN1yJ5z1k+0lA+Mcz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701D-D3FC-4336-A156-B6FF33500F65}">
  <sheetPr>
    <pageSetUpPr fitToPage="1"/>
  </sheetPr>
  <dimension ref="A1:WZM191"/>
  <sheetViews>
    <sheetView showGridLines="0" topLeftCell="AI52" zoomScaleNormal="100" zoomScaleSheetLayoutView="55" workbookViewId="0">
      <selection activeCell="BS61" sqref="BS61"/>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6" t="s">
        <v>598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593</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555</v>
      </c>
      <c r="BQ50" s="1319"/>
      <c r="BR50" s="1319"/>
      <c r="BS50" s="1319"/>
      <c r="BT50" s="1319"/>
      <c r="BU50" s="1319"/>
      <c r="BV50" s="1319"/>
      <c r="BW50" s="1319"/>
      <c r="BX50" s="1319" t="s">
        <v>556</v>
      </c>
      <c r="BY50" s="1319"/>
      <c r="BZ50" s="1319"/>
      <c r="CA50" s="1319"/>
      <c r="CB50" s="1319"/>
      <c r="CC50" s="1319"/>
      <c r="CD50" s="1319"/>
      <c r="CE50" s="1319"/>
      <c r="CF50" s="1319" t="s">
        <v>557</v>
      </c>
      <c r="CG50" s="1319"/>
      <c r="CH50" s="1319"/>
      <c r="CI50" s="1319"/>
      <c r="CJ50" s="1319"/>
      <c r="CK50" s="1319"/>
      <c r="CL50" s="1319"/>
      <c r="CM50" s="1319"/>
      <c r="CN50" s="1319" t="s">
        <v>558</v>
      </c>
      <c r="CO50" s="1319"/>
      <c r="CP50" s="1319"/>
      <c r="CQ50" s="1319"/>
      <c r="CR50" s="1319"/>
      <c r="CS50" s="1319"/>
      <c r="CT50" s="1319"/>
      <c r="CU50" s="1319"/>
      <c r="CV50" s="1319" t="s">
        <v>559</v>
      </c>
      <c r="CW50" s="1319"/>
      <c r="CX50" s="1319"/>
      <c r="CY50" s="1319"/>
      <c r="CZ50" s="1319"/>
      <c r="DA50" s="1319"/>
      <c r="DB50" s="1319"/>
      <c r="DC50" s="1319"/>
    </row>
    <row r="51" spans="1:109" ht="13.5" customHeight="1" x14ac:dyDescent="0.15">
      <c r="B51" s="386"/>
      <c r="G51" s="1324"/>
      <c r="H51" s="1324"/>
      <c r="I51" s="1322"/>
      <c r="J51" s="1322"/>
      <c r="K51" s="1321"/>
      <c r="L51" s="1321"/>
      <c r="M51" s="1321"/>
      <c r="N51" s="1321"/>
      <c r="AM51" s="393"/>
      <c r="AN51" s="1320" t="s">
        <v>592</v>
      </c>
      <c r="AO51" s="1320"/>
      <c r="AP51" s="1320"/>
      <c r="AQ51" s="1320"/>
      <c r="AR51" s="1320"/>
      <c r="AS51" s="1320"/>
      <c r="AT51" s="1320"/>
      <c r="AU51" s="1320"/>
      <c r="AV51" s="1320"/>
      <c r="AW51" s="1320"/>
      <c r="AX51" s="1320"/>
      <c r="AY51" s="1320"/>
      <c r="AZ51" s="1320"/>
      <c r="BA51" s="1320"/>
      <c r="BB51" s="1320" t="s">
        <v>590</v>
      </c>
      <c r="BC51" s="1320"/>
      <c r="BD51" s="1320"/>
      <c r="BE51" s="1320"/>
      <c r="BF51" s="1320"/>
      <c r="BG51" s="1320"/>
      <c r="BH51" s="1320"/>
      <c r="BI51" s="1320"/>
      <c r="BJ51" s="1320"/>
      <c r="BK51" s="1320"/>
      <c r="BL51" s="1320"/>
      <c r="BM51" s="1320"/>
      <c r="BN51" s="1320"/>
      <c r="BO51" s="1320"/>
      <c r="BP51" s="1304"/>
      <c r="BQ51" s="1305"/>
      <c r="BR51" s="1305"/>
      <c r="BS51" s="1305"/>
      <c r="BT51" s="1305"/>
      <c r="BU51" s="1305"/>
      <c r="BV51" s="1305"/>
      <c r="BW51" s="1305"/>
      <c r="BX51" s="1304"/>
      <c r="BY51" s="1305"/>
      <c r="BZ51" s="1305"/>
      <c r="CA51" s="1305"/>
      <c r="CB51" s="1305"/>
      <c r="CC51" s="1305"/>
      <c r="CD51" s="1305"/>
      <c r="CE51" s="1305"/>
      <c r="CF51" s="1304"/>
      <c r="CG51" s="1305"/>
      <c r="CH51" s="1305"/>
      <c r="CI51" s="1305"/>
      <c r="CJ51" s="1305"/>
      <c r="CK51" s="1305"/>
      <c r="CL51" s="1305"/>
      <c r="CM51" s="1305"/>
      <c r="CN51" s="1305">
        <v>5.6</v>
      </c>
      <c r="CO51" s="1305"/>
      <c r="CP51" s="1305"/>
      <c r="CQ51" s="1305"/>
      <c r="CR51" s="1305"/>
      <c r="CS51" s="1305"/>
      <c r="CT51" s="1305"/>
      <c r="CU51" s="1305"/>
      <c r="CV51" s="1304"/>
      <c r="CW51" s="1305"/>
      <c r="CX51" s="1305"/>
      <c r="CY51" s="1305"/>
      <c r="CZ51" s="1305"/>
      <c r="DA51" s="1305"/>
      <c r="DB51" s="1305"/>
      <c r="DC51" s="1305"/>
    </row>
    <row r="52" spans="1:109" ht="13.5" x14ac:dyDescent="0.15">
      <c r="B52" s="386"/>
      <c r="G52" s="1324"/>
      <c r="H52" s="1324"/>
      <c r="I52" s="1322"/>
      <c r="J52" s="1322"/>
      <c r="K52" s="1321"/>
      <c r="L52" s="1321"/>
      <c r="M52" s="1321"/>
      <c r="N52" s="1321"/>
      <c r="AM52" s="39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4"/>
      <c r="H53" s="1324"/>
      <c r="I53" s="1315"/>
      <c r="J53" s="1315"/>
      <c r="K53" s="1321"/>
      <c r="L53" s="1321"/>
      <c r="M53" s="1321"/>
      <c r="N53" s="1321"/>
      <c r="AM53" s="393"/>
      <c r="AN53" s="1320"/>
      <c r="AO53" s="1320"/>
      <c r="AP53" s="1320"/>
      <c r="AQ53" s="1320"/>
      <c r="AR53" s="1320"/>
      <c r="AS53" s="1320"/>
      <c r="AT53" s="1320"/>
      <c r="AU53" s="1320"/>
      <c r="AV53" s="1320"/>
      <c r="AW53" s="1320"/>
      <c r="AX53" s="1320"/>
      <c r="AY53" s="1320"/>
      <c r="AZ53" s="1320"/>
      <c r="BA53" s="1320"/>
      <c r="BB53" s="1320" t="s">
        <v>597</v>
      </c>
      <c r="BC53" s="1320"/>
      <c r="BD53" s="1320"/>
      <c r="BE53" s="1320"/>
      <c r="BF53" s="1320"/>
      <c r="BG53" s="1320"/>
      <c r="BH53" s="1320"/>
      <c r="BI53" s="1320"/>
      <c r="BJ53" s="1320"/>
      <c r="BK53" s="1320"/>
      <c r="BL53" s="1320"/>
      <c r="BM53" s="1320"/>
      <c r="BN53" s="1320"/>
      <c r="BO53" s="1320"/>
      <c r="BP53" s="1304"/>
      <c r="BQ53" s="1305"/>
      <c r="BR53" s="1305"/>
      <c r="BS53" s="1305"/>
      <c r="BT53" s="1305"/>
      <c r="BU53" s="1305"/>
      <c r="BV53" s="1305"/>
      <c r="BW53" s="1305"/>
      <c r="BX53" s="1304"/>
      <c r="BY53" s="1305"/>
      <c r="BZ53" s="1305"/>
      <c r="CA53" s="1305"/>
      <c r="CB53" s="1305"/>
      <c r="CC53" s="1305"/>
      <c r="CD53" s="1305"/>
      <c r="CE53" s="1305"/>
      <c r="CF53" s="1304"/>
      <c r="CG53" s="1305"/>
      <c r="CH53" s="1305"/>
      <c r="CI53" s="1305"/>
      <c r="CJ53" s="1305"/>
      <c r="CK53" s="1305"/>
      <c r="CL53" s="1305"/>
      <c r="CM53" s="1305"/>
      <c r="CN53" s="1305">
        <v>64</v>
      </c>
      <c r="CO53" s="1305"/>
      <c r="CP53" s="1305"/>
      <c r="CQ53" s="1305"/>
      <c r="CR53" s="1305"/>
      <c r="CS53" s="1305"/>
      <c r="CT53" s="1305"/>
      <c r="CU53" s="1305"/>
      <c r="CV53" s="1304"/>
      <c r="CW53" s="1305"/>
      <c r="CX53" s="1305"/>
      <c r="CY53" s="1305"/>
      <c r="CZ53" s="1305"/>
      <c r="DA53" s="1305"/>
      <c r="DB53" s="1305"/>
      <c r="DC53" s="1305"/>
    </row>
    <row r="54" spans="1:109" ht="13.5" x14ac:dyDescent="0.15">
      <c r="A54" s="401"/>
      <c r="B54" s="386"/>
      <c r="G54" s="1324"/>
      <c r="H54" s="1324"/>
      <c r="I54" s="1315"/>
      <c r="J54" s="1315"/>
      <c r="K54" s="1321"/>
      <c r="L54" s="1321"/>
      <c r="M54" s="1321"/>
      <c r="N54" s="1321"/>
      <c r="AM54" s="39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5"/>
      <c r="H55" s="1315"/>
      <c r="I55" s="1315"/>
      <c r="J55" s="1315"/>
      <c r="K55" s="1321"/>
      <c r="L55" s="1321"/>
      <c r="M55" s="1321"/>
      <c r="N55" s="1321"/>
      <c r="AN55" s="1319" t="s">
        <v>591</v>
      </c>
      <c r="AO55" s="1319"/>
      <c r="AP55" s="1319"/>
      <c r="AQ55" s="1319"/>
      <c r="AR55" s="1319"/>
      <c r="AS55" s="1319"/>
      <c r="AT55" s="1319"/>
      <c r="AU55" s="1319"/>
      <c r="AV55" s="1319"/>
      <c r="AW55" s="1319"/>
      <c r="AX55" s="1319"/>
      <c r="AY55" s="1319"/>
      <c r="AZ55" s="1319"/>
      <c r="BA55" s="1319"/>
      <c r="BB55" s="1320" t="s">
        <v>590</v>
      </c>
      <c r="BC55" s="1320"/>
      <c r="BD55" s="1320"/>
      <c r="BE55" s="1320"/>
      <c r="BF55" s="1320"/>
      <c r="BG55" s="1320"/>
      <c r="BH55" s="1320"/>
      <c r="BI55" s="1320"/>
      <c r="BJ55" s="1320"/>
      <c r="BK55" s="1320"/>
      <c r="BL55" s="1320"/>
      <c r="BM55" s="1320"/>
      <c r="BN55" s="1320"/>
      <c r="BO55" s="1320"/>
      <c r="BP55" s="1304"/>
      <c r="BQ55" s="1305"/>
      <c r="BR55" s="1305"/>
      <c r="BS55" s="1305"/>
      <c r="BT55" s="1305"/>
      <c r="BU55" s="1305"/>
      <c r="BV55" s="1305"/>
      <c r="BW55" s="1305"/>
      <c r="BX55" s="1304"/>
      <c r="BY55" s="1305"/>
      <c r="BZ55" s="1305"/>
      <c r="CA55" s="1305"/>
      <c r="CB55" s="1305"/>
      <c r="CC55" s="1305"/>
      <c r="CD55" s="1305"/>
      <c r="CE55" s="1305"/>
      <c r="CF55" s="1304"/>
      <c r="CG55" s="1305"/>
      <c r="CH55" s="1305"/>
      <c r="CI55" s="1305"/>
      <c r="CJ55" s="1305"/>
      <c r="CK55" s="1305"/>
      <c r="CL55" s="1305"/>
      <c r="CM55" s="1305"/>
      <c r="CN55" s="1305">
        <v>0</v>
      </c>
      <c r="CO55" s="1305"/>
      <c r="CP55" s="1305"/>
      <c r="CQ55" s="1305"/>
      <c r="CR55" s="1305"/>
      <c r="CS55" s="1305"/>
      <c r="CT55" s="1305"/>
      <c r="CU55" s="1305"/>
      <c r="CV55" s="1304"/>
      <c r="CW55" s="1305"/>
      <c r="CX55" s="1305"/>
      <c r="CY55" s="1305"/>
      <c r="CZ55" s="1305"/>
      <c r="DA55" s="1305"/>
      <c r="DB55" s="1305"/>
      <c r="DC55" s="1305"/>
    </row>
    <row r="56" spans="1:109" ht="13.5" x14ac:dyDescent="0.15">
      <c r="A56" s="401"/>
      <c r="B56" s="386"/>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0"/>
      <c r="BC56" s="1320"/>
      <c r="BD56" s="1320"/>
      <c r="BE56" s="1320"/>
      <c r="BF56" s="1320"/>
      <c r="BG56" s="1320"/>
      <c r="BH56" s="1320"/>
      <c r="BI56" s="1320"/>
      <c r="BJ56" s="1320"/>
      <c r="BK56" s="1320"/>
      <c r="BL56" s="1320"/>
      <c r="BM56" s="1320"/>
      <c r="BN56" s="1320"/>
      <c r="BO56" s="1320"/>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5"/>
      <c r="H57" s="1315"/>
      <c r="I57" s="1323"/>
      <c r="J57" s="1323"/>
      <c r="K57" s="1321"/>
      <c r="L57" s="1321"/>
      <c r="M57" s="1321"/>
      <c r="N57" s="1321"/>
      <c r="AM57" s="385"/>
      <c r="AN57" s="1319"/>
      <c r="AO57" s="1319"/>
      <c r="AP57" s="1319"/>
      <c r="AQ57" s="1319"/>
      <c r="AR57" s="1319"/>
      <c r="AS57" s="1319"/>
      <c r="AT57" s="1319"/>
      <c r="AU57" s="1319"/>
      <c r="AV57" s="1319"/>
      <c r="AW57" s="1319"/>
      <c r="AX57" s="1319"/>
      <c r="AY57" s="1319"/>
      <c r="AZ57" s="1319"/>
      <c r="BA57" s="1319"/>
      <c r="BB57" s="1320" t="s">
        <v>597</v>
      </c>
      <c r="BC57" s="1320"/>
      <c r="BD57" s="1320"/>
      <c r="BE57" s="1320"/>
      <c r="BF57" s="1320"/>
      <c r="BG57" s="1320"/>
      <c r="BH57" s="1320"/>
      <c r="BI57" s="1320"/>
      <c r="BJ57" s="1320"/>
      <c r="BK57" s="1320"/>
      <c r="BL57" s="1320"/>
      <c r="BM57" s="1320"/>
      <c r="BN57" s="1320"/>
      <c r="BO57" s="1320"/>
      <c r="BP57" s="1304"/>
      <c r="BQ57" s="1305"/>
      <c r="BR57" s="1305"/>
      <c r="BS57" s="1305"/>
      <c r="BT57" s="1305"/>
      <c r="BU57" s="1305"/>
      <c r="BV57" s="1305"/>
      <c r="BW57" s="1305"/>
      <c r="BX57" s="1304"/>
      <c r="BY57" s="1305"/>
      <c r="BZ57" s="1305"/>
      <c r="CA57" s="1305"/>
      <c r="CB57" s="1305"/>
      <c r="CC57" s="1305"/>
      <c r="CD57" s="1305"/>
      <c r="CE57" s="1305"/>
      <c r="CF57" s="1304"/>
      <c r="CG57" s="1305"/>
      <c r="CH57" s="1305"/>
      <c r="CI57" s="1305"/>
      <c r="CJ57" s="1305"/>
      <c r="CK57" s="1305"/>
      <c r="CL57" s="1305"/>
      <c r="CM57" s="1305"/>
      <c r="CN57" s="1305">
        <v>58.2</v>
      </c>
      <c r="CO57" s="1305"/>
      <c r="CP57" s="1305"/>
      <c r="CQ57" s="1305"/>
      <c r="CR57" s="1305"/>
      <c r="CS57" s="1305"/>
      <c r="CT57" s="1305"/>
      <c r="CU57" s="1305"/>
      <c r="CV57" s="1304"/>
      <c r="CW57" s="1305"/>
      <c r="CX57" s="1305"/>
      <c r="CY57" s="1305"/>
      <c r="CZ57" s="1305"/>
      <c r="DA57" s="1305"/>
      <c r="DB57" s="1305"/>
      <c r="DC57" s="1305"/>
      <c r="DD57" s="412"/>
      <c r="DE57" s="407"/>
    </row>
    <row r="58" spans="1:109" s="401" customFormat="1" ht="13.5" x14ac:dyDescent="0.15">
      <c r="A58" s="385"/>
      <c r="B58" s="407"/>
      <c r="G58" s="1315"/>
      <c r="H58" s="1315"/>
      <c r="I58" s="1323"/>
      <c r="J58" s="1323"/>
      <c r="K58" s="1321"/>
      <c r="L58" s="1321"/>
      <c r="M58" s="1321"/>
      <c r="N58" s="1321"/>
      <c r="AM58" s="385"/>
      <c r="AN58" s="1319"/>
      <c r="AO58" s="1319"/>
      <c r="AP58" s="1319"/>
      <c r="AQ58" s="1319"/>
      <c r="AR58" s="1319"/>
      <c r="AS58" s="1319"/>
      <c r="AT58" s="1319"/>
      <c r="AU58" s="1319"/>
      <c r="AV58" s="1319"/>
      <c r="AW58" s="1319"/>
      <c r="AX58" s="1319"/>
      <c r="AY58" s="1319"/>
      <c r="AZ58" s="1319"/>
      <c r="BA58" s="1319"/>
      <c r="BB58" s="1320"/>
      <c r="BC58" s="1320"/>
      <c r="BD58" s="1320"/>
      <c r="BE58" s="1320"/>
      <c r="BF58" s="1320"/>
      <c r="BG58" s="1320"/>
      <c r="BH58" s="1320"/>
      <c r="BI58" s="1320"/>
      <c r="BJ58" s="1320"/>
      <c r="BK58" s="1320"/>
      <c r="BL58" s="1320"/>
      <c r="BM58" s="1320"/>
      <c r="BN58" s="1320"/>
      <c r="BO58" s="1320"/>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596</v>
      </c>
    </row>
    <row r="64" spans="1:109" ht="13.5" x14ac:dyDescent="0.15">
      <c r="B64" s="386"/>
      <c r="G64" s="402"/>
      <c r="I64" s="404"/>
      <c r="J64" s="404"/>
      <c r="K64" s="404"/>
      <c r="L64" s="404"/>
      <c r="M64" s="404"/>
      <c r="N64" s="403"/>
      <c r="AM64" s="402"/>
      <c r="AN64" s="402" t="s">
        <v>595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6" t="s">
        <v>594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593</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555</v>
      </c>
      <c r="BQ72" s="1319"/>
      <c r="BR72" s="1319"/>
      <c r="BS72" s="1319"/>
      <c r="BT72" s="1319"/>
      <c r="BU72" s="1319"/>
      <c r="BV72" s="1319"/>
      <c r="BW72" s="1319"/>
      <c r="BX72" s="1319" t="s">
        <v>556</v>
      </c>
      <c r="BY72" s="1319"/>
      <c r="BZ72" s="1319"/>
      <c r="CA72" s="1319"/>
      <c r="CB72" s="1319"/>
      <c r="CC72" s="1319"/>
      <c r="CD72" s="1319"/>
      <c r="CE72" s="1319"/>
      <c r="CF72" s="1319" t="s">
        <v>557</v>
      </c>
      <c r="CG72" s="1319"/>
      <c r="CH72" s="1319"/>
      <c r="CI72" s="1319"/>
      <c r="CJ72" s="1319"/>
      <c r="CK72" s="1319"/>
      <c r="CL72" s="1319"/>
      <c r="CM72" s="1319"/>
      <c r="CN72" s="1319" t="s">
        <v>558</v>
      </c>
      <c r="CO72" s="1319"/>
      <c r="CP72" s="1319"/>
      <c r="CQ72" s="1319"/>
      <c r="CR72" s="1319"/>
      <c r="CS72" s="1319"/>
      <c r="CT72" s="1319"/>
      <c r="CU72" s="1319"/>
      <c r="CV72" s="1319" t="s">
        <v>559</v>
      </c>
      <c r="CW72" s="1319"/>
      <c r="CX72" s="1319"/>
      <c r="CY72" s="1319"/>
      <c r="CZ72" s="1319"/>
      <c r="DA72" s="1319"/>
      <c r="DB72" s="1319"/>
      <c r="DC72" s="1319"/>
    </row>
    <row r="73" spans="2:107" ht="13.5" x14ac:dyDescent="0.15">
      <c r="B73" s="386"/>
      <c r="G73" s="1324"/>
      <c r="H73" s="1324"/>
      <c r="I73" s="1324"/>
      <c r="J73" s="1324"/>
      <c r="K73" s="1325"/>
      <c r="L73" s="1325"/>
      <c r="M73" s="1325"/>
      <c r="N73" s="1325"/>
      <c r="AM73" s="393"/>
      <c r="AN73" s="1320" t="s">
        <v>592</v>
      </c>
      <c r="AO73" s="1320"/>
      <c r="AP73" s="1320"/>
      <c r="AQ73" s="1320"/>
      <c r="AR73" s="1320"/>
      <c r="AS73" s="1320"/>
      <c r="AT73" s="1320"/>
      <c r="AU73" s="1320"/>
      <c r="AV73" s="1320"/>
      <c r="AW73" s="1320"/>
      <c r="AX73" s="1320"/>
      <c r="AY73" s="1320"/>
      <c r="AZ73" s="1320"/>
      <c r="BA73" s="1320"/>
      <c r="BB73" s="1320" t="s">
        <v>590</v>
      </c>
      <c r="BC73" s="1320"/>
      <c r="BD73" s="1320"/>
      <c r="BE73" s="1320"/>
      <c r="BF73" s="1320"/>
      <c r="BG73" s="1320"/>
      <c r="BH73" s="1320"/>
      <c r="BI73" s="1320"/>
      <c r="BJ73" s="1320"/>
      <c r="BK73" s="1320"/>
      <c r="BL73" s="1320"/>
      <c r="BM73" s="1320"/>
      <c r="BN73" s="1320"/>
      <c r="BO73" s="1320"/>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v>5.6</v>
      </c>
      <c r="CO73" s="1305"/>
      <c r="CP73" s="1305"/>
      <c r="CQ73" s="1305"/>
      <c r="CR73" s="1305"/>
      <c r="CS73" s="1305"/>
      <c r="CT73" s="1305"/>
      <c r="CU73" s="1305"/>
      <c r="CV73" s="1305">
        <v>26.2</v>
      </c>
      <c r="CW73" s="1305"/>
      <c r="CX73" s="1305"/>
      <c r="CY73" s="1305"/>
      <c r="CZ73" s="1305"/>
      <c r="DA73" s="1305"/>
      <c r="DB73" s="1305"/>
      <c r="DC73" s="1305"/>
    </row>
    <row r="74" spans="2:107" ht="13.5" x14ac:dyDescent="0.15">
      <c r="B74" s="386"/>
      <c r="G74" s="1324"/>
      <c r="H74" s="1324"/>
      <c r="I74" s="1324"/>
      <c r="J74" s="1324"/>
      <c r="K74" s="1325"/>
      <c r="L74" s="1325"/>
      <c r="M74" s="1325"/>
      <c r="N74" s="1325"/>
      <c r="AM74" s="39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4"/>
      <c r="H75" s="1324"/>
      <c r="I75" s="1315"/>
      <c r="J75" s="1315"/>
      <c r="K75" s="1321"/>
      <c r="L75" s="1321"/>
      <c r="M75" s="1321"/>
      <c r="N75" s="1321"/>
      <c r="AM75" s="393"/>
      <c r="AN75" s="1320"/>
      <c r="AO75" s="1320"/>
      <c r="AP75" s="1320"/>
      <c r="AQ75" s="1320"/>
      <c r="AR75" s="1320"/>
      <c r="AS75" s="1320"/>
      <c r="AT75" s="1320"/>
      <c r="AU75" s="1320"/>
      <c r="AV75" s="1320"/>
      <c r="AW75" s="1320"/>
      <c r="AX75" s="1320"/>
      <c r="AY75" s="1320"/>
      <c r="AZ75" s="1320"/>
      <c r="BA75" s="1320"/>
      <c r="BB75" s="1320" t="s">
        <v>589</v>
      </c>
      <c r="BC75" s="1320"/>
      <c r="BD75" s="1320"/>
      <c r="BE75" s="1320"/>
      <c r="BF75" s="1320"/>
      <c r="BG75" s="1320"/>
      <c r="BH75" s="1320"/>
      <c r="BI75" s="1320"/>
      <c r="BJ75" s="1320"/>
      <c r="BK75" s="1320"/>
      <c r="BL75" s="1320"/>
      <c r="BM75" s="1320"/>
      <c r="BN75" s="1320"/>
      <c r="BO75" s="1320"/>
      <c r="BP75" s="1305">
        <v>2.9</v>
      </c>
      <c r="BQ75" s="1305"/>
      <c r="BR75" s="1305"/>
      <c r="BS75" s="1305"/>
      <c r="BT75" s="1305"/>
      <c r="BU75" s="1305"/>
      <c r="BV75" s="1305"/>
      <c r="BW75" s="1305"/>
      <c r="BX75" s="1305">
        <v>2.5</v>
      </c>
      <c r="BY75" s="1305"/>
      <c r="BZ75" s="1305"/>
      <c r="CA75" s="1305"/>
      <c r="CB75" s="1305"/>
      <c r="CC75" s="1305"/>
      <c r="CD75" s="1305"/>
      <c r="CE75" s="1305"/>
      <c r="CF75" s="1305">
        <v>2.5</v>
      </c>
      <c r="CG75" s="1305"/>
      <c r="CH75" s="1305"/>
      <c r="CI75" s="1305"/>
      <c r="CJ75" s="1305"/>
      <c r="CK75" s="1305"/>
      <c r="CL75" s="1305"/>
      <c r="CM75" s="1305"/>
      <c r="CN75" s="1305">
        <v>3.2</v>
      </c>
      <c r="CO75" s="1305"/>
      <c r="CP75" s="1305"/>
      <c r="CQ75" s="1305"/>
      <c r="CR75" s="1305"/>
      <c r="CS75" s="1305"/>
      <c r="CT75" s="1305"/>
      <c r="CU75" s="1305"/>
      <c r="CV75" s="1305">
        <v>4.2</v>
      </c>
      <c r="CW75" s="1305"/>
      <c r="CX75" s="1305"/>
      <c r="CY75" s="1305"/>
      <c r="CZ75" s="1305"/>
      <c r="DA75" s="1305"/>
      <c r="DB75" s="1305"/>
      <c r="DC75" s="1305"/>
    </row>
    <row r="76" spans="2:107" ht="13.5" x14ac:dyDescent="0.15">
      <c r="B76" s="386"/>
      <c r="G76" s="1324"/>
      <c r="H76" s="1324"/>
      <c r="I76" s="1315"/>
      <c r="J76" s="1315"/>
      <c r="K76" s="1321"/>
      <c r="L76" s="1321"/>
      <c r="M76" s="1321"/>
      <c r="N76" s="1321"/>
      <c r="AM76" s="39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5"/>
      <c r="H77" s="1315"/>
      <c r="I77" s="1315"/>
      <c r="J77" s="1315"/>
      <c r="K77" s="1325"/>
      <c r="L77" s="1325"/>
      <c r="M77" s="1325"/>
      <c r="N77" s="1325"/>
      <c r="AN77" s="1319" t="s">
        <v>591</v>
      </c>
      <c r="AO77" s="1319"/>
      <c r="AP77" s="1319"/>
      <c r="AQ77" s="1319"/>
      <c r="AR77" s="1319"/>
      <c r="AS77" s="1319"/>
      <c r="AT77" s="1319"/>
      <c r="AU77" s="1319"/>
      <c r="AV77" s="1319"/>
      <c r="AW77" s="1319"/>
      <c r="AX77" s="1319"/>
      <c r="AY77" s="1319"/>
      <c r="AZ77" s="1319"/>
      <c r="BA77" s="1319"/>
      <c r="BB77" s="1320" t="s">
        <v>590</v>
      </c>
      <c r="BC77" s="1320"/>
      <c r="BD77" s="1320"/>
      <c r="BE77" s="1320"/>
      <c r="BF77" s="1320"/>
      <c r="BG77" s="1320"/>
      <c r="BH77" s="1320"/>
      <c r="BI77" s="1320"/>
      <c r="BJ77" s="1320"/>
      <c r="BK77" s="1320"/>
      <c r="BL77" s="1320"/>
      <c r="BM77" s="1320"/>
      <c r="BN77" s="1320"/>
      <c r="BO77" s="1320"/>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5"/>
      <c r="H78" s="1315"/>
      <c r="I78" s="1315"/>
      <c r="J78" s="1315"/>
      <c r="K78" s="1325"/>
      <c r="L78" s="1325"/>
      <c r="M78" s="1325"/>
      <c r="N78" s="1325"/>
      <c r="AN78" s="1319"/>
      <c r="AO78" s="1319"/>
      <c r="AP78" s="1319"/>
      <c r="AQ78" s="1319"/>
      <c r="AR78" s="1319"/>
      <c r="AS78" s="1319"/>
      <c r="AT78" s="1319"/>
      <c r="AU78" s="1319"/>
      <c r="AV78" s="1319"/>
      <c r="AW78" s="1319"/>
      <c r="AX78" s="1319"/>
      <c r="AY78" s="1319"/>
      <c r="AZ78" s="1319"/>
      <c r="BA78" s="1319"/>
      <c r="BB78" s="1320"/>
      <c r="BC78" s="1320"/>
      <c r="BD78" s="1320"/>
      <c r="BE78" s="1320"/>
      <c r="BF78" s="1320"/>
      <c r="BG78" s="1320"/>
      <c r="BH78" s="1320"/>
      <c r="BI78" s="1320"/>
      <c r="BJ78" s="1320"/>
      <c r="BK78" s="1320"/>
      <c r="BL78" s="1320"/>
      <c r="BM78" s="1320"/>
      <c r="BN78" s="1320"/>
      <c r="BO78" s="1320"/>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5"/>
      <c r="H79" s="1315"/>
      <c r="I79" s="1323"/>
      <c r="J79" s="1323"/>
      <c r="K79" s="1326"/>
      <c r="L79" s="1326"/>
      <c r="M79" s="1326"/>
      <c r="N79" s="1326"/>
      <c r="AN79" s="1319"/>
      <c r="AO79" s="1319"/>
      <c r="AP79" s="1319"/>
      <c r="AQ79" s="1319"/>
      <c r="AR79" s="1319"/>
      <c r="AS79" s="1319"/>
      <c r="AT79" s="1319"/>
      <c r="AU79" s="1319"/>
      <c r="AV79" s="1319"/>
      <c r="AW79" s="1319"/>
      <c r="AX79" s="1319"/>
      <c r="AY79" s="1319"/>
      <c r="AZ79" s="1319"/>
      <c r="BA79" s="1319"/>
      <c r="BB79" s="1320" t="s">
        <v>589</v>
      </c>
      <c r="BC79" s="1320"/>
      <c r="BD79" s="1320"/>
      <c r="BE79" s="1320"/>
      <c r="BF79" s="1320"/>
      <c r="BG79" s="1320"/>
      <c r="BH79" s="1320"/>
      <c r="BI79" s="1320"/>
      <c r="BJ79" s="1320"/>
      <c r="BK79" s="1320"/>
      <c r="BL79" s="1320"/>
      <c r="BM79" s="1320"/>
      <c r="BN79" s="1320"/>
      <c r="BO79" s="1320"/>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ht="13.5" x14ac:dyDescent="0.15">
      <c r="B80" s="386"/>
      <c r="G80" s="1315"/>
      <c r="H80" s="1315"/>
      <c r="I80" s="1323"/>
      <c r="J80" s="1323"/>
      <c r="K80" s="1326"/>
      <c r="L80" s="1326"/>
      <c r="M80" s="1326"/>
      <c r="N80" s="1326"/>
      <c r="AN80" s="1319"/>
      <c r="AO80" s="1319"/>
      <c r="AP80" s="1319"/>
      <c r="AQ80" s="1319"/>
      <c r="AR80" s="1319"/>
      <c r="AS80" s="1319"/>
      <c r="AT80" s="1319"/>
      <c r="AU80" s="1319"/>
      <c r="AV80" s="1319"/>
      <c r="AW80" s="1319"/>
      <c r="AX80" s="1319"/>
      <c r="AY80" s="1319"/>
      <c r="AZ80" s="1319"/>
      <c r="BA80" s="1319"/>
      <c r="BB80" s="1320"/>
      <c r="BC80" s="1320"/>
      <c r="BD80" s="1320"/>
      <c r="BE80" s="1320"/>
      <c r="BF80" s="1320"/>
      <c r="BG80" s="1320"/>
      <c r="BH80" s="1320"/>
      <c r="BI80" s="1320"/>
      <c r="BJ80" s="1320"/>
      <c r="BK80" s="1320"/>
      <c r="BL80" s="1320"/>
      <c r="BM80" s="1320"/>
      <c r="BN80" s="1320"/>
      <c r="BO80" s="1320"/>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cgWL1e/gFAjhFQyUJap9YFv7ymKt4UEpgUNcTVq2OIUa4pWx401NBK9erVHdxOgRbNlr01IUERhNeKHEZWLng==" saltValue="eXATr9eKwKnfn+zTIIdE5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35AF-FF84-455F-A41D-844A7798152B}">
  <sheetPr>
    <pageSetUpPr fitToPage="1"/>
  </sheetPr>
  <dimension ref="A1:DR135"/>
  <sheetViews>
    <sheetView showGridLines="0" topLeftCell="A83" zoomScale="75" zoomScaleNormal="75" zoomScaleSheetLayoutView="70" workbookViewId="0">
      <selection activeCell="BS61" sqref="BS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xpihLPy02y8rMMZ6Or1oVfP44zdZs/WkHa+EWUWVOQ4Kt9CiaRHhyYuo37ea0UBOdGwr6GGC318s0vipBPtlg==" saltValue="/oygBS0X09lD7q5RTLlK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2036-086F-4FE9-8041-4948ABD5D2F9}">
  <sheetPr>
    <pageSetUpPr fitToPage="1"/>
  </sheetPr>
  <dimension ref="A1:DR135"/>
  <sheetViews>
    <sheetView showGridLines="0" topLeftCell="A79" zoomScale="75" zoomScaleNormal="75" zoomScaleSheetLayoutView="55" workbookViewId="0">
      <selection activeCell="BS61" sqref="BS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B+LF4j7rEnV2W44YhRw2rAcDXGOTl+uY35q8BL/AjyUJSDsweCgLnRJUf8A0l7KFe9SHUYGdUny6Kx9faSn6Q==" saltValue="WPhL7YvAhTBnUSZkDzr9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440810</v>
      </c>
      <c r="E3" s="161"/>
      <c r="F3" s="162">
        <v>288550</v>
      </c>
      <c r="G3" s="163"/>
      <c r="H3" s="164"/>
    </row>
    <row r="4" spans="1:8" x14ac:dyDescent="0.15">
      <c r="A4" s="165"/>
      <c r="B4" s="166"/>
      <c r="C4" s="167"/>
      <c r="D4" s="168">
        <v>405214</v>
      </c>
      <c r="E4" s="169"/>
      <c r="F4" s="170">
        <v>141525</v>
      </c>
      <c r="G4" s="171"/>
      <c r="H4" s="172"/>
    </row>
    <row r="5" spans="1:8" x14ac:dyDescent="0.15">
      <c r="A5" s="153" t="s">
        <v>548</v>
      </c>
      <c r="B5" s="158"/>
      <c r="C5" s="159"/>
      <c r="D5" s="160">
        <v>712048</v>
      </c>
      <c r="E5" s="161"/>
      <c r="F5" s="162">
        <v>287914</v>
      </c>
      <c r="G5" s="163"/>
      <c r="H5" s="164"/>
    </row>
    <row r="6" spans="1:8" x14ac:dyDescent="0.15">
      <c r="A6" s="165"/>
      <c r="B6" s="166"/>
      <c r="C6" s="167"/>
      <c r="D6" s="168">
        <v>539240</v>
      </c>
      <c r="E6" s="169"/>
      <c r="F6" s="170">
        <v>146531</v>
      </c>
      <c r="G6" s="171"/>
      <c r="H6" s="172"/>
    </row>
    <row r="7" spans="1:8" x14ac:dyDescent="0.15">
      <c r="A7" s="153" t="s">
        <v>549</v>
      </c>
      <c r="B7" s="158"/>
      <c r="C7" s="159"/>
      <c r="D7" s="160">
        <v>963894</v>
      </c>
      <c r="E7" s="161"/>
      <c r="F7" s="162">
        <v>310300</v>
      </c>
      <c r="G7" s="163"/>
      <c r="H7" s="164"/>
    </row>
    <row r="8" spans="1:8" x14ac:dyDescent="0.15">
      <c r="A8" s="165"/>
      <c r="B8" s="166"/>
      <c r="C8" s="167"/>
      <c r="D8" s="168">
        <v>756732</v>
      </c>
      <c r="E8" s="169"/>
      <c r="F8" s="170">
        <v>157576</v>
      </c>
      <c r="G8" s="171"/>
      <c r="H8" s="172"/>
    </row>
    <row r="9" spans="1:8" x14ac:dyDescent="0.15">
      <c r="A9" s="153" t="s">
        <v>550</v>
      </c>
      <c r="B9" s="158"/>
      <c r="C9" s="159"/>
      <c r="D9" s="160">
        <v>1228193</v>
      </c>
      <c r="E9" s="161"/>
      <c r="F9" s="162">
        <v>317319</v>
      </c>
      <c r="G9" s="163"/>
      <c r="H9" s="164"/>
    </row>
    <row r="10" spans="1:8" x14ac:dyDescent="0.15">
      <c r="A10" s="165"/>
      <c r="B10" s="166"/>
      <c r="C10" s="167"/>
      <c r="D10" s="168">
        <v>1015187</v>
      </c>
      <c r="E10" s="169"/>
      <c r="F10" s="170">
        <v>164214</v>
      </c>
      <c r="G10" s="171"/>
      <c r="H10" s="172"/>
    </row>
    <row r="11" spans="1:8" x14ac:dyDescent="0.15">
      <c r="A11" s="153" t="s">
        <v>551</v>
      </c>
      <c r="B11" s="158"/>
      <c r="C11" s="159"/>
      <c r="D11" s="160">
        <v>886168</v>
      </c>
      <c r="E11" s="161"/>
      <c r="F11" s="162">
        <v>289738</v>
      </c>
      <c r="G11" s="163"/>
      <c r="H11" s="164"/>
    </row>
    <row r="12" spans="1:8" x14ac:dyDescent="0.15">
      <c r="A12" s="165"/>
      <c r="B12" s="166"/>
      <c r="C12" s="173"/>
      <c r="D12" s="168">
        <v>409630</v>
      </c>
      <c r="E12" s="169"/>
      <c r="F12" s="170">
        <v>156238</v>
      </c>
      <c r="G12" s="171"/>
      <c r="H12" s="172"/>
    </row>
    <row r="13" spans="1:8" x14ac:dyDescent="0.15">
      <c r="A13" s="153"/>
      <c r="B13" s="158"/>
      <c r="C13" s="174"/>
      <c r="D13" s="175">
        <v>846223</v>
      </c>
      <c r="E13" s="176"/>
      <c r="F13" s="177">
        <v>298764</v>
      </c>
      <c r="G13" s="178"/>
      <c r="H13" s="164"/>
    </row>
    <row r="14" spans="1:8" x14ac:dyDescent="0.15">
      <c r="A14" s="165"/>
      <c r="B14" s="166"/>
      <c r="C14" s="167"/>
      <c r="D14" s="168">
        <v>625201</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8.57</v>
      </c>
      <c r="C19" s="179">
        <f>ROUND(VALUE(SUBSTITUTE(実質収支比率等に係る経年分析!G$48,"▲","-")),2)</f>
        <v>8.66</v>
      </c>
      <c r="D19" s="179">
        <f>ROUND(VALUE(SUBSTITUTE(実質収支比率等に係る経年分析!H$48,"▲","-")),2)</f>
        <v>4.54</v>
      </c>
      <c r="E19" s="179">
        <f>ROUND(VALUE(SUBSTITUTE(実質収支比率等に係る経年分析!I$48,"▲","-")),2)</f>
        <v>6.07</v>
      </c>
      <c r="F19" s="179">
        <f>ROUND(VALUE(SUBSTITUTE(実質収支比率等に係る経年分析!J$48,"▲","-")),2)</f>
        <v>6.64</v>
      </c>
    </row>
    <row r="20" spans="1:11" x14ac:dyDescent="0.15">
      <c r="A20" s="179" t="s">
        <v>55</v>
      </c>
      <c r="B20" s="179">
        <f>ROUND(VALUE(SUBSTITUTE(実質収支比率等に係る経年分析!F$47,"▲","-")),2)</f>
        <v>35.81</v>
      </c>
      <c r="C20" s="179">
        <f>ROUND(VALUE(SUBSTITUTE(実質収支比率等に係る経年分析!G$47,"▲","-")),2)</f>
        <v>35.520000000000003</v>
      </c>
      <c r="D20" s="179">
        <f>ROUND(VALUE(SUBSTITUTE(実質収支比率等に係る経年分析!H$47,"▲","-")),2)</f>
        <v>39.270000000000003</v>
      </c>
      <c r="E20" s="179">
        <f>ROUND(VALUE(SUBSTITUTE(実質収支比率等に係る経年分析!I$47,"▲","-")),2)</f>
        <v>31.5</v>
      </c>
      <c r="F20" s="179">
        <f>ROUND(VALUE(SUBSTITUTE(実質収支比率等に係る経年分析!J$47,"▲","-")),2)</f>
        <v>22.47</v>
      </c>
    </row>
    <row r="21" spans="1:11" x14ac:dyDescent="0.15">
      <c r="A21" s="179" t="s">
        <v>56</v>
      </c>
      <c r="B21" s="179">
        <f>IF(ISNUMBER(VALUE(SUBSTITUTE(実質収支比率等に係る経年分析!F$49,"▲","-"))),ROUND(VALUE(SUBSTITUTE(実質収支比率等に係る経年分析!F$49,"▲","-")),2),NA())</f>
        <v>-7</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-9.7200000000000006</v>
      </c>
      <c r="E21" s="179">
        <f>IF(ISNUMBER(VALUE(SUBSTITUTE(実質収支比率等に係る経年分析!I$49,"▲","-"))),ROUND(VALUE(SUBSTITUTE(実質収支比率等に係る経年分析!I$49,"▲","-")),2),NA())</f>
        <v>-9.7899999999999991</v>
      </c>
      <c r="F21" s="179">
        <f>IF(ISNUMBER(VALUE(SUBSTITUTE(実質収支比率等に係る経年分析!J$49,"▲","-"))),ROUND(VALUE(SUBSTITUTE(実質収支比率等に係る経年分析!J$49,"▲","-")),2),NA())</f>
        <v>-13.06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介護保険特別会計（サービス事業勘定）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0.33</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6.63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182</v>
      </c>
      <c r="E42" s="181"/>
      <c r="F42" s="181"/>
      <c r="G42" s="181">
        <f>'実質公債費比率（分子）の構造'!L$52</f>
        <v>172</v>
      </c>
      <c r="H42" s="181"/>
      <c r="I42" s="181"/>
      <c r="J42" s="181">
        <f>'実質公債費比率（分子）の構造'!M$52</f>
        <v>172</v>
      </c>
      <c r="K42" s="181"/>
      <c r="L42" s="181"/>
      <c r="M42" s="181">
        <f>'実質公債費比率（分子）の構造'!N$52</f>
        <v>165</v>
      </c>
      <c r="N42" s="181"/>
      <c r="O42" s="181"/>
      <c r="P42" s="181">
        <f>'実質公債費比率（分子）の構造'!O$52</f>
        <v>171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v>
      </c>
      <c r="C45" s="181"/>
      <c r="D45" s="181"/>
      <c r="E45" s="181">
        <f>'実質公債費比率（分子）の構造'!L$49</f>
        <v>2</v>
      </c>
      <c r="F45" s="181"/>
      <c r="G45" s="181"/>
      <c r="H45" s="181">
        <f>'実質公債費比率（分子）の構造'!M$49</f>
        <v>7</v>
      </c>
      <c r="I45" s="181"/>
      <c r="J45" s="181"/>
      <c r="K45" s="181">
        <f>'実質公債費比率（分子）の構造'!N$49</f>
        <v>5</v>
      </c>
      <c r="L45" s="181"/>
      <c r="M45" s="181"/>
      <c r="N45" s="181">
        <f>'実質公債費比率（分子）の構造'!O$49</f>
        <v>0</v>
      </c>
      <c r="O45" s="181"/>
      <c r="P45" s="181"/>
    </row>
    <row r="46" spans="1:16" x14ac:dyDescent="0.15">
      <c r="A46" s="181" t="s">
        <v>67</v>
      </c>
      <c r="B46" s="181">
        <f>'実質公債費比率（分子）の構造'!K$48</f>
        <v>25</v>
      </c>
      <c r="C46" s="181"/>
      <c r="D46" s="181"/>
      <c r="E46" s="181">
        <f>'実質公債費比率（分子）の構造'!L$48</f>
        <v>24</v>
      </c>
      <c r="F46" s="181"/>
      <c r="G46" s="181"/>
      <c r="H46" s="181">
        <f>'実質公債費比率（分子）の構造'!M$48</f>
        <v>24</v>
      </c>
      <c r="I46" s="181"/>
      <c r="J46" s="181"/>
      <c r="K46" s="181">
        <f>'実質公債費比率（分子）の構造'!N$48</f>
        <v>25</v>
      </c>
      <c r="L46" s="181"/>
      <c r="M46" s="181"/>
      <c r="N46" s="181">
        <f>'実質公債費比率（分子）の構造'!O$48</f>
        <v>25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188</v>
      </c>
      <c r="C49" s="181"/>
      <c r="D49" s="181"/>
      <c r="E49" s="181">
        <f>'実質公債費比率（分子）の構造'!L$45</f>
        <v>176</v>
      </c>
      <c r="F49" s="181"/>
      <c r="G49" s="181"/>
      <c r="H49" s="181">
        <f>'実質公債費比率（分子）の構造'!M$45</f>
        <v>175</v>
      </c>
      <c r="I49" s="181"/>
      <c r="J49" s="181"/>
      <c r="K49" s="181">
        <f>'実質公債費比率（分子）の構造'!N$45</f>
        <v>193</v>
      </c>
      <c r="L49" s="181"/>
      <c r="M49" s="181"/>
      <c r="N49" s="181">
        <f>'実質公債費比率（分子）の構造'!O$45</f>
        <v>204</v>
      </c>
      <c r="O49" s="181"/>
      <c r="P49" s="181"/>
    </row>
    <row r="50" spans="1:16" x14ac:dyDescent="0.15">
      <c r="A50" s="181" t="s">
        <v>71</v>
      </c>
      <c r="B50" s="181" t="e">
        <f>NA()</f>
        <v>#N/A</v>
      </c>
      <c r="C50" s="181">
        <f>IF(ISNUMBER('実質公債費比率（分子）の構造'!K$53),'実質公債費比率（分子）の構造'!K$53,NA())</f>
        <v>34</v>
      </c>
      <c r="D50" s="181" t="e">
        <f>NA()</f>
        <v>#N/A</v>
      </c>
      <c r="E50" s="181" t="e">
        <f>NA()</f>
        <v>#N/A</v>
      </c>
      <c r="F50" s="181">
        <f>IF(ISNUMBER('実質公債費比率（分子）の構造'!L$53),'実質公債費比率（分子）の構造'!L$53,NA())</f>
        <v>30</v>
      </c>
      <c r="G50" s="181" t="e">
        <f>NA()</f>
        <v>#N/A</v>
      </c>
      <c r="H50" s="181" t="e">
        <f>NA()</f>
        <v>#N/A</v>
      </c>
      <c r="I50" s="181">
        <f>IF(ISNUMBER('実質公債費比率（分子）の構造'!M$53),'実質公債費比率（分子）の構造'!M$53,NA())</f>
        <v>34</v>
      </c>
      <c r="J50" s="181" t="e">
        <f>NA()</f>
        <v>#N/A</v>
      </c>
      <c r="K50" s="181" t="e">
        <f>NA()</f>
        <v>#N/A</v>
      </c>
      <c r="L50" s="181">
        <f>IF(ISNUMBER('実質公債費比率（分子）の構造'!N$53),'実質公債費比率（分子）の構造'!N$53,NA())</f>
        <v>58</v>
      </c>
      <c r="M50" s="181" t="e">
        <f>NA()</f>
        <v>#N/A</v>
      </c>
      <c r="N50" s="181" t="e">
        <f>NA()</f>
        <v>#N/A</v>
      </c>
      <c r="O50" s="181">
        <f>IF(ISNUMBER('実質公債費比率（分子）の構造'!O$53),'実質公債費比率（分子）の構造'!O$53,NA())</f>
        <v>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1450</v>
      </c>
      <c r="E56" s="180"/>
      <c r="F56" s="180"/>
      <c r="G56" s="180">
        <f>'将来負担比率（分子）の構造'!J$52</f>
        <v>1573</v>
      </c>
      <c r="H56" s="180"/>
      <c r="I56" s="180"/>
      <c r="J56" s="180">
        <f>'将来負担比率（分子）の構造'!K$52</f>
        <v>2204</v>
      </c>
      <c r="K56" s="180"/>
      <c r="L56" s="180"/>
      <c r="M56" s="180">
        <f>'将来負担比率（分子）の構造'!L$52</f>
        <v>2204</v>
      </c>
      <c r="N56" s="180"/>
      <c r="O56" s="180"/>
      <c r="P56" s="180">
        <f>'将来負担比率（分子）の構造'!M$52</f>
        <v>2244</v>
      </c>
    </row>
    <row r="57" spans="1:16" x14ac:dyDescent="0.15">
      <c r="A57" s="180" t="s">
        <v>42</v>
      </c>
      <c r="B57" s="180"/>
      <c r="C57" s="180"/>
      <c r="D57" s="180">
        <f>'将来負担比率（分子）の構造'!I$51</f>
        <v>233</v>
      </c>
      <c r="E57" s="180"/>
      <c r="F57" s="180"/>
      <c r="G57" s="180">
        <f>'将来負担比率（分子）の構造'!J$51</f>
        <v>277</v>
      </c>
      <c r="H57" s="180"/>
      <c r="I57" s="180"/>
      <c r="J57" s="180">
        <f>'将来負担比率（分子）の構造'!K$51</f>
        <v>273</v>
      </c>
      <c r="K57" s="180"/>
      <c r="L57" s="180"/>
      <c r="M57" s="180">
        <f>'将来負担比率（分子）の構造'!L$51</f>
        <v>253</v>
      </c>
      <c r="N57" s="180"/>
      <c r="O57" s="180"/>
      <c r="P57" s="180">
        <f>'将来負担比率（分子）の構造'!M$51</f>
        <v>249</v>
      </c>
    </row>
    <row r="58" spans="1:16" x14ac:dyDescent="0.15">
      <c r="A58" s="180" t="s">
        <v>41</v>
      </c>
      <c r="B58" s="180"/>
      <c r="C58" s="180"/>
      <c r="D58" s="180">
        <f>'将来負担比率（分子）の構造'!I$50</f>
        <v>1240</v>
      </c>
      <c r="E58" s="180"/>
      <c r="F58" s="180"/>
      <c r="G58" s="180">
        <f>'将来負担比率（分子）の構造'!J$50</f>
        <v>1292</v>
      </c>
      <c r="H58" s="180"/>
      <c r="I58" s="180"/>
      <c r="J58" s="180">
        <f>'将来負担比率（分子）の構造'!K$50</f>
        <v>1176</v>
      </c>
      <c r="K58" s="180"/>
      <c r="L58" s="180"/>
      <c r="M58" s="180">
        <f>'将来負担比率（分子）の構造'!L$50</f>
        <v>980</v>
      </c>
      <c r="N58" s="180"/>
      <c r="O58" s="180"/>
      <c r="P58" s="180">
        <f>'将来負担比率（分子）の構造'!M$50</f>
        <v>764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214</v>
      </c>
      <c r="C62" s="180"/>
      <c r="D62" s="180"/>
      <c r="E62" s="180">
        <f>'将来負担比率（分子）の構造'!J$45</f>
        <v>175</v>
      </c>
      <c r="F62" s="180"/>
      <c r="G62" s="180"/>
      <c r="H62" s="180">
        <f>'将来負担比率（分子）の構造'!K$45</f>
        <v>95</v>
      </c>
      <c r="I62" s="180"/>
      <c r="J62" s="180"/>
      <c r="K62" s="180">
        <f>'将来負担比率（分子）の構造'!L$45</f>
        <v>30</v>
      </c>
      <c r="L62" s="180"/>
      <c r="M62" s="180"/>
      <c r="N62" s="180" t="str">
        <f>'将来負担比率（分子）の構造'!M$45</f>
        <v>-</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297</v>
      </c>
      <c r="C64" s="180"/>
      <c r="D64" s="180"/>
      <c r="E64" s="180">
        <f>'将来負担比率（分子）の構造'!J$43</f>
        <v>285</v>
      </c>
      <c r="F64" s="180"/>
      <c r="G64" s="180"/>
      <c r="H64" s="180">
        <f>'将来負担比率（分子）の構造'!K$43</f>
        <v>270</v>
      </c>
      <c r="I64" s="180"/>
      <c r="J64" s="180"/>
      <c r="K64" s="180">
        <f>'将来負担比率（分子）の構造'!L$43</f>
        <v>271</v>
      </c>
      <c r="L64" s="180"/>
      <c r="M64" s="180"/>
      <c r="N64" s="180">
        <f>'将来負担比率（分子）の構造'!M$43</f>
        <v>253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2032</v>
      </c>
      <c r="C66" s="180"/>
      <c r="D66" s="180"/>
      <c r="E66" s="180">
        <f>'将来負担比率（分子）の構造'!J$41</f>
        <v>2246</v>
      </c>
      <c r="F66" s="180"/>
      <c r="G66" s="180"/>
      <c r="H66" s="180">
        <f>'将来負担比率（分子）の構造'!K$41</f>
        <v>3179</v>
      </c>
      <c r="I66" s="180"/>
      <c r="J66" s="180"/>
      <c r="K66" s="180">
        <f>'将来負担比率（分子）の構造'!L$41</f>
        <v>3203</v>
      </c>
      <c r="L66" s="180"/>
      <c r="M66" s="180"/>
      <c r="N66" s="180">
        <f>'将来負担比率（分子）の構造'!M$41</f>
        <v>3296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67</v>
      </c>
      <c r="M67" s="180" t="e">
        <f>NA()</f>
        <v>#N/A</v>
      </c>
      <c r="N67" s="180" t="e">
        <f>NA()</f>
        <v>#N/A</v>
      </c>
      <c r="O67" s="180">
        <f>IF(ISNUMBER('将来負担比率（分子）の構造'!M$53), IF('将来負担比率（分子）の構造'!M$53 &lt; 0, 0, '将来負担比率（分子）の構造'!M$53), NA())</f>
        <v>293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550</v>
      </c>
      <c r="C72" s="184">
        <f>基金残高に係る経年分析!G55</f>
        <v>423</v>
      </c>
      <c r="D72" s="184">
        <f>基金残高に係る経年分析!H55</f>
        <v>286</v>
      </c>
    </row>
    <row r="73" spans="1:16" x14ac:dyDescent="0.15">
      <c r="A73" s="183" t="s">
        <v>78</v>
      </c>
      <c r="B73" s="184">
        <f>基金残高に係る経年分析!F56</f>
        <v>5</v>
      </c>
      <c r="C73" s="184">
        <f>基金残高に係る経年分析!G56</f>
        <v>20</v>
      </c>
      <c r="D73" s="184">
        <f>基金残高に係る経年分析!H56</f>
        <v>24</v>
      </c>
    </row>
    <row r="74" spans="1:16" x14ac:dyDescent="0.15">
      <c r="A74" s="183" t="s">
        <v>79</v>
      </c>
      <c r="B74" s="184">
        <f>基金残高に係る経年分析!F57</f>
        <v>583</v>
      </c>
      <c r="C74" s="184">
        <f>基金残高に係る経年分析!G57</f>
        <v>489</v>
      </c>
      <c r="D74" s="184">
        <f>基金残高に係る経年分析!H57</f>
        <v>402</v>
      </c>
    </row>
  </sheetData>
  <sheetProtection algorithmName="SHA-512" hashValue="xbEIRDIoGjd1FHKLJZz1vZGrytcm5MOYOOX5srwaNDBtyKHJOkV5RcfgYf0Izinl1Y4PoWC4T4JsBvLyGeunTg==" saltValue="T0Dp+lOaZ2JdN7s1iW/Z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T7" workbookViewId="0">
      <selection activeCell="DW33" sqref="DW33:EC3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87702</v>
      </c>
      <c r="S5" s="669"/>
      <c r="T5" s="669"/>
      <c r="U5" s="669"/>
      <c r="V5" s="669"/>
      <c r="W5" s="669"/>
      <c r="X5" s="669"/>
      <c r="Y5" s="670"/>
      <c r="Z5" s="671">
        <v>3.5</v>
      </c>
      <c r="AA5" s="671"/>
      <c r="AB5" s="671"/>
      <c r="AC5" s="671"/>
      <c r="AD5" s="672">
        <v>87702</v>
      </c>
      <c r="AE5" s="672"/>
      <c r="AF5" s="672"/>
      <c r="AG5" s="672"/>
      <c r="AH5" s="672"/>
      <c r="AI5" s="672"/>
      <c r="AJ5" s="672"/>
      <c r="AK5" s="672"/>
      <c r="AL5" s="673">
        <v>7.1</v>
      </c>
      <c r="AM5" s="674"/>
      <c r="AN5" s="674"/>
      <c r="AO5" s="675"/>
      <c r="AP5" s="665" t="s">
        <v>226</v>
      </c>
      <c r="AQ5" s="666"/>
      <c r="AR5" s="666"/>
      <c r="AS5" s="666"/>
      <c r="AT5" s="666"/>
      <c r="AU5" s="666"/>
      <c r="AV5" s="666"/>
      <c r="AW5" s="666"/>
      <c r="AX5" s="666"/>
      <c r="AY5" s="666"/>
      <c r="AZ5" s="666"/>
      <c r="BA5" s="666"/>
      <c r="BB5" s="666"/>
      <c r="BC5" s="666"/>
      <c r="BD5" s="666"/>
      <c r="BE5" s="666"/>
      <c r="BF5" s="667"/>
      <c r="BG5" s="679">
        <v>87702</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51052</v>
      </c>
      <c r="S6" s="680"/>
      <c r="T6" s="680"/>
      <c r="U6" s="680"/>
      <c r="V6" s="680"/>
      <c r="W6" s="680"/>
      <c r="X6" s="680"/>
      <c r="Y6" s="681"/>
      <c r="Z6" s="682">
        <v>2</v>
      </c>
      <c r="AA6" s="682"/>
      <c r="AB6" s="682"/>
      <c r="AC6" s="682"/>
      <c r="AD6" s="683">
        <v>51052</v>
      </c>
      <c r="AE6" s="683"/>
      <c r="AF6" s="683"/>
      <c r="AG6" s="683"/>
      <c r="AH6" s="683"/>
      <c r="AI6" s="683"/>
      <c r="AJ6" s="683"/>
      <c r="AK6" s="683"/>
      <c r="AL6" s="684">
        <v>4.0999999999999996</v>
      </c>
      <c r="AM6" s="685"/>
      <c r="AN6" s="685"/>
      <c r="AO6" s="686"/>
      <c r="AP6" s="676" t="s">
        <v>231</v>
      </c>
      <c r="AQ6" s="677"/>
      <c r="AR6" s="677"/>
      <c r="AS6" s="677"/>
      <c r="AT6" s="677"/>
      <c r="AU6" s="677"/>
      <c r="AV6" s="677"/>
      <c r="AW6" s="677"/>
      <c r="AX6" s="677"/>
      <c r="AY6" s="677"/>
      <c r="AZ6" s="677"/>
      <c r="BA6" s="677"/>
      <c r="BB6" s="677"/>
      <c r="BC6" s="677"/>
      <c r="BD6" s="677"/>
      <c r="BE6" s="677"/>
      <c r="BF6" s="678"/>
      <c r="BG6" s="679">
        <v>87702</v>
      </c>
      <c r="BH6" s="680"/>
      <c r="BI6" s="680"/>
      <c r="BJ6" s="680"/>
      <c r="BK6" s="680"/>
      <c r="BL6" s="680"/>
      <c r="BM6" s="680"/>
      <c r="BN6" s="681"/>
      <c r="BO6" s="682">
        <v>100</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29885</v>
      </c>
      <c r="CS6" s="680"/>
      <c r="CT6" s="680"/>
      <c r="CU6" s="680"/>
      <c r="CV6" s="680"/>
      <c r="CW6" s="680"/>
      <c r="CX6" s="680"/>
      <c r="CY6" s="681"/>
      <c r="CZ6" s="673">
        <v>1.2</v>
      </c>
      <c r="DA6" s="674"/>
      <c r="DB6" s="674"/>
      <c r="DC6" s="693"/>
      <c r="DD6" s="688" t="s">
        <v>127</v>
      </c>
      <c r="DE6" s="680"/>
      <c r="DF6" s="680"/>
      <c r="DG6" s="680"/>
      <c r="DH6" s="680"/>
      <c r="DI6" s="680"/>
      <c r="DJ6" s="680"/>
      <c r="DK6" s="680"/>
      <c r="DL6" s="680"/>
      <c r="DM6" s="680"/>
      <c r="DN6" s="680"/>
      <c r="DO6" s="680"/>
      <c r="DP6" s="681"/>
      <c r="DQ6" s="688">
        <v>29885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146</v>
      </c>
      <c r="S7" s="680"/>
      <c r="T7" s="680"/>
      <c r="U7" s="680"/>
      <c r="V7" s="680"/>
      <c r="W7" s="680"/>
      <c r="X7" s="680"/>
      <c r="Y7" s="681"/>
      <c r="Z7" s="682">
        <v>0</v>
      </c>
      <c r="AA7" s="682"/>
      <c r="AB7" s="682"/>
      <c r="AC7" s="682"/>
      <c r="AD7" s="683">
        <v>146</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48390</v>
      </c>
      <c r="BH7" s="680"/>
      <c r="BI7" s="680"/>
      <c r="BJ7" s="680"/>
      <c r="BK7" s="680"/>
      <c r="BL7" s="680"/>
      <c r="BM7" s="680"/>
      <c r="BN7" s="681"/>
      <c r="BO7" s="682">
        <v>55.2</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348376</v>
      </c>
      <c r="CS7" s="680"/>
      <c r="CT7" s="680"/>
      <c r="CU7" s="680"/>
      <c r="CV7" s="680"/>
      <c r="CW7" s="680"/>
      <c r="CX7" s="680"/>
      <c r="CY7" s="681"/>
      <c r="CZ7" s="682">
        <v>14.3</v>
      </c>
      <c r="DA7" s="682"/>
      <c r="DB7" s="682"/>
      <c r="DC7" s="682"/>
      <c r="DD7" s="688">
        <v>35372</v>
      </c>
      <c r="DE7" s="680"/>
      <c r="DF7" s="680"/>
      <c r="DG7" s="680"/>
      <c r="DH7" s="680"/>
      <c r="DI7" s="680"/>
      <c r="DJ7" s="680"/>
      <c r="DK7" s="680"/>
      <c r="DL7" s="680"/>
      <c r="DM7" s="680"/>
      <c r="DN7" s="680"/>
      <c r="DO7" s="680"/>
      <c r="DP7" s="681"/>
      <c r="DQ7" s="688">
        <v>238114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200</v>
      </c>
      <c r="S8" s="680"/>
      <c r="T8" s="680"/>
      <c r="U8" s="680"/>
      <c r="V8" s="680"/>
      <c r="W8" s="680"/>
      <c r="X8" s="680"/>
      <c r="Y8" s="681"/>
      <c r="Z8" s="682">
        <v>0</v>
      </c>
      <c r="AA8" s="682"/>
      <c r="AB8" s="682"/>
      <c r="AC8" s="682"/>
      <c r="AD8" s="683">
        <v>200</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1288</v>
      </c>
      <c r="BH8" s="680"/>
      <c r="BI8" s="680"/>
      <c r="BJ8" s="680"/>
      <c r="BK8" s="680"/>
      <c r="BL8" s="680"/>
      <c r="BM8" s="680"/>
      <c r="BN8" s="681"/>
      <c r="BO8" s="682">
        <v>1.5</v>
      </c>
      <c r="BP8" s="682"/>
      <c r="BQ8" s="682"/>
      <c r="BR8" s="682"/>
      <c r="BS8" s="688" t="s">
        <v>232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219938</v>
      </c>
      <c r="CS8" s="680"/>
      <c r="CT8" s="680"/>
      <c r="CU8" s="680"/>
      <c r="CV8" s="680"/>
      <c r="CW8" s="680"/>
      <c r="CX8" s="680"/>
      <c r="CY8" s="681"/>
      <c r="CZ8" s="682">
        <v>9</v>
      </c>
      <c r="DA8" s="682"/>
      <c r="DB8" s="682"/>
      <c r="DC8" s="682"/>
      <c r="DD8" s="688" t="s">
        <v>127</v>
      </c>
      <c r="DE8" s="680"/>
      <c r="DF8" s="680"/>
      <c r="DG8" s="680"/>
      <c r="DH8" s="680"/>
      <c r="DI8" s="680"/>
      <c r="DJ8" s="680"/>
      <c r="DK8" s="680"/>
      <c r="DL8" s="680"/>
      <c r="DM8" s="680"/>
      <c r="DN8" s="680"/>
      <c r="DO8" s="680"/>
      <c r="DP8" s="681"/>
      <c r="DQ8" s="688">
        <v>159520</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176</v>
      </c>
      <c r="S9" s="680"/>
      <c r="T9" s="680"/>
      <c r="U9" s="680"/>
      <c r="V9" s="680"/>
      <c r="W9" s="680"/>
      <c r="X9" s="680"/>
      <c r="Y9" s="681"/>
      <c r="Z9" s="682">
        <v>0</v>
      </c>
      <c r="AA9" s="682"/>
      <c r="AB9" s="682"/>
      <c r="AC9" s="682"/>
      <c r="AD9" s="683">
        <v>176</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40490</v>
      </c>
      <c r="BH9" s="680"/>
      <c r="BI9" s="680"/>
      <c r="BJ9" s="680"/>
      <c r="BK9" s="680"/>
      <c r="BL9" s="680"/>
      <c r="BM9" s="680"/>
      <c r="BN9" s="681"/>
      <c r="BO9" s="682">
        <v>46.2</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316887</v>
      </c>
      <c r="CS9" s="680"/>
      <c r="CT9" s="680"/>
      <c r="CU9" s="680"/>
      <c r="CV9" s="680"/>
      <c r="CW9" s="680"/>
      <c r="CX9" s="680"/>
      <c r="CY9" s="681"/>
      <c r="CZ9" s="682">
        <v>13</v>
      </c>
      <c r="DA9" s="682"/>
      <c r="DB9" s="682"/>
      <c r="DC9" s="682"/>
      <c r="DD9" s="688">
        <v>68652</v>
      </c>
      <c r="DE9" s="680"/>
      <c r="DF9" s="680"/>
      <c r="DG9" s="680"/>
      <c r="DH9" s="680"/>
      <c r="DI9" s="680"/>
      <c r="DJ9" s="680"/>
      <c r="DK9" s="680"/>
      <c r="DL9" s="680"/>
      <c r="DM9" s="680"/>
      <c r="DN9" s="680"/>
      <c r="DO9" s="680"/>
      <c r="DP9" s="681"/>
      <c r="DQ9" s="688">
        <v>240969</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4137</v>
      </c>
      <c r="BH10" s="680"/>
      <c r="BI10" s="680"/>
      <c r="BJ10" s="680"/>
      <c r="BK10" s="680"/>
      <c r="BL10" s="680"/>
      <c r="BM10" s="680"/>
      <c r="BN10" s="681"/>
      <c r="BO10" s="682">
        <v>4.7</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332</v>
      </c>
      <c r="CS10" s="680"/>
      <c r="CT10" s="680"/>
      <c r="CU10" s="680"/>
      <c r="CV10" s="680"/>
      <c r="CW10" s="680"/>
      <c r="CX10" s="680"/>
      <c r="CY10" s="681"/>
      <c r="CZ10" s="682">
        <v>0</v>
      </c>
      <c r="DA10" s="682"/>
      <c r="DB10" s="682"/>
      <c r="DC10" s="682"/>
      <c r="DD10" s="688" t="s">
        <v>127</v>
      </c>
      <c r="DE10" s="680"/>
      <c r="DF10" s="680"/>
      <c r="DG10" s="680"/>
      <c r="DH10" s="680"/>
      <c r="DI10" s="680"/>
      <c r="DJ10" s="680"/>
      <c r="DK10" s="680"/>
      <c r="DL10" s="680"/>
      <c r="DM10" s="680"/>
      <c r="DN10" s="680"/>
      <c r="DO10" s="680"/>
      <c r="DP10" s="681"/>
      <c r="DQ10" s="688">
        <v>332</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2475</v>
      </c>
      <c r="BH11" s="680"/>
      <c r="BI11" s="680"/>
      <c r="BJ11" s="680"/>
      <c r="BK11" s="680"/>
      <c r="BL11" s="680"/>
      <c r="BM11" s="680"/>
      <c r="BN11" s="681"/>
      <c r="BO11" s="682">
        <v>2.8</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176821</v>
      </c>
      <c r="CS11" s="680"/>
      <c r="CT11" s="680"/>
      <c r="CU11" s="680"/>
      <c r="CV11" s="680"/>
      <c r="CW11" s="680"/>
      <c r="CX11" s="680"/>
      <c r="CY11" s="681"/>
      <c r="CZ11" s="682">
        <v>7.3</v>
      </c>
      <c r="DA11" s="682"/>
      <c r="DB11" s="682"/>
      <c r="DC11" s="682"/>
      <c r="DD11" s="688">
        <v>137098</v>
      </c>
      <c r="DE11" s="680"/>
      <c r="DF11" s="680"/>
      <c r="DG11" s="680"/>
      <c r="DH11" s="680"/>
      <c r="DI11" s="680"/>
      <c r="DJ11" s="680"/>
      <c r="DK11" s="680"/>
      <c r="DL11" s="680"/>
      <c r="DM11" s="680"/>
      <c r="DN11" s="680"/>
      <c r="DO11" s="680"/>
      <c r="DP11" s="681"/>
      <c r="DQ11" s="688">
        <v>48058</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17019</v>
      </c>
      <c r="S12" s="680"/>
      <c r="T12" s="680"/>
      <c r="U12" s="680"/>
      <c r="V12" s="680"/>
      <c r="W12" s="680"/>
      <c r="X12" s="680"/>
      <c r="Y12" s="681"/>
      <c r="Z12" s="682">
        <v>0.7</v>
      </c>
      <c r="AA12" s="682"/>
      <c r="AB12" s="682"/>
      <c r="AC12" s="682"/>
      <c r="AD12" s="683">
        <v>17019</v>
      </c>
      <c r="AE12" s="683"/>
      <c r="AF12" s="683"/>
      <c r="AG12" s="683"/>
      <c r="AH12" s="683"/>
      <c r="AI12" s="683"/>
      <c r="AJ12" s="683"/>
      <c r="AK12" s="683"/>
      <c r="AL12" s="684">
        <v>1.4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30135</v>
      </c>
      <c r="BH12" s="680"/>
      <c r="BI12" s="680"/>
      <c r="BJ12" s="680"/>
      <c r="BK12" s="680"/>
      <c r="BL12" s="680"/>
      <c r="BM12" s="680"/>
      <c r="BN12" s="681"/>
      <c r="BO12" s="682">
        <v>34.4</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154005</v>
      </c>
      <c r="CS12" s="680"/>
      <c r="CT12" s="680"/>
      <c r="CU12" s="680"/>
      <c r="CV12" s="680"/>
      <c r="CW12" s="680"/>
      <c r="CX12" s="680"/>
      <c r="CY12" s="681"/>
      <c r="CZ12" s="682">
        <v>6.3</v>
      </c>
      <c r="DA12" s="682"/>
      <c r="DB12" s="682"/>
      <c r="DC12" s="682"/>
      <c r="DD12" s="688">
        <v>40814</v>
      </c>
      <c r="DE12" s="680"/>
      <c r="DF12" s="680"/>
      <c r="DG12" s="680"/>
      <c r="DH12" s="680"/>
      <c r="DI12" s="680"/>
      <c r="DJ12" s="680"/>
      <c r="DK12" s="680"/>
      <c r="DL12" s="680"/>
      <c r="DM12" s="680"/>
      <c r="DN12" s="680"/>
      <c r="DO12" s="680"/>
      <c r="DP12" s="681"/>
      <c r="DQ12" s="688">
        <v>101723</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232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30129</v>
      </c>
      <c r="BH13" s="680"/>
      <c r="BI13" s="680"/>
      <c r="BJ13" s="680"/>
      <c r="BK13" s="680"/>
      <c r="BL13" s="680"/>
      <c r="BM13" s="680"/>
      <c r="BN13" s="681"/>
      <c r="BO13" s="682">
        <v>34.4</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379551</v>
      </c>
      <c r="CS13" s="680"/>
      <c r="CT13" s="680"/>
      <c r="CU13" s="680"/>
      <c r="CV13" s="680"/>
      <c r="CW13" s="680"/>
      <c r="CX13" s="680"/>
      <c r="CY13" s="681"/>
      <c r="CZ13" s="682">
        <v>15.6</v>
      </c>
      <c r="DA13" s="682"/>
      <c r="DB13" s="682"/>
      <c r="DC13" s="682"/>
      <c r="DD13" s="688">
        <v>286535</v>
      </c>
      <c r="DE13" s="680"/>
      <c r="DF13" s="680"/>
      <c r="DG13" s="680"/>
      <c r="DH13" s="680"/>
      <c r="DI13" s="680"/>
      <c r="DJ13" s="680"/>
      <c r="DK13" s="680"/>
      <c r="DL13" s="680"/>
      <c r="DM13" s="680"/>
      <c r="DN13" s="680"/>
      <c r="DO13" s="680"/>
      <c r="DP13" s="681"/>
      <c r="DQ13" s="688">
        <v>124113</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1812</v>
      </c>
      <c r="BH14" s="680"/>
      <c r="BI14" s="680"/>
      <c r="BJ14" s="680"/>
      <c r="BK14" s="680"/>
      <c r="BL14" s="680"/>
      <c r="BM14" s="680"/>
      <c r="BN14" s="681"/>
      <c r="BO14" s="682">
        <v>2.1</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179762</v>
      </c>
      <c r="CS14" s="680"/>
      <c r="CT14" s="680"/>
      <c r="CU14" s="680"/>
      <c r="CV14" s="680"/>
      <c r="CW14" s="680"/>
      <c r="CX14" s="680"/>
      <c r="CY14" s="681"/>
      <c r="CZ14" s="682">
        <v>7.4</v>
      </c>
      <c r="DA14" s="682"/>
      <c r="DB14" s="682"/>
      <c r="DC14" s="682"/>
      <c r="DD14" s="688">
        <v>76196</v>
      </c>
      <c r="DE14" s="680"/>
      <c r="DF14" s="680"/>
      <c r="DG14" s="680"/>
      <c r="DH14" s="680"/>
      <c r="DI14" s="680"/>
      <c r="DJ14" s="680"/>
      <c r="DK14" s="680"/>
      <c r="DL14" s="680"/>
      <c r="DM14" s="680"/>
      <c r="DN14" s="680"/>
      <c r="DO14" s="680"/>
      <c r="DP14" s="681"/>
      <c r="DQ14" s="688">
        <v>109062</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11502</v>
      </c>
      <c r="S15" s="680"/>
      <c r="T15" s="680"/>
      <c r="U15" s="680"/>
      <c r="V15" s="680"/>
      <c r="W15" s="680"/>
      <c r="X15" s="680"/>
      <c r="Y15" s="681"/>
      <c r="Z15" s="682">
        <v>0.5</v>
      </c>
      <c r="AA15" s="682"/>
      <c r="AB15" s="682"/>
      <c r="AC15" s="682"/>
      <c r="AD15" s="683">
        <v>11502</v>
      </c>
      <c r="AE15" s="683"/>
      <c r="AF15" s="683"/>
      <c r="AG15" s="683"/>
      <c r="AH15" s="683"/>
      <c r="AI15" s="683"/>
      <c r="AJ15" s="683"/>
      <c r="AK15" s="683"/>
      <c r="AL15" s="684">
        <v>0.9</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7365</v>
      </c>
      <c r="BH15" s="680"/>
      <c r="BI15" s="680"/>
      <c r="BJ15" s="680"/>
      <c r="BK15" s="680"/>
      <c r="BL15" s="680"/>
      <c r="BM15" s="680"/>
      <c r="BN15" s="681"/>
      <c r="BO15" s="682">
        <v>8.4</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428277</v>
      </c>
      <c r="CS15" s="680"/>
      <c r="CT15" s="680"/>
      <c r="CU15" s="680"/>
      <c r="CV15" s="680"/>
      <c r="CW15" s="680"/>
      <c r="CX15" s="680"/>
      <c r="CY15" s="681"/>
      <c r="CZ15" s="682">
        <v>17.600000000000001</v>
      </c>
      <c r="DA15" s="682"/>
      <c r="DB15" s="682"/>
      <c r="DC15" s="682"/>
      <c r="DD15" s="688">
        <v>31479</v>
      </c>
      <c r="DE15" s="680"/>
      <c r="DF15" s="680"/>
      <c r="DG15" s="680"/>
      <c r="DH15" s="680"/>
      <c r="DI15" s="680"/>
      <c r="DJ15" s="680"/>
      <c r="DK15" s="680"/>
      <c r="DL15" s="680"/>
      <c r="DM15" s="680"/>
      <c r="DN15" s="680"/>
      <c r="DO15" s="680"/>
      <c r="DP15" s="681"/>
      <c r="DQ15" s="688">
        <v>382269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232</v>
      </c>
      <c r="AA16" s="682"/>
      <c r="AB16" s="682"/>
      <c r="AC16" s="682"/>
      <c r="AD16" s="683" t="s">
        <v>127</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232</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232</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t="s">
        <v>127</v>
      </c>
      <c r="S17" s="680"/>
      <c r="T17" s="680"/>
      <c r="U17" s="680"/>
      <c r="V17" s="680"/>
      <c r="W17" s="680"/>
      <c r="X17" s="680"/>
      <c r="Y17" s="681"/>
      <c r="Z17" s="682" t="s">
        <v>232</v>
      </c>
      <c r="AA17" s="682"/>
      <c r="AB17" s="682"/>
      <c r="AC17" s="682"/>
      <c r="AD17" s="683" t="s">
        <v>232</v>
      </c>
      <c r="AE17" s="683"/>
      <c r="AF17" s="683"/>
      <c r="AG17" s="683"/>
      <c r="AH17" s="683"/>
      <c r="AI17" s="683"/>
      <c r="AJ17" s="683"/>
      <c r="AK17" s="683"/>
      <c r="AL17" s="684" t="s">
        <v>127</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204515</v>
      </c>
      <c r="CS17" s="680"/>
      <c r="CT17" s="680"/>
      <c r="CU17" s="680"/>
      <c r="CV17" s="680"/>
      <c r="CW17" s="680"/>
      <c r="CX17" s="680"/>
      <c r="CY17" s="681"/>
      <c r="CZ17" s="682">
        <v>8.4</v>
      </c>
      <c r="DA17" s="682"/>
      <c r="DB17" s="682"/>
      <c r="DC17" s="682"/>
      <c r="DD17" s="688" t="s">
        <v>127</v>
      </c>
      <c r="DE17" s="680"/>
      <c r="DF17" s="680"/>
      <c r="DG17" s="680"/>
      <c r="DH17" s="680"/>
      <c r="DI17" s="680"/>
      <c r="DJ17" s="680"/>
      <c r="DK17" s="680"/>
      <c r="DL17" s="680"/>
      <c r="DM17" s="680"/>
      <c r="DN17" s="680"/>
      <c r="DO17" s="680"/>
      <c r="DP17" s="681"/>
      <c r="DQ17" s="688">
        <v>190574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1236926</v>
      </c>
      <c r="S18" s="680"/>
      <c r="T18" s="680"/>
      <c r="U18" s="680"/>
      <c r="V18" s="680"/>
      <c r="W18" s="680"/>
      <c r="X18" s="680"/>
      <c r="Y18" s="681"/>
      <c r="Z18" s="682">
        <v>49</v>
      </c>
      <c r="AA18" s="682"/>
      <c r="AB18" s="682"/>
      <c r="AC18" s="682"/>
      <c r="AD18" s="683">
        <v>1060501</v>
      </c>
      <c r="AE18" s="683"/>
      <c r="AF18" s="683"/>
      <c r="AG18" s="683"/>
      <c r="AH18" s="683"/>
      <c r="AI18" s="683"/>
      <c r="AJ18" s="683"/>
      <c r="AK18" s="683"/>
      <c r="AL18" s="684">
        <v>85.8</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232</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1060501</v>
      </c>
      <c r="S19" s="680"/>
      <c r="T19" s="680"/>
      <c r="U19" s="680"/>
      <c r="V19" s="680"/>
      <c r="W19" s="680"/>
      <c r="X19" s="680"/>
      <c r="Y19" s="681"/>
      <c r="Z19" s="682">
        <v>42</v>
      </c>
      <c r="AA19" s="682"/>
      <c r="AB19" s="682"/>
      <c r="AC19" s="682"/>
      <c r="AD19" s="683">
        <v>1060501</v>
      </c>
      <c r="AE19" s="683"/>
      <c r="AF19" s="683"/>
      <c r="AG19" s="683"/>
      <c r="AH19" s="683"/>
      <c r="AI19" s="683"/>
      <c r="AJ19" s="683"/>
      <c r="AK19" s="683"/>
      <c r="AL19" s="684">
        <v>85.8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232</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232</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176425</v>
      </c>
      <c r="S20" s="680"/>
      <c r="T20" s="680"/>
      <c r="U20" s="680"/>
      <c r="V20" s="680"/>
      <c r="W20" s="680"/>
      <c r="X20" s="680"/>
      <c r="Y20" s="681"/>
      <c r="Z20" s="682">
        <v>7</v>
      </c>
      <c r="AA20" s="682"/>
      <c r="AB20" s="682"/>
      <c r="AC20" s="682"/>
      <c r="AD20" s="683" t="s">
        <v>127</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232</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2438349</v>
      </c>
      <c r="CS20" s="680"/>
      <c r="CT20" s="680"/>
      <c r="CU20" s="680"/>
      <c r="CV20" s="680"/>
      <c r="CW20" s="680"/>
      <c r="CX20" s="680"/>
      <c r="CY20" s="681"/>
      <c r="CZ20" s="682">
        <v>100</v>
      </c>
      <c r="DA20" s="682"/>
      <c r="DB20" s="682"/>
      <c r="DC20" s="682"/>
      <c r="DD20" s="688">
        <v>676146</v>
      </c>
      <c r="DE20" s="680"/>
      <c r="DF20" s="680"/>
      <c r="DG20" s="680"/>
      <c r="DH20" s="680"/>
      <c r="DI20" s="680"/>
      <c r="DJ20" s="680"/>
      <c r="DK20" s="680"/>
      <c r="DL20" s="680"/>
      <c r="DM20" s="680"/>
      <c r="DN20" s="680"/>
      <c r="DO20" s="680"/>
      <c r="DP20" s="681"/>
      <c r="DQ20" s="688">
        <v>1624619</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127</v>
      </c>
      <c r="AA21" s="682"/>
      <c r="AB21" s="682"/>
      <c r="AC21" s="682"/>
      <c r="AD21" s="683" t="s">
        <v>232</v>
      </c>
      <c r="AE21" s="683"/>
      <c r="AF21" s="683"/>
      <c r="AG21" s="683"/>
      <c r="AH21" s="683"/>
      <c r="AI21" s="683"/>
      <c r="AJ21" s="683"/>
      <c r="AK21" s="683"/>
      <c r="AL21" s="684" t="s">
        <v>232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232</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1404723</v>
      </c>
      <c r="S22" s="680"/>
      <c r="T22" s="680"/>
      <c r="U22" s="680"/>
      <c r="V22" s="680"/>
      <c r="W22" s="680"/>
      <c r="X22" s="680"/>
      <c r="Y22" s="681"/>
      <c r="Z22" s="682">
        <v>55.7</v>
      </c>
      <c r="AA22" s="682"/>
      <c r="AB22" s="682"/>
      <c r="AC22" s="682"/>
      <c r="AD22" s="683">
        <v>1228298</v>
      </c>
      <c r="AE22" s="683"/>
      <c r="AF22" s="683"/>
      <c r="AG22" s="683"/>
      <c r="AH22" s="683"/>
      <c r="AI22" s="683"/>
      <c r="AJ22" s="683"/>
      <c r="AK22" s="683"/>
      <c r="AL22" s="684">
        <v>99.4</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t="s">
        <v>127</v>
      </c>
      <c r="S23" s="680"/>
      <c r="T23" s="680"/>
      <c r="U23" s="680"/>
      <c r="V23" s="680"/>
      <c r="W23" s="680"/>
      <c r="X23" s="680"/>
      <c r="Y23" s="681"/>
      <c r="Z23" s="682" t="s">
        <v>232</v>
      </c>
      <c r="AA23" s="682"/>
      <c r="AB23" s="682"/>
      <c r="AC23" s="682"/>
      <c r="AD23" s="683" t="s">
        <v>127</v>
      </c>
      <c r="AE23" s="683"/>
      <c r="AF23" s="683"/>
      <c r="AG23" s="683"/>
      <c r="AH23" s="683"/>
      <c r="AI23" s="683"/>
      <c r="AJ23" s="683"/>
      <c r="AK23" s="683"/>
      <c r="AL23" s="684" t="s">
        <v>232</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232</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945</v>
      </c>
      <c r="S24" s="680"/>
      <c r="T24" s="680"/>
      <c r="U24" s="680"/>
      <c r="V24" s="680"/>
      <c r="W24" s="680"/>
      <c r="X24" s="680"/>
      <c r="Y24" s="681"/>
      <c r="Z24" s="682">
        <v>0</v>
      </c>
      <c r="AA24" s="682"/>
      <c r="AB24" s="682"/>
      <c r="AC24" s="682"/>
      <c r="AD24" s="683" t="s">
        <v>127</v>
      </c>
      <c r="AE24" s="683"/>
      <c r="AF24" s="683"/>
      <c r="AG24" s="683"/>
      <c r="AH24" s="683"/>
      <c r="AI24" s="683"/>
      <c r="AJ24" s="683"/>
      <c r="AK24" s="683"/>
      <c r="AL24" s="684" t="s">
        <v>232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779142</v>
      </c>
      <c r="CS24" s="669"/>
      <c r="CT24" s="669"/>
      <c r="CU24" s="669"/>
      <c r="CV24" s="669"/>
      <c r="CW24" s="669"/>
      <c r="CX24" s="669"/>
      <c r="CY24" s="670"/>
      <c r="CZ24" s="673">
        <v>32</v>
      </c>
      <c r="DA24" s="674"/>
      <c r="DB24" s="674"/>
      <c r="DC24" s="693"/>
      <c r="DD24" s="714">
        <v>718250</v>
      </c>
      <c r="DE24" s="669"/>
      <c r="DF24" s="669"/>
      <c r="DG24" s="669"/>
      <c r="DH24" s="669"/>
      <c r="DI24" s="669"/>
      <c r="DJ24" s="669"/>
      <c r="DK24" s="670"/>
      <c r="DL24" s="714">
        <v>690693</v>
      </c>
      <c r="DM24" s="669"/>
      <c r="DN24" s="669"/>
      <c r="DO24" s="669"/>
      <c r="DP24" s="669"/>
      <c r="DQ24" s="669"/>
      <c r="DR24" s="669"/>
      <c r="DS24" s="669"/>
      <c r="DT24" s="669"/>
      <c r="DU24" s="669"/>
      <c r="DV24" s="670"/>
      <c r="DW24" s="673">
        <v>53.9</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45119</v>
      </c>
      <c r="S25" s="680"/>
      <c r="T25" s="680"/>
      <c r="U25" s="680"/>
      <c r="V25" s="680"/>
      <c r="W25" s="680"/>
      <c r="X25" s="680"/>
      <c r="Y25" s="681"/>
      <c r="Z25" s="682">
        <v>1.8</v>
      </c>
      <c r="AA25" s="682"/>
      <c r="AB25" s="682"/>
      <c r="AC25" s="682"/>
      <c r="AD25" s="683" t="s">
        <v>127</v>
      </c>
      <c r="AE25" s="683"/>
      <c r="AF25" s="683"/>
      <c r="AG25" s="683"/>
      <c r="AH25" s="683"/>
      <c r="AI25" s="683"/>
      <c r="AJ25" s="683"/>
      <c r="AK25" s="683"/>
      <c r="AL25" s="684" t="s">
        <v>127</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502393</v>
      </c>
      <c r="CS25" s="715"/>
      <c r="CT25" s="715"/>
      <c r="CU25" s="715"/>
      <c r="CV25" s="715"/>
      <c r="CW25" s="715"/>
      <c r="CX25" s="715"/>
      <c r="CY25" s="716"/>
      <c r="CZ25" s="684">
        <v>20.6</v>
      </c>
      <c r="DA25" s="712"/>
      <c r="DB25" s="712"/>
      <c r="DC25" s="717"/>
      <c r="DD25" s="688">
        <v>490517</v>
      </c>
      <c r="DE25" s="715"/>
      <c r="DF25" s="715"/>
      <c r="DG25" s="715"/>
      <c r="DH25" s="715"/>
      <c r="DI25" s="715"/>
      <c r="DJ25" s="715"/>
      <c r="DK25" s="716"/>
      <c r="DL25" s="688">
        <v>463162</v>
      </c>
      <c r="DM25" s="715"/>
      <c r="DN25" s="715"/>
      <c r="DO25" s="715"/>
      <c r="DP25" s="715"/>
      <c r="DQ25" s="715"/>
      <c r="DR25" s="715"/>
      <c r="DS25" s="715"/>
      <c r="DT25" s="715"/>
      <c r="DU25" s="715"/>
      <c r="DV25" s="716"/>
      <c r="DW25" s="684">
        <v>36.200000000000003</v>
      </c>
      <c r="DX25" s="712"/>
      <c r="DY25" s="712"/>
      <c r="DZ25" s="712"/>
      <c r="EA25" s="712"/>
      <c r="EB25" s="712"/>
      <c r="EC25" s="713"/>
    </row>
    <row r="26" spans="2:133" ht="11.25" customHeight="1" x14ac:dyDescent="0.15">
      <c r="B26" s="676" t="s">
        <v>294</v>
      </c>
      <c r="C26" s="677"/>
      <c r="D26" s="677"/>
      <c r="E26" s="677"/>
      <c r="F26" s="677"/>
      <c r="G26" s="677"/>
      <c r="H26" s="677"/>
      <c r="I26" s="677"/>
      <c r="J26" s="677"/>
      <c r="K26" s="677"/>
      <c r="L26" s="677"/>
      <c r="M26" s="677"/>
      <c r="N26" s="677"/>
      <c r="O26" s="677"/>
      <c r="P26" s="677"/>
      <c r="Q26" s="678"/>
      <c r="R26" s="679">
        <v>3173</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127</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331636</v>
      </c>
      <c r="CS26" s="680"/>
      <c r="CT26" s="680"/>
      <c r="CU26" s="680"/>
      <c r="CV26" s="680"/>
      <c r="CW26" s="680"/>
      <c r="CX26" s="680"/>
      <c r="CY26" s="681"/>
      <c r="CZ26" s="684">
        <v>13.6</v>
      </c>
      <c r="DA26" s="712"/>
      <c r="DB26" s="712"/>
      <c r="DC26" s="717"/>
      <c r="DD26" s="688">
        <v>321384</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2"/>
      <c r="DY26" s="712"/>
      <c r="DZ26" s="712"/>
      <c r="EA26" s="712"/>
      <c r="EB26" s="712"/>
      <c r="EC26" s="713"/>
    </row>
    <row r="27" spans="2:133" ht="11.25" customHeight="1" x14ac:dyDescent="0.15">
      <c r="B27" s="676" t="s">
        <v>297</v>
      </c>
      <c r="C27" s="677"/>
      <c r="D27" s="677"/>
      <c r="E27" s="677"/>
      <c r="F27" s="677"/>
      <c r="G27" s="677"/>
      <c r="H27" s="677"/>
      <c r="I27" s="677"/>
      <c r="J27" s="677"/>
      <c r="K27" s="677"/>
      <c r="L27" s="677"/>
      <c r="M27" s="677"/>
      <c r="N27" s="677"/>
      <c r="O27" s="677"/>
      <c r="P27" s="677"/>
      <c r="Q27" s="678"/>
      <c r="R27" s="679">
        <v>161896</v>
      </c>
      <c r="S27" s="680"/>
      <c r="T27" s="680"/>
      <c r="U27" s="680"/>
      <c r="V27" s="680"/>
      <c r="W27" s="680"/>
      <c r="X27" s="680"/>
      <c r="Y27" s="681"/>
      <c r="Z27" s="682">
        <v>6.4</v>
      </c>
      <c r="AA27" s="682"/>
      <c r="AB27" s="682"/>
      <c r="AC27" s="682"/>
      <c r="AD27" s="683" t="s">
        <v>127</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87702</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72234</v>
      </c>
      <c r="CS27" s="715"/>
      <c r="CT27" s="715"/>
      <c r="CU27" s="715"/>
      <c r="CV27" s="715"/>
      <c r="CW27" s="715"/>
      <c r="CX27" s="715"/>
      <c r="CY27" s="716"/>
      <c r="CZ27" s="684">
        <v>3</v>
      </c>
      <c r="DA27" s="712"/>
      <c r="DB27" s="712"/>
      <c r="DC27" s="717"/>
      <c r="DD27" s="688">
        <v>37159</v>
      </c>
      <c r="DE27" s="715"/>
      <c r="DF27" s="715"/>
      <c r="DG27" s="715"/>
      <c r="DH27" s="715"/>
      <c r="DI27" s="715"/>
      <c r="DJ27" s="715"/>
      <c r="DK27" s="716"/>
      <c r="DL27" s="688">
        <v>36957</v>
      </c>
      <c r="DM27" s="715"/>
      <c r="DN27" s="715"/>
      <c r="DO27" s="715"/>
      <c r="DP27" s="715"/>
      <c r="DQ27" s="715"/>
      <c r="DR27" s="715"/>
      <c r="DS27" s="715"/>
      <c r="DT27" s="715"/>
      <c r="DU27" s="715"/>
      <c r="DV27" s="716"/>
      <c r="DW27" s="684">
        <v>2.9</v>
      </c>
      <c r="DX27" s="712"/>
      <c r="DY27" s="712"/>
      <c r="DZ27" s="712"/>
      <c r="EA27" s="712"/>
      <c r="EB27" s="712"/>
      <c r="EC27" s="713"/>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232</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204515</v>
      </c>
      <c r="CS28" s="680"/>
      <c r="CT28" s="680"/>
      <c r="CU28" s="680"/>
      <c r="CV28" s="680"/>
      <c r="CW28" s="680"/>
      <c r="CX28" s="680"/>
      <c r="CY28" s="681"/>
      <c r="CZ28" s="684">
        <v>8.4</v>
      </c>
      <c r="DA28" s="712"/>
      <c r="DB28" s="712"/>
      <c r="DC28" s="717"/>
      <c r="DD28" s="688">
        <v>190574</v>
      </c>
      <c r="DE28" s="680"/>
      <c r="DF28" s="680"/>
      <c r="DG28" s="680"/>
      <c r="DH28" s="680"/>
      <c r="DI28" s="680"/>
      <c r="DJ28" s="680"/>
      <c r="DK28" s="681"/>
      <c r="DL28" s="688">
        <v>190574</v>
      </c>
      <c r="DM28" s="680"/>
      <c r="DN28" s="680"/>
      <c r="DO28" s="680"/>
      <c r="DP28" s="680"/>
      <c r="DQ28" s="680"/>
      <c r="DR28" s="680"/>
      <c r="DS28" s="680"/>
      <c r="DT28" s="680"/>
      <c r="DU28" s="680"/>
      <c r="DV28" s="681"/>
      <c r="DW28" s="684">
        <v>14.9</v>
      </c>
      <c r="DX28" s="712"/>
      <c r="DY28" s="712"/>
      <c r="DZ28" s="712"/>
      <c r="EA28" s="712"/>
      <c r="EB28" s="712"/>
      <c r="EC28" s="713"/>
    </row>
    <row r="29" spans="2:133" ht="11.25" customHeight="1" x14ac:dyDescent="0.15">
      <c r="B29" s="676" t="s">
        <v>302</v>
      </c>
      <c r="C29" s="677"/>
      <c r="D29" s="677"/>
      <c r="E29" s="677"/>
      <c r="F29" s="677"/>
      <c r="G29" s="677"/>
      <c r="H29" s="677"/>
      <c r="I29" s="677"/>
      <c r="J29" s="677"/>
      <c r="K29" s="677"/>
      <c r="L29" s="677"/>
      <c r="M29" s="677"/>
      <c r="N29" s="677"/>
      <c r="O29" s="677"/>
      <c r="P29" s="677"/>
      <c r="Q29" s="678"/>
      <c r="R29" s="679">
        <v>162478</v>
      </c>
      <c r="S29" s="680"/>
      <c r="T29" s="680"/>
      <c r="U29" s="680"/>
      <c r="V29" s="680"/>
      <c r="W29" s="680"/>
      <c r="X29" s="680"/>
      <c r="Y29" s="681"/>
      <c r="Z29" s="682">
        <v>6.4</v>
      </c>
      <c r="AA29" s="682"/>
      <c r="AB29" s="682"/>
      <c r="AC29" s="682"/>
      <c r="AD29" s="683" t="s">
        <v>127</v>
      </c>
      <c r="AE29" s="683"/>
      <c r="AF29" s="683"/>
      <c r="AG29" s="683"/>
      <c r="AH29" s="683"/>
      <c r="AI29" s="683"/>
      <c r="AJ29" s="683"/>
      <c r="AK29" s="683"/>
      <c r="AL29" s="684" t="s">
        <v>232</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204459</v>
      </c>
      <c r="CS29" s="715"/>
      <c r="CT29" s="715"/>
      <c r="CU29" s="715"/>
      <c r="CV29" s="715"/>
      <c r="CW29" s="715"/>
      <c r="CX29" s="715"/>
      <c r="CY29" s="716"/>
      <c r="CZ29" s="684">
        <v>8.4</v>
      </c>
      <c r="DA29" s="712"/>
      <c r="DB29" s="712"/>
      <c r="DC29" s="717"/>
      <c r="DD29" s="688">
        <v>190518</v>
      </c>
      <c r="DE29" s="715"/>
      <c r="DF29" s="715"/>
      <c r="DG29" s="715"/>
      <c r="DH29" s="715"/>
      <c r="DI29" s="715"/>
      <c r="DJ29" s="715"/>
      <c r="DK29" s="716"/>
      <c r="DL29" s="688">
        <v>190518</v>
      </c>
      <c r="DM29" s="715"/>
      <c r="DN29" s="715"/>
      <c r="DO29" s="715"/>
      <c r="DP29" s="715"/>
      <c r="DQ29" s="715"/>
      <c r="DR29" s="715"/>
      <c r="DS29" s="715"/>
      <c r="DT29" s="715"/>
      <c r="DU29" s="715"/>
      <c r="DV29" s="716"/>
      <c r="DW29" s="684">
        <v>14.9</v>
      </c>
      <c r="DX29" s="712"/>
      <c r="DY29" s="712"/>
      <c r="DZ29" s="712"/>
      <c r="EA29" s="712"/>
      <c r="EB29" s="712"/>
      <c r="EC29" s="713"/>
    </row>
    <row r="30" spans="2:133" ht="11.25" customHeight="1" x14ac:dyDescent="0.15">
      <c r="B30" s="676" t="s">
        <v>307</v>
      </c>
      <c r="C30" s="677"/>
      <c r="D30" s="677"/>
      <c r="E30" s="677"/>
      <c r="F30" s="677"/>
      <c r="G30" s="677"/>
      <c r="H30" s="677"/>
      <c r="I30" s="677"/>
      <c r="J30" s="677"/>
      <c r="K30" s="677"/>
      <c r="L30" s="677"/>
      <c r="M30" s="677"/>
      <c r="N30" s="677"/>
      <c r="O30" s="677"/>
      <c r="P30" s="677"/>
      <c r="Q30" s="678"/>
      <c r="R30" s="679">
        <v>23954</v>
      </c>
      <c r="S30" s="680"/>
      <c r="T30" s="680"/>
      <c r="U30" s="680"/>
      <c r="V30" s="680"/>
      <c r="W30" s="680"/>
      <c r="X30" s="680"/>
      <c r="Y30" s="681"/>
      <c r="Z30" s="682">
        <v>0.9</v>
      </c>
      <c r="AA30" s="682"/>
      <c r="AB30" s="682"/>
      <c r="AC30" s="682"/>
      <c r="AD30" s="683" t="s">
        <v>127</v>
      </c>
      <c r="AE30" s="683"/>
      <c r="AF30" s="683"/>
      <c r="AG30" s="683"/>
      <c r="AH30" s="683"/>
      <c r="AI30" s="683"/>
      <c r="AJ30" s="683"/>
      <c r="AK30" s="683"/>
      <c r="AL30" s="684" t="s">
        <v>127</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99.8</v>
      </c>
      <c r="BH30" s="740"/>
      <c r="BI30" s="740"/>
      <c r="BJ30" s="740"/>
      <c r="BK30" s="740"/>
      <c r="BL30" s="740"/>
      <c r="BM30" s="674">
        <v>99.7</v>
      </c>
      <c r="BN30" s="740"/>
      <c r="BO30" s="740"/>
      <c r="BP30" s="740"/>
      <c r="BQ30" s="741"/>
      <c r="BR30" s="739">
        <v>99.8</v>
      </c>
      <c r="BS30" s="740"/>
      <c r="BT30" s="740"/>
      <c r="BU30" s="740"/>
      <c r="BV30" s="740"/>
      <c r="BW30" s="740"/>
      <c r="BX30" s="674">
        <v>99.7</v>
      </c>
      <c r="BY30" s="740"/>
      <c r="BZ30" s="740"/>
      <c r="CA30" s="740"/>
      <c r="CB30" s="741"/>
      <c r="CD30" s="744"/>
      <c r="CE30" s="745"/>
      <c r="CF30" s="694" t="s">
        <v>310</v>
      </c>
      <c r="CG30" s="695"/>
      <c r="CH30" s="695"/>
      <c r="CI30" s="695"/>
      <c r="CJ30" s="695"/>
      <c r="CK30" s="695"/>
      <c r="CL30" s="695"/>
      <c r="CM30" s="695"/>
      <c r="CN30" s="695"/>
      <c r="CO30" s="695"/>
      <c r="CP30" s="695"/>
      <c r="CQ30" s="696"/>
      <c r="CR30" s="679">
        <v>190577</v>
      </c>
      <c r="CS30" s="680"/>
      <c r="CT30" s="680"/>
      <c r="CU30" s="680"/>
      <c r="CV30" s="680"/>
      <c r="CW30" s="680"/>
      <c r="CX30" s="680"/>
      <c r="CY30" s="681"/>
      <c r="CZ30" s="684">
        <v>7.8</v>
      </c>
      <c r="DA30" s="712"/>
      <c r="DB30" s="712"/>
      <c r="DC30" s="717"/>
      <c r="DD30" s="688">
        <v>176636</v>
      </c>
      <c r="DE30" s="680"/>
      <c r="DF30" s="680"/>
      <c r="DG30" s="680"/>
      <c r="DH30" s="680"/>
      <c r="DI30" s="680"/>
      <c r="DJ30" s="680"/>
      <c r="DK30" s="681"/>
      <c r="DL30" s="688">
        <v>176636</v>
      </c>
      <c r="DM30" s="680"/>
      <c r="DN30" s="680"/>
      <c r="DO30" s="680"/>
      <c r="DP30" s="680"/>
      <c r="DQ30" s="680"/>
      <c r="DR30" s="680"/>
      <c r="DS30" s="680"/>
      <c r="DT30" s="680"/>
      <c r="DU30" s="680"/>
      <c r="DV30" s="681"/>
      <c r="DW30" s="684">
        <v>13.8</v>
      </c>
      <c r="DX30" s="712"/>
      <c r="DY30" s="712"/>
      <c r="DZ30" s="712"/>
      <c r="EA30" s="712"/>
      <c r="EB30" s="712"/>
      <c r="EC30" s="713"/>
    </row>
    <row r="31" spans="2:133" ht="11.25" customHeight="1" x14ac:dyDescent="0.15">
      <c r="B31" s="676" t="s">
        <v>311</v>
      </c>
      <c r="C31" s="677"/>
      <c r="D31" s="677"/>
      <c r="E31" s="677"/>
      <c r="F31" s="677"/>
      <c r="G31" s="677"/>
      <c r="H31" s="677"/>
      <c r="I31" s="677"/>
      <c r="J31" s="677"/>
      <c r="K31" s="677"/>
      <c r="L31" s="677"/>
      <c r="M31" s="677"/>
      <c r="N31" s="677"/>
      <c r="O31" s="677"/>
      <c r="P31" s="677"/>
      <c r="Q31" s="678"/>
      <c r="R31" s="679">
        <v>2489</v>
      </c>
      <c r="S31" s="680"/>
      <c r="T31" s="680"/>
      <c r="U31" s="680"/>
      <c r="V31" s="680"/>
      <c r="W31" s="680"/>
      <c r="X31" s="680"/>
      <c r="Y31" s="681"/>
      <c r="Z31" s="682">
        <v>0.1</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99.7</v>
      </c>
      <c r="BH31" s="715"/>
      <c r="BI31" s="715"/>
      <c r="BJ31" s="715"/>
      <c r="BK31" s="715"/>
      <c r="BL31" s="715"/>
      <c r="BM31" s="685">
        <v>99.7</v>
      </c>
      <c r="BN31" s="737"/>
      <c r="BO31" s="737"/>
      <c r="BP31" s="737"/>
      <c r="BQ31" s="738"/>
      <c r="BR31" s="736">
        <v>99.7</v>
      </c>
      <c r="BS31" s="715"/>
      <c r="BT31" s="715"/>
      <c r="BU31" s="715"/>
      <c r="BV31" s="715"/>
      <c r="BW31" s="715"/>
      <c r="BX31" s="685">
        <v>99.6</v>
      </c>
      <c r="BY31" s="737"/>
      <c r="BZ31" s="737"/>
      <c r="CA31" s="737"/>
      <c r="CB31" s="738"/>
      <c r="CD31" s="744"/>
      <c r="CE31" s="745"/>
      <c r="CF31" s="694" t="s">
        <v>314</v>
      </c>
      <c r="CG31" s="695"/>
      <c r="CH31" s="695"/>
      <c r="CI31" s="695"/>
      <c r="CJ31" s="695"/>
      <c r="CK31" s="695"/>
      <c r="CL31" s="695"/>
      <c r="CM31" s="695"/>
      <c r="CN31" s="695"/>
      <c r="CO31" s="695"/>
      <c r="CP31" s="695"/>
      <c r="CQ31" s="696"/>
      <c r="CR31" s="679">
        <v>13882</v>
      </c>
      <c r="CS31" s="715"/>
      <c r="CT31" s="715"/>
      <c r="CU31" s="715"/>
      <c r="CV31" s="715"/>
      <c r="CW31" s="715"/>
      <c r="CX31" s="715"/>
      <c r="CY31" s="716"/>
      <c r="CZ31" s="684">
        <v>0.6</v>
      </c>
      <c r="DA31" s="712"/>
      <c r="DB31" s="712"/>
      <c r="DC31" s="717"/>
      <c r="DD31" s="688">
        <v>13882</v>
      </c>
      <c r="DE31" s="715"/>
      <c r="DF31" s="715"/>
      <c r="DG31" s="715"/>
      <c r="DH31" s="715"/>
      <c r="DI31" s="715"/>
      <c r="DJ31" s="715"/>
      <c r="DK31" s="716"/>
      <c r="DL31" s="688">
        <v>13882</v>
      </c>
      <c r="DM31" s="715"/>
      <c r="DN31" s="715"/>
      <c r="DO31" s="715"/>
      <c r="DP31" s="715"/>
      <c r="DQ31" s="715"/>
      <c r="DR31" s="715"/>
      <c r="DS31" s="715"/>
      <c r="DT31" s="715"/>
      <c r="DU31" s="715"/>
      <c r="DV31" s="716"/>
      <c r="DW31" s="684">
        <v>1.1000000000000001</v>
      </c>
      <c r="DX31" s="712"/>
      <c r="DY31" s="712"/>
      <c r="DZ31" s="712"/>
      <c r="EA31" s="712"/>
      <c r="EB31" s="712"/>
      <c r="EC31" s="713"/>
    </row>
    <row r="32" spans="2:133" ht="11.25" customHeight="1" x14ac:dyDescent="0.15">
      <c r="B32" s="676" t="s">
        <v>315</v>
      </c>
      <c r="C32" s="677"/>
      <c r="D32" s="677"/>
      <c r="E32" s="677"/>
      <c r="F32" s="677"/>
      <c r="G32" s="677"/>
      <c r="H32" s="677"/>
      <c r="I32" s="677"/>
      <c r="J32" s="677"/>
      <c r="K32" s="677"/>
      <c r="L32" s="677"/>
      <c r="M32" s="677"/>
      <c r="N32" s="677"/>
      <c r="O32" s="677"/>
      <c r="P32" s="677"/>
      <c r="Q32" s="678"/>
      <c r="R32" s="679">
        <v>346401</v>
      </c>
      <c r="S32" s="680"/>
      <c r="T32" s="680"/>
      <c r="U32" s="680"/>
      <c r="V32" s="680"/>
      <c r="W32" s="680"/>
      <c r="X32" s="680"/>
      <c r="Y32" s="681"/>
      <c r="Z32" s="682">
        <v>13.7</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99.9</v>
      </c>
      <c r="BH32" s="749"/>
      <c r="BI32" s="749"/>
      <c r="BJ32" s="749"/>
      <c r="BK32" s="749"/>
      <c r="BL32" s="749"/>
      <c r="BM32" s="750">
        <v>99.8</v>
      </c>
      <c r="BN32" s="749"/>
      <c r="BO32" s="749"/>
      <c r="BP32" s="749"/>
      <c r="BQ32" s="751"/>
      <c r="BR32" s="748">
        <v>99.9</v>
      </c>
      <c r="BS32" s="749"/>
      <c r="BT32" s="749"/>
      <c r="BU32" s="749"/>
      <c r="BV32" s="749"/>
      <c r="BW32" s="749"/>
      <c r="BX32" s="750">
        <v>99.8</v>
      </c>
      <c r="BY32" s="749"/>
      <c r="BZ32" s="749"/>
      <c r="CA32" s="749"/>
      <c r="CB32" s="751"/>
      <c r="CD32" s="746"/>
      <c r="CE32" s="747"/>
      <c r="CF32" s="694" t="s">
        <v>317</v>
      </c>
      <c r="CG32" s="695"/>
      <c r="CH32" s="695"/>
      <c r="CI32" s="695"/>
      <c r="CJ32" s="695"/>
      <c r="CK32" s="695"/>
      <c r="CL32" s="695"/>
      <c r="CM32" s="695"/>
      <c r="CN32" s="695"/>
      <c r="CO32" s="695"/>
      <c r="CP32" s="695"/>
      <c r="CQ32" s="696"/>
      <c r="CR32" s="679">
        <v>56</v>
      </c>
      <c r="CS32" s="680"/>
      <c r="CT32" s="680"/>
      <c r="CU32" s="680"/>
      <c r="CV32" s="680"/>
      <c r="CW32" s="680"/>
      <c r="CX32" s="680"/>
      <c r="CY32" s="681"/>
      <c r="CZ32" s="684">
        <v>0</v>
      </c>
      <c r="DA32" s="712"/>
      <c r="DB32" s="712"/>
      <c r="DC32" s="717"/>
      <c r="DD32" s="688">
        <v>56</v>
      </c>
      <c r="DE32" s="680"/>
      <c r="DF32" s="680"/>
      <c r="DG32" s="680"/>
      <c r="DH32" s="680"/>
      <c r="DI32" s="680"/>
      <c r="DJ32" s="680"/>
      <c r="DK32" s="681"/>
      <c r="DL32" s="688">
        <v>56</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318</v>
      </c>
      <c r="C33" s="677"/>
      <c r="D33" s="677"/>
      <c r="E33" s="677"/>
      <c r="F33" s="677"/>
      <c r="G33" s="677"/>
      <c r="H33" s="677"/>
      <c r="I33" s="677"/>
      <c r="J33" s="677"/>
      <c r="K33" s="677"/>
      <c r="L33" s="677"/>
      <c r="M33" s="677"/>
      <c r="N33" s="677"/>
      <c r="O33" s="677"/>
      <c r="P33" s="677"/>
      <c r="Q33" s="678"/>
      <c r="R33" s="679">
        <v>9378</v>
      </c>
      <c r="S33" s="680"/>
      <c r="T33" s="680"/>
      <c r="U33" s="680"/>
      <c r="V33" s="680"/>
      <c r="W33" s="680"/>
      <c r="X33" s="680"/>
      <c r="Y33" s="681"/>
      <c r="Z33" s="682">
        <v>0.4</v>
      </c>
      <c r="AA33" s="682"/>
      <c r="AB33" s="682"/>
      <c r="AC33" s="682"/>
      <c r="AD33" s="683" t="s">
        <v>127</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983061</v>
      </c>
      <c r="CS33" s="715"/>
      <c r="CT33" s="715"/>
      <c r="CU33" s="715"/>
      <c r="CV33" s="715"/>
      <c r="CW33" s="715"/>
      <c r="CX33" s="715"/>
      <c r="CY33" s="716"/>
      <c r="CZ33" s="684">
        <v>40.299999999999997</v>
      </c>
      <c r="DA33" s="712"/>
      <c r="DB33" s="712"/>
      <c r="DC33" s="717"/>
      <c r="DD33" s="688">
        <v>788232</v>
      </c>
      <c r="DE33" s="715"/>
      <c r="DF33" s="715"/>
      <c r="DG33" s="715"/>
      <c r="DH33" s="715"/>
      <c r="DI33" s="715"/>
      <c r="DJ33" s="715"/>
      <c r="DK33" s="716"/>
      <c r="DL33" s="688">
        <v>515472</v>
      </c>
      <c r="DM33" s="715"/>
      <c r="DN33" s="715"/>
      <c r="DO33" s="715"/>
      <c r="DP33" s="715"/>
      <c r="DQ33" s="715"/>
      <c r="DR33" s="715"/>
      <c r="DS33" s="715"/>
      <c r="DT33" s="715"/>
      <c r="DU33" s="715"/>
      <c r="DV33" s="716"/>
      <c r="DW33" s="684">
        <v>40.299999999999997</v>
      </c>
      <c r="DX33" s="712"/>
      <c r="DY33" s="712"/>
      <c r="DZ33" s="712"/>
      <c r="EA33" s="712"/>
      <c r="EB33" s="712"/>
      <c r="EC33" s="713"/>
    </row>
    <row r="34" spans="2:133" ht="11.25" customHeight="1" x14ac:dyDescent="0.15">
      <c r="B34" s="676" t="s">
        <v>320</v>
      </c>
      <c r="C34" s="677"/>
      <c r="D34" s="677"/>
      <c r="E34" s="677"/>
      <c r="F34" s="677"/>
      <c r="G34" s="677"/>
      <c r="H34" s="677"/>
      <c r="I34" s="677"/>
      <c r="J34" s="677"/>
      <c r="K34" s="677"/>
      <c r="L34" s="677"/>
      <c r="M34" s="677"/>
      <c r="N34" s="677"/>
      <c r="O34" s="677"/>
      <c r="P34" s="677"/>
      <c r="Q34" s="678"/>
      <c r="R34" s="679">
        <v>78654</v>
      </c>
      <c r="S34" s="680"/>
      <c r="T34" s="680"/>
      <c r="U34" s="680"/>
      <c r="V34" s="680"/>
      <c r="W34" s="680"/>
      <c r="X34" s="680"/>
      <c r="Y34" s="681"/>
      <c r="Z34" s="682">
        <v>3.1</v>
      </c>
      <c r="AA34" s="682"/>
      <c r="AB34" s="682"/>
      <c r="AC34" s="682"/>
      <c r="AD34" s="683">
        <v>7105</v>
      </c>
      <c r="AE34" s="683"/>
      <c r="AF34" s="683"/>
      <c r="AG34" s="683"/>
      <c r="AH34" s="683"/>
      <c r="AI34" s="683"/>
      <c r="AJ34" s="683"/>
      <c r="AK34" s="683"/>
      <c r="AL34" s="684">
        <v>0.6</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453950</v>
      </c>
      <c r="CS34" s="680"/>
      <c r="CT34" s="680"/>
      <c r="CU34" s="680"/>
      <c r="CV34" s="680"/>
      <c r="CW34" s="680"/>
      <c r="CX34" s="680"/>
      <c r="CY34" s="681"/>
      <c r="CZ34" s="684">
        <v>18.600000000000001</v>
      </c>
      <c r="DA34" s="712"/>
      <c r="DB34" s="712"/>
      <c r="DC34" s="717"/>
      <c r="DD34" s="688">
        <v>384159</v>
      </c>
      <c r="DE34" s="680"/>
      <c r="DF34" s="680"/>
      <c r="DG34" s="680"/>
      <c r="DH34" s="680"/>
      <c r="DI34" s="680"/>
      <c r="DJ34" s="680"/>
      <c r="DK34" s="681"/>
      <c r="DL34" s="688">
        <v>191716</v>
      </c>
      <c r="DM34" s="680"/>
      <c r="DN34" s="680"/>
      <c r="DO34" s="680"/>
      <c r="DP34" s="680"/>
      <c r="DQ34" s="680"/>
      <c r="DR34" s="680"/>
      <c r="DS34" s="680"/>
      <c r="DT34" s="680"/>
      <c r="DU34" s="680"/>
      <c r="DV34" s="681"/>
      <c r="DW34" s="684">
        <v>15</v>
      </c>
      <c r="DX34" s="712"/>
      <c r="DY34" s="712"/>
      <c r="DZ34" s="712"/>
      <c r="EA34" s="712"/>
      <c r="EB34" s="712"/>
      <c r="EC34" s="713"/>
    </row>
    <row r="35" spans="2:133" ht="11.25" customHeight="1" x14ac:dyDescent="0.15">
      <c r="B35" s="676" t="s">
        <v>324</v>
      </c>
      <c r="C35" s="677"/>
      <c r="D35" s="677"/>
      <c r="E35" s="677"/>
      <c r="F35" s="677"/>
      <c r="G35" s="677"/>
      <c r="H35" s="677"/>
      <c r="I35" s="677"/>
      <c r="J35" s="677"/>
      <c r="K35" s="677"/>
      <c r="L35" s="677"/>
      <c r="M35" s="677"/>
      <c r="N35" s="677"/>
      <c r="O35" s="677"/>
      <c r="P35" s="677"/>
      <c r="Q35" s="678"/>
      <c r="R35" s="679">
        <v>283512</v>
      </c>
      <c r="S35" s="680"/>
      <c r="T35" s="680"/>
      <c r="U35" s="680"/>
      <c r="V35" s="680"/>
      <c r="W35" s="680"/>
      <c r="X35" s="680"/>
      <c r="Y35" s="681"/>
      <c r="Z35" s="682">
        <v>11.2</v>
      </c>
      <c r="AA35" s="682"/>
      <c r="AB35" s="682"/>
      <c r="AC35" s="682"/>
      <c r="AD35" s="683" t="s">
        <v>232</v>
      </c>
      <c r="AE35" s="683"/>
      <c r="AF35" s="683"/>
      <c r="AG35" s="683"/>
      <c r="AH35" s="683"/>
      <c r="AI35" s="683"/>
      <c r="AJ35" s="683"/>
      <c r="AK35" s="683"/>
      <c r="AL35" s="684" t="s">
        <v>232</v>
      </c>
      <c r="AM35" s="685"/>
      <c r="AN35" s="685"/>
      <c r="AO35" s="686"/>
      <c r="AP35" s="234"/>
      <c r="AQ35" s="752" t="s">
        <v>325</v>
      </c>
      <c r="AR35" s="753"/>
      <c r="AS35" s="753"/>
      <c r="AT35" s="753"/>
      <c r="AU35" s="753"/>
      <c r="AV35" s="753"/>
      <c r="AW35" s="753"/>
      <c r="AX35" s="753"/>
      <c r="AY35" s="754"/>
      <c r="AZ35" s="668">
        <v>95507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10782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53714</v>
      </c>
      <c r="CS35" s="715"/>
      <c r="CT35" s="715"/>
      <c r="CU35" s="715"/>
      <c r="CV35" s="715"/>
      <c r="CW35" s="715"/>
      <c r="CX35" s="715"/>
      <c r="CY35" s="716"/>
      <c r="CZ35" s="684">
        <v>2.2000000000000002</v>
      </c>
      <c r="DA35" s="712"/>
      <c r="DB35" s="712"/>
      <c r="DC35" s="717"/>
      <c r="DD35" s="688">
        <v>43273</v>
      </c>
      <c r="DE35" s="715"/>
      <c r="DF35" s="715"/>
      <c r="DG35" s="715"/>
      <c r="DH35" s="715"/>
      <c r="DI35" s="715"/>
      <c r="DJ35" s="715"/>
      <c r="DK35" s="716"/>
      <c r="DL35" s="688">
        <v>20464</v>
      </c>
      <c r="DM35" s="715"/>
      <c r="DN35" s="715"/>
      <c r="DO35" s="715"/>
      <c r="DP35" s="715"/>
      <c r="DQ35" s="715"/>
      <c r="DR35" s="715"/>
      <c r="DS35" s="715"/>
      <c r="DT35" s="715"/>
      <c r="DU35" s="715"/>
      <c r="DV35" s="716"/>
      <c r="DW35" s="684">
        <v>1.6</v>
      </c>
      <c r="DX35" s="712"/>
      <c r="DY35" s="712"/>
      <c r="DZ35" s="712"/>
      <c r="EA35" s="712"/>
      <c r="EB35" s="712"/>
      <c r="EC35" s="713"/>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232</v>
      </c>
      <c r="AE36" s="683"/>
      <c r="AF36" s="683"/>
      <c r="AG36" s="683"/>
      <c r="AH36" s="683"/>
      <c r="AI36" s="683"/>
      <c r="AJ36" s="683"/>
      <c r="AK36" s="683"/>
      <c r="AL36" s="684" t="s">
        <v>232</v>
      </c>
      <c r="AM36" s="685"/>
      <c r="AN36" s="685"/>
      <c r="AO36" s="686"/>
      <c r="AQ36" s="756" t="s">
        <v>329</v>
      </c>
      <c r="AR36" s="757"/>
      <c r="AS36" s="757"/>
      <c r="AT36" s="757"/>
      <c r="AU36" s="757"/>
      <c r="AV36" s="757"/>
      <c r="AW36" s="757"/>
      <c r="AX36" s="757"/>
      <c r="AY36" s="758"/>
      <c r="AZ36" s="679">
        <v>24000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10782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316833</v>
      </c>
      <c r="CS36" s="680"/>
      <c r="CT36" s="680"/>
      <c r="CU36" s="680"/>
      <c r="CV36" s="680"/>
      <c r="CW36" s="680"/>
      <c r="CX36" s="680"/>
      <c r="CY36" s="681"/>
      <c r="CZ36" s="684">
        <v>13</v>
      </c>
      <c r="DA36" s="712"/>
      <c r="DB36" s="712"/>
      <c r="DC36" s="717"/>
      <c r="DD36" s="688">
        <v>273301</v>
      </c>
      <c r="DE36" s="680"/>
      <c r="DF36" s="680"/>
      <c r="DG36" s="680"/>
      <c r="DH36" s="680"/>
      <c r="DI36" s="680"/>
      <c r="DJ36" s="680"/>
      <c r="DK36" s="681"/>
      <c r="DL36" s="688">
        <v>215793</v>
      </c>
      <c r="DM36" s="680"/>
      <c r="DN36" s="680"/>
      <c r="DO36" s="680"/>
      <c r="DP36" s="680"/>
      <c r="DQ36" s="680"/>
      <c r="DR36" s="680"/>
      <c r="DS36" s="680"/>
      <c r="DT36" s="680"/>
      <c r="DU36" s="680"/>
      <c r="DV36" s="681"/>
      <c r="DW36" s="684">
        <v>16.899999999999999</v>
      </c>
      <c r="DX36" s="712"/>
      <c r="DY36" s="712"/>
      <c r="DZ36" s="712"/>
      <c r="EA36" s="712"/>
      <c r="EB36" s="712"/>
      <c r="EC36" s="713"/>
    </row>
    <row r="37" spans="2:133" ht="11.25" customHeight="1" x14ac:dyDescent="0.15">
      <c r="B37" s="676" t="s">
        <v>332</v>
      </c>
      <c r="C37" s="677"/>
      <c r="D37" s="677"/>
      <c r="E37" s="677"/>
      <c r="F37" s="677"/>
      <c r="G37" s="677"/>
      <c r="H37" s="677"/>
      <c r="I37" s="677"/>
      <c r="J37" s="677"/>
      <c r="K37" s="677"/>
      <c r="L37" s="677"/>
      <c r="M37" s="677"/>
      <c r="N37" s="677"/>
      <c r="O37" s="677"/>
      <c r="P37" s="677"/>
      <c r="Q37" s="678"/>
      <c r="R37" s="679">
        <v>45112</v>
      </c>
      <c r="S37" s="680"/>
      <c r="T37" s="680"/>
      <c r="U37" s="680"/>
      <c r="V37" s="680"/>
      <c r="W37" s="680"/>
      <c r="X37" s="680"/>
      <c r="Y37" s="681"/>
      <c r="Z37" s="682">
        <v>1.8</v>
      </c>
      <c r="AA37" s="682"/>
      <c r="AB37" s="682"/>
      <c r="AC37" s="682"/>
      <c r="AD37" s="683" t="s">
        <v>127</v>
      </c>
      <c r="AE37" s="683"/>
      <c r="AF37" s="683"/>
      <c r="AG37" s="683"/>
      <c r="AH37" s="683"/>
      <c r="AI37" s="683"/>
      <c r="AJ37" s="683"/>
      <c r="AK37" s="683"/>
      <c r="AL37" s="684" t="s">
        <v>127</v>
      </c>
      <c r="AM37" s="685"/>
      <c r="AN37" s="685"/>
      <c r="AO37" s="686"/>
      <c r="AQ37" s="756" t="s">
        <v>333</v>
      </c>
      <c r="AR37" s="757"/>
      <c r="AS37" s="757"/>
      <c r="AT37" s="757"/>
      <c r="AU37" s="757"/>
      <c r="AV37" s="757"/>
      <c r="AW37" s="757"/>
      <c r="AX37" s="757"/>
      <c r="AY37" s="758"/>
      <c r="AZ37" s="679">
        <v>22819</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82</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117912</v>
      </c>
      <c r="CS37" s="715"/>
      <c r="CT37" s="715"/>
      <c r="CU37" s="715"/>
      <c r="CV37" s="715"/>
      <c r="CW37" s="715"/>
      <c r="CX37" s="715"/>
      <c r="CY37" s="716"/>
      <c r="CZ37" s="684">
        <v>4.8</v>
      </c>
      <c r="DA37" s="712"/>
      <c r="DB37" s="712"/>
      <c r="DC37" s="717"/>
      <c r="DD37" s="688">
        <v>117912</v>
      </c>
      <c r="DE37" s="715"/>
      <c r="DF37" s="715"/>
      <c r="DG37" s="715"/>
      <c r="DH37" s="715"/>
      <c r="DI37" s="715"/>
      <c r="DJ37" s="715"/>
      <c r="DK37" s="716"/>
      <c r="DL37" s="688">
        <v>115287</v>
      </c>
      <c r="DM37" s="715"/>
      <c r="DN37" s="715"/>
      <c r="DO37" s="715"/>
      <c r="DP37" s="715"/>
      <c r="DQ37" s="715"/>
      <c r="DR37" s="715"/>
      <c r="DS37" s="715"/>
      <c r="DT37" s="715"/>
      <c r="DU37" s="715"/>
      <c r="DV37" s="716"/>
      <c r="DW37" s="684">
        <v>9</v>
      </c>
      <c r="DX37" s="712"/>
      <c r="DY37" s="712"/>
      <c r="DZ37" s="712"/>
      <c r="EA37" s="712"/>
      <c r="EB37" s="712"/>
      <c r="EC37" s="713"/>
    </row>
    <row r="38" spans="2:133" ht="11.25" customHeight="1" x14ac:dyDescent="0.15">
      <c r="B38" s="724" t="s">
        <v>336</v>
      </c>
      <c r="C38" s="725"/>
      <c r="D38" s="725"/>
      <c r="E38" s="725"/>
      <c r="F38" s="725"/>
      <c r="G38" s="725"/>
      <c r="H38" s="725"/>
      <c r="I38" s="725"/>
      <c r="J38" s="725"/>
      <c r="K38" s="725"/>
      <c r="L38" s="725"/>
      <c r="M38" s="725"/>
      <c r="N38" s="725"/>
      <c r="O38" s="725"/>
      <c r="P38" s="725"/>
      <c r="Q38" s="726"/>
      <c r="R38" s="759">
        <v>2522722</v>
      </c>
      <c r="S38" s="760"/>
      <c r="T38" s="760"/>
      <c r="U38" s="760"/>
      <c r="V38" s="760"/>
      <c r="W38" s="760"/>
      <c r="X38" s="760"/>
      <c r="Y38" s="761"/>
      <c r="Z38" s="762">
        <v>100</v>
      </c>
      <c r="AA38" s="762"/>
      <c r="AB38" s="762"/>
      <c r="AC38" s="762"/>
      <c r="AD38" s="763">
        <v>1235403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22188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135</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95507</v>
      </c>
      <c r="CS38" s="680"/>
      <c r="CT38" s="680"/>
      <c r="CU38" s="680"/>
      <c r="CV38" s="680"/>
      <c r="CW38" s="680"/>
      <c r="CX38" s="680"/>
      <c r="CY38" s="681"/>
      <c r="CZ38" s="684">
        <v>3.9</v>
      </c>
      <c r="DA38" s="712"/>
      <c r="DB38" s="712"/>
      <c r="DC38" s="717"/>
      <c r="DD38" s="688">
        <v>87499</v>
      </c>
      <c r="DE38" s="680"/>
      <c r="DF38" s="680"/>
      <c r="DG38" s="680"/>
      <c r="DH38" s="680"/>
      <c r="DI38" s="680"/>
      <c r="DJ38" s="680"/>
      <c r="DK38" s="681"/>
      <c r="DL38" s="688">
        <v>87499</v>
      </c>
      <c r="DM38" s="680"/>
      <c r="DN38" s="680"/>
      <c r="DO38" s="680"/>
      <c r="DP38" s="680"/>
      <c r="DQ38" s="680"/>
      <c r="DR38" s="680"/>
      <c r="DS38" s="680"/>
      <c r="DT38" s="680"/>
      <c r="DU38" s="680"/>
      <c r="DV38" s="681"/>
      <c r="DW38" s="684">
        <v>6.8</v>
      </c>
      <c r="DX38" s="712"/>
      <c r="DY38" s="712"/>
      <c r="DZ38" s="712"/>
      <c r="EA38" s="712"/>
      <c r="EB38" s="712"/>
      <c r="EC38" s="713"/>
    </row>
    <row r="39" spans="2:133" ht="11.25" customHeight="1" x14ac:dyDescent="0.15">
      <c r="AQ39" s="756" t="s">
        <v>340</v>
      </c>
      <c r="AR39" s="757"/>
      <c r="AS39" s="757"/>
      <c r="AT39" s="757"/>
      <c r="AU39" s="757"/>
      <c r="AV39" s="757"/>
      <c r="AW39" s="757"/>
      <c r="AX39" s="757"/>
      <c r="AY39" s="758"/>
      <c r="AZ39" s="679" t="s">
        <v>232</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130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54557</v>
      </c>
      <c r="CS39" s="715"/>
      <c r="CT39" s="715"/>
      <c r="CU39" s="715"/>
      <c r="CV39" s="715"/>
      <c r="CW39" s="715"/>
      <c r="CX39" s="715"/>
      <c r="CY39" s="716"/>
      <c r="CZ39" s="684">
        <v>2.2000000000000002</v>
      </c>
      <c r="DA39" s="712"/>
      <c r="DB39" s="712"/>
      <c r="DC39" s="717"/>
      <c r="DD39" s="688" t="s">
        <v>232</v>
      </c>
      <c r="DE39" s="715"/>
      <c r="DF39" s="715"/>
      <c r="DG39" s="715"/>
      <c r="DH39" s="715"/>
      <c r="DI39" s="715"/>
      <c r="DJ39" s="715"/>
      <c r="DK39" s="716"/>
      <c r="DL39" s="688" t="s">
        <v>232</v>
      </c>
      <c r="DM39" s="715"/>
      <c r="DN39" s="715"/>
      <c r="DO39" s="715"/>
      <c r="DP39" s="715"/>
      <c r="DQ39" s="715"/>
      <c r="DR39" s="715"/>
      <c r="DS39" s="715"/>
      <c r="DT39" s="715"/>
      <c r="DU39" s="715"/>
      <c r="DV39" s="716"/>
      <c r="DW39" s="684" t="s">
        <v>127</v>
      </c>
      <c r="DX39" s="712"/>
      <c r="DY39" s="712"/>
      <c r="DZ39" s="712"/>
      <c r="EA39" s="712"/>
      <c r="EB39" s="712"/>
      <c r="EC39" s="713"/>
    </row>
    <row r="40" spans="2:133" ht="11.25" customHeight="1" x14ac:dyDescent="0.15">
      <c r="AQ40" s="756" t="s">
        <v>344</v>
      </c>
      <c r="AR40" s="757"/>
      <c r="AS40" s="757"/>
      <c r="AT40" s="757"/>
      <c r="AU40" s="757"/>
      <c r="AV40" s="757"/>
      <c r="AW40" s="757"/>
      <c r="AX40" s="757"/>
      <c r="AY40" s="758"/>
      <c r="AZ40" s="679">
        <v>2597</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232</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8500</v>
      </c>
      <c r="CS40" s="680"/>
      <c r="CT40" s="680"/>
      <c r="CU40" s="680"/>
      <c r="CV40" s="680"/>
      <c r="CW40" s="680"/>
      <c r="CX40" s="680"/>
      <c r="CY40" s="681"/>
      <c r="CZ40" s="684">
        <v>0.3</v>
      </c>
      <c r="DA40" s="712"/>
      <c r="DB40" s="712"/>
      <c r="DC40" s="717"/>
      <c r="DD40" s="688" t="s">
        <v>127</v>
      </c>
      <c r="DE40" s="680"/>
      <c r="DF40" s="680"/>
      <c r="DG40" s="680"/>
      <c r="DH40" s="680"/>
      <c r="DI40" s="680"/>
      <c r="DJ40" s="680"/>
      <c r="DK40" s="681"/>
      <c r="DL40" s="688" t="s">
        <v>232</v>
      </c>
      <c r="DM40" s="680"/>
      <c r="DN40" s="680"/>
      <c r="DO40" s="680"/>
      <c r="DP40" s="680"/>
      <c r="DQ40" s="680"/>
      <c r="DR40" s="680"/>
      <c r="DS40" s="680"/>
      <c r="DT40" s="680"/>
      <c r="DU40" s="680"/>
      <c r="DV40" s="681"/>
      <c r="DW40" s="684" t="s">
        <v>127</v>
      </c>
      <c r="DX40" s="712"/>
      <c r="DY40" s="712"/>
      <c r="DZ40" s="712"/>
      <c r="EA40" s="712"/>
      <c r="EB40" s="712"/>
      <c r="EC40" s="713"/>
    </row>
    <row r="41" spans="2:133" ht="11.25" customHeight="1" x14ac:dyDescent="0.15">
      <c r="AQ41" s="766" t="s">
        <v>347</v>
      </c>
      <c r="AR41" s="767"/>
      <c r="AS41" s="767"/>
      <c r="AT41" s="767"/>
      <c r="AU41" s="767"/>
      <c r="AV41" s="767"/>
      <c r="AW41" s="767"/>
      <c r="AX41" s="767"/>
      <c r="AY41" s="768"/>
      <c r="AZ41" s="759">
        <v>23903</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318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127</v>
      </c>
      <c r="DA41" s="712"/>
      <c r="DB41" s="712"/>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676146</v>
      </c>
      <c r="CS42" s="680"/>
      <c r="CT42" s="680"/>
      <c r="CU42" s="680"/>
      <c r="CV42" s="680"/>
      <c r="CW42" s="680"/>
      <c r="CX42" s="680"/>
      <c r="CY42" s="681"/>
      <c r="CZ42" s="684">
        <v>27.7</v>
      </c>
      <c r="DA42" s="685"/>
      <c r="DB42" s="685"/>
      <c r="DC42" s="780"/>
      <c r="DD42" s="688">
        <v>118137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4865</v>
      </c>
      <c r="CS43" s="715"/>
      <c r="CT43" s="715"/>
      <c r="CU43" s="715"/>
      <c r="CV43" s="715"/>
      <c r="CW43" s="715"/>
      <c r="CX43" s="715"/>
      <c r="CY43" s="716"/>
      <c r="CZ43" s="684">
        <v>0.2</v>
      </c>
      <c r="DA43" s="712"/>
      <c r="DB43" s="712"/>
      <c r="DC43" s="717"/>
      <c r="DD43" s="688">
        <v>4865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676146</v>
      </c>
      <c r="CS44" s="680"/>
      <c r="CT44" s="680"/>
      <c r="CU44" s="680"/>
      <c r="CV44" s="680"/>
      <c r="CW44" s="680"/>
      <c r="CX44" s="680"/>
      <c r="CY44" s="681"/>
      <c r="CZ44" s="684">
        <v>27.7</v>
      </c>
      <c r="DA44" s="685"/>
      <c r="DB44" s="685"/>
      <c r="DC44" s="780"/>
      <c r="DD44" s="688">
        <v>118137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363598</v>
      </c>
      <c r="CS45" s="715"/>
      <c r="CT45" s="715"/>
      <c r="CU45" s="715"/>
      <c r="CV45" s="715"/>
      <c r="CW45" s="715"/>
      <c r="CX45" s="715"/>
      <c r="CY45" s="716"/>
      <c r="CZ45" s="684">
        <v>14.9</v>
      </c>
      <c r="DA45" s="712"/>
      <c r="DB45" s="712"/>
      <c r="DC45" s="717"/>
      <c r="DD45" s="688">
        <v>22282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312548</v>
      </c>
      <c r="CS46" s="680"/>
      <c r="CT46" s="680"/>
      <c r="CU46" s="680"/>
      <c r="CV46" s="680"/>
      <c r="CW46" s="680"/>
      <c r="CX46" s="680"/>
      <c r="CY46" s="681"/>
      <c r="CZ46" s="684">
        <v>12.8</v>
      </c>
      <c r="DA46" s="685"/>
      <c r="DB46" s="685"/>
      <c r="DC46" s="780"/>
      <c r="DD46" s="688">
        <v>95855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2"/>
      <c r="DB47" s="712"/>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232</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2438349</v>
      </c>
      <c r="CS49" s="749"/>
      <c r="CT49" s="749"/>
      <c r="CU49" s="749"/>
      <c r="CV49" s="749"/>
      <c r="CW49" s="749"/>
      <c r="CX49" s="749"/>
      <c r="CY49" s="781"/>
      <c r="CZ49" s="764">
        <v>100</v>
      </c>
      <c r="DA49" s="782"/>
      <c r="DB49" s="782"/>
      <c r="DC49" s="783"/>
      <c r="DD49" s="784">
        <v>1624619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9u4DxwiMngakX4wLRwyhaBlWYvwz6Z2SK/dpjogTRNVMe5cHvf5J9R/gLA+WNSkOkkwyh7JbyC6SoKgG788qg==" saltValue="rSqJ6dUqR6R8bosMN05w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3" zoomScale="70" zoomScaleNormal="25" zoomScaleSheetLayoutView="70" workbookViewId="0">
      <selection activeCell="AU88" sqref="AU88:AY8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2522</v>
      </c>
      <c r="R7" s="815"/>
      <c r="S7" s="815"/>
      <c r="T7" s="815"/>
      <c r="U7" s="815"/>
      <c r="V7" s="815">
        <v>2438</v>
      </c>
      <c r="W7" s="815"/>
      <c r="X7" s="815"/>
      <c r="Y7" s="815"/>
      <c r="Z7" s="815"/>
      <c r="AA7" s="815">
        <v>84</v>
      </c>
      <c r="AB7" s="815"/>
      <c r="AC7" s="815"/>
      <c r="AD7" s="815"/>
      <c r="AE7" s="816"/>
      <c r="AF7" s="817">
        <v>84</v>
      </c>
      <c r="AG7" s="818"/>
      <c r="AH7" s="818"/>
      <c r="AI7" s="818"/>
      <c r="AJ7" s="819"/>
      <c r="AK7" s="854">
        <v>346</v>
      </c>
      <c r="AL7" s="855"/>
      <c r="AM7" s="855"/>
      <c r="AN7" s="855"/>
      <c r="AO7" s="855"/>
      <c r="AP7" s="855">
        <v>3296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2522</v>
      </c>
      <c r="R23" s="874"/>
      <c r="S23" s="874"/>
      <c r="T23" s="874"/>
      <c r="U23" s="874"/>
      <c r="V23" s="874">
        <v>2438</v>
      </c>
      <c r="W23" s="874"/>
      <c r="X23" s="874"/>
      <c r="Y23" s="874"/>
      <c r="Z23" s="874"/>
      <c r="AA23" s="874">
        <v>84</v>
      </c>
      <c r="AB23" s="874"/>
      <c r="AC23" s="874"/>
      <c r="AD23" s="874"/>
      <c r="AE23" s="875"/>
      <c r="AF23" s="876">
        <v>84</v>
      </c>
      <c r="AG23" s="874"/>
      <c r="AH23" s="874"/>
      <c r="AI23" s="874"/>
      <c r="AJ23" s="877"/>
      <c r="AK23" s="878"/>
      <c r="AL23" s="879"/>
      <c r="AM23" s="879"/>
      <c r="AN23" s="879"/>
      <c r="AO23" s="879"/>
      <c r="AP23" s="874">
        <v>3296</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1">
        <v>99</v>
      </c>
      <c r="R28" s="902"/>
      <c r="S28" s="902"/>
      <c r="T28" s="902"/>
      <c r="U28" s="902"/>
      <c r="V28" s="902">
        <v>88</v>
      </c>
      <c r="W28" s="902"/>
      <c r="X28" s="902"/>
      <c r="Y28" s="902"/>
      <c r="Z28" s="902"/>
      <c r="AA28" s="902">
        <v>11</v>
      </c>
      <c r="AB28" s="902"/>
      <c r="AC28" s="902"/>
      <c r="AD28" s="902"/>
      <c r="AE28" s="903"/>
      <c r="AF28" s="904">
        <v>11</v>
      </c>
      <c r="AG28" s="902"/>
      <c r="AH28" s="902"/>
      <c r="AI28" s="902"/>
      <c r="AJ28" s="905"/>
      <c r="AK28" s="906">
        <v>3</v>
      </c>
      <c r="AL28" s="898"/>
      <c r="AM28" s="898"/>
      <c r="AN28" s="898"/>
      <c r="AO28" s="898"/>
      <c r="AP28" s="898" t="s">
        <v>579</v>
      </c>
      <c r="AQ28" s="898"/>
      <c r="AR28" s="898"/>
      <c r="AS28" s="898"/>
      <c r="AT28" s="898"/>
      <c r="AU28" s="898" t="s">
        <v>579</v>
      </c>
      <c r="AV28" s="898"/>
      <c r="AW28" s="898"/>
      <c r="AX28" s="898"/>
      <c r="AY28" s="898"/>
      <c r="AZ28" s="898" t="s">
        <v>579</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55</v>
      </c>
      <c r="R29" s="839"/>
      <c r="S29" s="839"/>
      <c r="T29" s="839"/>
      <c r="U29" s="839"/>
      <c r="V29" s="839">
        <v>51</v>
      </c>
      <c r="W29" s="839"/>
      <c r="X29" s="839"/>
      <c r="Y29" s="839"/>
      <c r="Z29" s="839"/>
      <c r="AA29" s="839">
        <v>4</v>
      </c>
      <c r="AB29" s="839"/>
      <c r="AC29" s="839"/>
      <c r="AD29" s="839"/>
      <c r="AE29" s="840"/>
      <c r="AF29" s="841">
        <v>4</v>
      </c>
      <c r="AG29" s="842"/>
      <c r="AH29" s="842"/>
      <c r="AI29" s="842"/>
      <c r="AJ29" s="843"/>
      <c r="AK29" s="909">
        <v>20</v>
      </c>
      <c r="AL29" s="910"/>
      <c r="AM29" s="910"/>
      <c r="AN29" s="910"/>
      <c r="AO29" s="910"/>
      <c r="AP29" s="911" t="s">
        <v>579</v>
      </c>
      <c r="AQ29" s="912"/>
      <c r="AR29" s="912"/>
      <c r="AS29" s="912"/>
      <c r="AT29" s="909"/>
      <c r="AU29" s="910" t="s">
        <v>579</v>
      </c>
      <c r="AV29" s="910"/>
      <c r="AW29" s="910"/>
      <c r="AX29" s="910"/>
      <c r="AY29" s="910"/>
      <c r="AZ29" s="910" t="s">
        <v>579</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32</v>
      </c>
      <c r="R30" s="839"/>
      <c r="S30" s="839"/>
      <c r="T30" s="839"/>
      <c r="U30" s="839"/>
      <c r="V30" s="839">
        <v>30</v>
      </c>
      <c r="W30" s="839"/>
      <c r="X30" s="839"/>
      <c r="Y30" s="839"/>
      <c r="Z30" s="839"/>
      <c r="AA30" s="839">
        <v>2</v>
      </c>
      <c r="AB30" s="839"/>
      <c r="AC30" s="839"/>
      <c r="AD30" s="839"/>
      <c r="AE30" s="840"/>
      <c r="AF30" s="841">
        <v>2</v>
      </c>
      <c r="AG30" s="842"/>
      <c r="AH30" s="842"/>
      <c r="AI30" s="842"/>
      <c r="AJ30" s="843"/>
      <c r="AK30" s="909">
        <v>24</v>
      </c>
      <c r="AL30" s="910"/>
      <c r="AM30" s="910"/>
      <c r="AN30" s="910"/>
      <c r="AO30" s="910"/>
      <c r="AP30" s="911" t="s">
        <v>579</v>
      </c>
      <c r="AQ30" s="912"/>
      <c r="AR30" s="912"/>
      <c r="AS30" s="912"/>
      <c r="AT30" s="909"/>
      <c r="AU30" s="910" t="s">
        <v>579</v>
      </c>
      <c r="AV30" s="910"/>
      <c r="AW30" s="910"/>
      <c r="AX30" s="910"/>
      <c r="AY30" s="910"/>
      <c r="AZ30" s="910" t="s">
        <v>579</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14</v>
      </c>
      <c r="R31" s="839"/>
      <c r="S31" s="839"/>
      <c r="T31" s="839"/>
      <c r="U31" s="839"/>
      <c r="V31" s="839">
        <v>14</v>
      </c>
      <c r="W31" s="839"/>
      <c r="X31" s="839"/>
      <c r="Y31" s="839"/>
      <c r="Z31" s="839"/>
      <c r="AA31" s="839">
        <v>0</v>
      </c>
      <c r="AB31" s="839"/>
      <c r="AC31" s="839"/>
      <c r="AD31" s="839"/>
      <c r="AE31" s="840"/>
      <c r="AF31" s="841">
        <v>0</v>
      </c>
      <c r="AG31" s="842"/>
      <c r="AH31" s="842"/>
      <c r="AI31" s="842"/>
      <c r="AJ31" s="843"/>
      <c r="AK31" s="909">
        <v>4</v>
      </c>
      <c r="AL31" s="910"/>
      <c r="AM31" s="910"/>
      <c r="AN31" s="910"/>
      <c r="AO31" s="910"/>
      <c r="AP31" s="910" t="s">
        <v>579</v>
      </c>
      <c r="AQ31" s="910"/>
      <c r="AR31" s="910"/>
      <c r="AS31" s="910"/>
      <c r="AT31" s="910"/>
      <c r="AU31" s="910" t="s">
        <v>579</v>
      </c>
      <c r="AV31" s="910"/>
      <c r="AW31" s="910"/>
      <c r="AX31" s="910"/>
      <c r="AY31" s="910"/>
      <c r="AZ31" s="910" t="s">
        <v>579</v>
      </c>
      <c r="BA31" s="910"/>
      <c r="BB31" s="910"/>
      <c r="BC31" s="910"/>
      <c r="BD31" s="910"/>
      <c r="BE31" s="907"/>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40</v>
      </c>
      <c r="R32" s="839"/>
      <c r="S32" s="839"/>
      <c r="T32" s="839"/>
      <c r="U32" s="839"/>
      <c r="V32" s="839">
        <v>39</v>
      </c>
      <c r="W32" s="839"/>
      <c r="X32" s="839"/>
      <c r="Y32" s="839"/>
      <c r="Z32" s="839"/>
      <c r="AA32" s="839">
        <v>1</v>
      </c>
      <c r="AB32" s="839"/>
      <c r="AC32" s="839"/>
      <c r="AD32" s="839"/>
      <c r="AE32" s="840"/>
      <c r="AF32" s="841">
        <v>1</v>
      </c>
      <c r="AG32" s="842"/>
      <c r="AH32" s="842"/>
      <c r="AI32" s="842"/>
      <c r="AJ32" s="843"/>
      <c r="AK32" s="909">
        <v>22</v>
      </c>
      <c r="AL32" s="910"/>
      <c r="AM32" s="910"/>
      <c r="AN32" s="910"/>
      <c r="AO32" s="910"/>
      <c r="AP32" s="910">
        <v>138</v>
      </c>
      <c r="AQ32" s="910"/>
      <c r="AR32" s="910"/>
      <c r="AS32" s="910"/>
      <c r="AT32" s="910"/>
      <c r="AU32" s="910">
        <v>100</v>
      </c>
      <c r="AV32" s="910"/>
      <c r="AW32" s="910"/>
      <c r="AX32" s="910"/>
      <c r="AY32" s="910"/>
      <c r="AZ32" s="910" t="s">
        <v>579</v>
      </c>
      <c r="BA32" s="910"/>
      <c r="BB32" s="910"/>
      <c r="BC32" s="910"/>
      <c r="BD32" s="910"/>
      <c r="BE32" s="907" t="s">
        <v>403</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36</v>
      </c>
      <c r="R33" s="839"/>
      <c r="S33" s="839"/>
      <c r="T33" s="839"/>
      <c r="U33" s="839"/>
      <c r="V33" s="839">
        <v>34</v>
      </c>
      <c r="W33" s="839"/>
      <c r="X33" s="839"/>
      <c r="Y33" s="839"/>
      <c r="Z33" s="839"/>
      <c r="AA33" s="839">
        <v>2</v>
      </c>
      <c r="AB33" s="839"/>
      <c r="AC33" s="839"/>
      <c r="AD33" s="839"/>
      <c r="AE33" s="840"/>
      <c r="AF33" s="841">
        <v>2</v>
      </c>
      <c r="AG33" s="842"/>
      <c r="AH33" s="842"/>
      <c r="AI33" s="842"/>
      <c r="AJ33" s="843"/>
      <c r="AK33" s="909">
        <v>23</v>
      </c>
      <c r="AL33" s="910"/>
      <c r="AM33" s="910"/>
      <c r="AN33" s="910"/>
      <c r="AO33" s="910"/>
      <c r="AP33" s="910">
        <v>153</v>
      </c>
      <c r="AQ33" s="910"/>
      <c r="AR33" s="910"/>
      <c r="AS33" s="910"/>
      <c r="AT33" s="910"/>
      <c r="AU33" s="910">
        <v>153</v>
      </c>
      <c r="AV33" s="910"/>
      <c r="AW33" s="910"/>
      <c r="AX33" s="910"/>
      <c r="AY33" s="910"/>
      <c r="AZ33" s="910" t="s">
        <v>579</v>
      </c>
      <c r="BA33" s="910"/>
      <c r="BB33" s="910"/>
      <c r="BC33" s="910"/>
      <c r="BD33" s="910"/>
      <c r="BE33" s="907" t="s">
        <v>403</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3"/>
      <c r="BA34" s="913"/>
      <c r="BB34" s="913"/>
      <c r="BC34" s="913"/>
      <c r="BD34" s="913"/>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3"/>
      <c r="BA35" s="913"/>
      <c r="BB35" s="913"/>
      <c r="BC35" s="913"/>
      <c r="BD35" s="913"/>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3"/>
      <c r="BA36" s="913"/>
      <c r="BB36" s="913"/>
      <c r="BC36" s="913"/>
      <c r="BD36" s="913"/>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3"/>
      <c r="BA37" s="913"/>
      <c r="BB37" s="913"/>
      <c r="BC37" s="913"/>
      <c r="BD37" s="913"/>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3"/>
      <c r="BA38" s="913"/>
      <c r="BB38" s="913"/>
      <c r="BC38" s="913"/>
      <c r="BD38" s="913"/>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3"/>
      <c r="BA39" s="913"/>
      <c r="BB39" s="913"/>
      <c r="BC39" s="913"/>
      <c r="BD39" s="913"/>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3"/>
      <c r="BA40" s="913"/>
      <c r="BB40" s="913"/>
      <c r="BC40" s="913"/>
      <c r="BD40" s="913"/>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3"/>
      <c r="BA41" s="913"/>
      <c r="BB41" s="913"/>
      <c r="BC41" s="913"/>
      <c r="BD41" s="913"/>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3"/>
      <c r="BA42" s="913"/>
      <c r="BB42" s="913"/>
      <c r="BC42" s="913"/>
      <c r="BD42" s="913"/>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3"/>
      <c r="BA43" s="913"/>
      <c r="BB43" s="913"/>
      <c r="BC43" s="913"/>
      <c r="BD43" s="913"/>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3"/>
      <c r="BA44" s="913"/>
      <c r="BB44" s="913"/>
      <c r="BC44" s="913"/>
      <c r="BD44" s="913"/>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3"/>
      <c r="BA45" s="913"/>
      <c r="BB45" s="913"/>
      <c r="BC45" s="913"/>
      <c r="BD45" s="913"/>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3"/>
      <c r="BA46" s="913"/>
      <c r="BB46" s="913"/>
      <c r="BC46" s="913"/>
      <c r="BD46" s="913"/>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3"/>
      <c r="BA47" s="913"/>
      <c r="BB47" s="913"/>
      <c r="BC47" s="913"/>
      <c r="BD47" s="913"/>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3"/>
      <c r="BA48" s="913"/>
      <c r="BB48" s="913"/>
      <c r="BC48" s="913"/>
      <c r="BD48" s="913"/>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3"/>
      <c r="BA49" s="913"/>
      <c r="BB49" s="913"/>
      <c r="BC49" s="913"/>
      <c r="BD49" s="913"/>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7"/>
      <c r="BF62" s="907"/>
      <c r="BG62" s="907"/>
      <c r="BH62" s="907"/>
      <c r="BI62" s="908"/>
      <c r="BJ62" s="926"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406</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21</v>
      </c>
      <c r="AG63" s="923"/>
      <c r="AH63" s="923"/>
      <c r="AI63" s="923"/>
      <c r="AJ63" s="924"/>
      <c r="AK63" s="925"/>
      <c r="AL63" s="920"/>
      <c r="AM63" s="920"/>
      <c r="AN63" s="920"/>
      <c r="AO63" s="920"/>
      <c r="AP63" s="923">
        <v>291</v>
      </c>
      <c r="AQ63" s="923"/>
      <c r="AR63" s="923"/>
      <c r="AS63" s="923"/>
      <c r="AT63" s="923"/>
      <c r="AU63" s="923">
        <v>253</v>
      </c>
      <c r="AV63" s="923"/>
      <c r="AW63" s="923"/>
      <c r="AX63" s="923"/>
      <c r="AY63" s="923"/>
      <c r="AZ63" s="927"/>
      <c r="BA63" s="927"/>
      <c r="BB63" s="927"/>
      <c r="BC63" s="927"/>
      <c r="BD63" s="927"/>
      <c r="BE63" s="928"/>
      <c r="BF63" s="928"/>
      <c r="BG63" s="928"/>
      <c r="BH63" s="928"/>
      <c r="BI63" s="929"/>
      <c r="BJ63" s="930" t="s">
        <v>407</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392</v>
      </c>
      <c r="AB66" s="798"/>
      <c r="AC66" s="798"/>
      <c r="AD66" s="798"/>
      <c r="AE66" s="799"/>
      <c r="AF66" s="933" t="s">
        <v>412</v>
      </c>
      <c r="AG66" s="893"/>
      <c r="AH66" s="893"/>
      <c r="AI66" s="893"/>
      <c r="AJ66" s="934"/>
      <c r="AK66" s="797" t="s">
        <v>394</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6"/>
      <c r="AH67" s="896"/>
      <c r="AI67" s="896"/>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580</v>
      </c>
      <c r="C68" s="951"/>
      <c r="D68" s="951"/>
      <c r="E68" s="951"/>
      <c r="F68" s="951"/>
      <c r="G68" s="951"/>
      <c r="H68" s="951"/>
      <c r="I68" s="951"/>
      <c r="J68" s="951"/>
      <c r="K68" s="951"/>
      <c r="L68" s="951"/>
      <c r="M68" s="951"/>
      <c r="N68" s="951"/>
      <c r="O68" s="951"/>
      <c r="P68" s="952"/>
      <c r="Q68" s="953">
        <v>1338</v>
      </c>
      <c r="R68" s="947"/>
      <c r="S68" s="947"/>
      <c r="T68" s="947"/>
      <c r="U68" s="947"/>
      <c r="V68" s="947">
        <v>1316</v>
      </c>
      <c r="W68" s="947"/>
      <c r="X68" s="947"/>
      <c r="Y68" s="947"/>
      <c r="Z68" s="947"/>
      <c r="AA68" s="947">
        <v>22</v>
      </c>
      <c r="AB68" s="947"/>
      <c r="AC68" s="947"/>
      <c r="AD68" s="947"/>
      <c r="AE68" s="947"/>
      <c r="AF68" s="947">
        <v>22</v>
      </c>
      <c r="AG68" s="947"/>
      <c r="AH68" s="947"/>
      <c r="AI68" s="947"/>
      <c r="AJ68" s="947"/>
      <c r="AK68" s="947" t="s">
        <v>579</v>
      </c>
      <c r="AL68" s="947"/>
      <c r="AM68" s="947"/>
      <c r="AN68" s="947"/>
      <c r="AO68" s="947"/>
      <c r="AP68" s="947" t="s">
        <v>579</v>
      </c>
      <c r="AQ68" s="947"/>
      <c r="AR68" s="947"/>
      <c r="AS68" s="947"/>
      <c r="AT68" s="947"/>
      <c r="AU68" s="947" t="s">
        <v>579</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581</v>
      </c>
      <c r="C69" s="955"/>
      <c r="D69" s="955"/>
      <c r="E69" s="955"/>
      <c r="F69" s="955"/>
      <c r="G69" s="955"/>
      <c r="H69" s="955"/>
      <c r="I69" s="955"/>
      <c r="J69" s="955"/>
      <c r="K69" s="955"/>
      <c r="L69" s="955"/>
      <c r="M69" s="955"/>
      <c r="N69" s="955"/>
      <c r="O69" s="955"/>
      <c r="P69" s="956"/>
      <c r="Q69" s="957">
        <v>30</v>
      </c>
      <c r="R69" s="910"/>
      <c r="S69" s="910"/>
      <c r="T69" s="910"/>
      <c r="U69" s="910"/>
      <c r="V69" s="910">
        <v>29</v>
      </c>
      <c r="W69" s="910"/>
      <c r="X69" s="910"/>
      <c r="Y69" s="910"/>
      <c r="Z69" s="910"/>
      <c r="AA69" s="910">
        <v>1</v>
      </c>
      <c r="AB69" s="910"/>
      <c r="AC69" s="910"/>
      <c r="AD69" s="910"/>
      <c r="AE69" s="910"/>
      <c r="AF69" s="910">
        <v>1</v>
      </c>
      <c r="AG69" s="910"/>
      <c r="AH69" s="910"/>
      <c r="AI69" s="910"/>
      <c r="AJ69" s="910"/>
      <c r="AK69" s="910" t="s">
        <v>579</v>
      </c>
      <c r="AL69" s="910"/>
      <c r="AM69" s="910"/>
      <c r="AN69" s="910"/>
      <c r="AO69" s="910"/>
      <c r="AP69" s="910" t="s">
        <v>579</v>
      </c>
      <c r="AQ69" s="910"/>
      <c r="AR69" s="910"/>
      <c r="AS69" s="910"/>
      <c r="AT69" s="910"/>
      <c r="AU69" s="910" t="s">
        <v>579</v>
      </c>
      <c r="AV69" s="910"/>
      <c r="AW69" s="910"/>
      <c r="AX69" s="910"/>
      <c r="AY69" s="910"/>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582</v>
      </c>
      <c r="C70" s="955"/>
      <c r="D70" s="955"/>
      <c r="E70" s="955"/>
      <c r="F70" s="955"/>
      <c r="G70" s="955"/>
      <c r="H70" s="955"/>
      <c r="I70" s="955"/>
      <c r="J70" s="955"/>
      <c r="K70" s="955"/>
      <c r="L70" s="955"/>
      <c r="M70" s="955"/>
      <c r="N70" s="955"/>
      <c r="O70" s="955"/>
      <c r="P70" s="956"/>
      <c r="Q70" s="957">
        <v>503</v>
      </c>
      <c r="R70" s="910"/>
      <c r="S70" s="910"/>
      <c r="T70" s="910"/>
      <c r="U70" s="910"/>
      <c r="V70" s="910">
        <v>451</v>
      </c>
      <c r="W70" s="910"/>
      <c r="X70" s="910"/>
      <c r="Y70" s="910"/>
      <c r="Z70" s="910"/>
      <c r="AA70" s="910">
        <v>53</v>
      </c>
      <c r="AB70" s="910"/>
      <c r="AC70" s="910"/>
      <c r="AD70" s="910"/>
      <c r="AE70" s="910"/>
      <c r="AF70" s="910">
        <v>53</v>
      </c>
      <c r="AG70" s="910"/>
      <c r="AH70" s="910"/>
      <c r="AI70" s="910"/>
      <c r="AJ70" s="910"/>
      <c r="AK70" s="910" t="s">
        <v>579</v>
      </c>
      <c r="AL70" s="910"/>
      <c r="AM70" s="910"/>
      <c r="AN70" s="910"/>
      <c r="AO70" s="910"/>
      <c r="AP70" s="910">
        <v>8</v>
      </c>
      <c r="AQ70" s="910"/>
      <c r="AR70" s="910"/>
      <c r="AS70" s="910"/>
      <c r="AT70" s="910"/>
      <c r="AU70" s="910" t="s">
        <v>579</v>
      </c>
      <c r="AV70" s="910"/>
      <c r="AW70" s="910"/>
      <c r="AX70" s="910"/>
      <c r="AY70" s="910"/>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c r="C71" s="955"/>
      <c r="D71" s="955"/>
      <c r="E71" s="955"/>
      <c r="F71" s="955"/>
      <c r="G71" s="955"/>
      <c r="H71" s="955"/>
      <c r="I71" s="955"/>
      <c r="J71" s="955"/>
      <c r="K71" s="955"/>
      <c r="L71" s="955"/>
      <c r="M71" s="955"/>
      <c r="N71" s="955"/>
      <c r="O71" s="955"/>
      <c r="P71" s="956"/>
      <c r="Q71" s="957"/>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0"/>
      <c r="AY71" s="910"/>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c r="C72" s="955"/>
      <c r="D72" s="955"/>
      <c r="E72" s="955"/>
      <c r="F72" s="955"/>
      <c r="G72" s="955"/>
      <c r="H72" s="955"/>
      <c r="I72" s="955"/>
      <c r="J72" s="955"/>
      <c r="K72" s="955"/>
      <c r="L72" s="955"/>
      <c r="M72" s="955"/>
      <c r="N72" s="955"/>
      <c r="O72" s="955"/>
      <c r="P72" s="956"/>
      <c r="Q72" s="957"/>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0"/>
      <c r="AO72" s="910"/>
      <c r="AP72" s="910"/>
      <c r="AQ72" s="910"/>
      <c r="AR72" s="910"/>
      <c r="AS72" s="910"/>
      <c r="AT72" s="910"/>
      <c r="AU72" s="910"/>
      <c r="AV72" s="910"/>
      <c r="AW72" s="910"/>
      <c r="AX72" s="910"/>
      <c r="AY72" s="910"/>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c r="C73" s="955"/>
      <c r="D73" s="955"/>
      <c r="E73" s="955"/>
      <c r="F73" s="955"/>
      <c r="G73" s="955"/>
      <c r="H73" s="955"/>
      <c r="I73" s="955"/>
      <c r="J73" s="955"/>
      <c r="K73" s="955"/>
      <c r="L73" s="955"/>
      <c r="M73" s="955"/>
      <c r="N73" s="955"/>
      <c r="O73" s="955"/>
      <c r="P73" s="956"/>
      <c r="Q73" s="957"/>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12"/>
      <c r="S75" s="912"/>
      <c r="T75" s="912"/>
      <c r="U75" s="909"/>
      <c r="V75" s="911"/>
      <c r="W75" s="912"/>
      <c r="X75" s="912"/>
      <c r="Y75" s="912"/>
      <c r="Z75" s="909"/>
      <c r="AA75" s="911"/>
      <c r="AB75" s="912"/>
      <c r="AC75" s="912"/>
      <c r="AD75" s="912"/>
      <c r="AE75" s="909"/>
      <c r="AF75" s="911"/>
      <c r="AG75" s="912"/>
      <c r="AH75" s="912"/>
      <c r="AI75" s="912"/>
      <c r="AJ75" s="909"/>
      <c r="AK75" s="911"/>
      <c r="AL75" s="912"/>
      <c r="AM75" s="912"/>
      <c r="AN75" s="912"/>
      <c r="AO75" s="909"/>
      <c r="AP75" s="911"/>
      <c r="AQ75" s="912"/>
      <c r="AR75" s="912"/>
      <c r="AS75" s="912"/>
      <c r="AT75" s="909"/>
      <c r="AU75" s="911"/>
      <c r="AV75" s="912"/>
      <c r="AW75" s="912"/>
      <c r="AX75" s="912"/>
      <c r="AY75" s="909"/>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12"/>
      <c r="S76" s="912"/>
      <c r="T76" s="912"/>
      <c r="U76" s="909"/>
      <c r="V76" s="911"/>
      <c r="W76" s="912"/>
      <c r="X76" s="912"/>
      <c r="Y76" s="912"/>
      <c r="Z76" s="909"/>
      <c r="AA76" s="911"/>
      <c r="AB76" s="912"/>
      <c r="AC76" s="912"/>
      <c r="AD76" s="912"/>
      <c r="AE76" s="909"/>
      <c r="AF76" s="911"/>
      <c r="AG76" s="912"/>
      <c r="AH76" s="912"/>
      <c r="AI76" s="912"/>
      <c r="AJ76" s="909"/>
      <c r="AK76" s="911"/>
      <c r="AL76" s="912"/>
      <c r="AM76" s="912"/>
      <c r="AN76" s="912"/>
      <c r="AO76" s="909"/>
      <c r="AP76" s="911"/>
      <c r="AQ76" s="912"/>
      <c r="AR76" s="912"/>
      <c r="AS76" s="912"/>
      <c r="AT76" s="909"/>
      <c r="AU76" s="911"/>
      <c r="AV76" s="912"/>
      <c r="AW76" s="912"/>
      <c r="AX76" s="912"/>
      <c r="AY76" s="909"/>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12"/>
      <c r="S77" s="912"/>
      <c r="T77" s="912"/>
      <c r="U77" s="909"/>
      <c r="V77" s="911"/>
      <c r="W77" s="912"/>
      <c r="X77" s="912"/>
      <c r="Y77" s="912"/>
      <c r="Z77" s="909"/>
      <c r="AA77" s="911"/>
      <c r="AB77" s="912"/>
      <c r="AC77" s="912"/>
      <c r="AD77" s="912"/>
      <c r="AE77" s="909"/>
      <c r="AF77" s="911"/>
      <c r="AG77" s="912"/>
      <c r="AH77" s="912"/>
      <c r="AI77" s="912"/>
      <c r="AJ77" s="909"/>
      <c r="AK77" s="911"/>
      <c r="AL77" s="912"/>
      <c r="AM77" s="912"/>
      <c r="AN77" s="912"/>
      <c r="AO77" s="909"/>
      <c r="AP77" s="911"/>
      <c r="AQ77" s="912"/>
      <c r="AR77" s="912"/>
      <c r="AS77" s="912"/>
      <c r="AT77" s="909"/>
      <c r="AU77" s="911"/>
      <c r="AV77" s="912"/>
      <c r="AW77" s="912"/>
      <c r="AX77" s="912"/>
      <c r="AY77" s="909"/>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385</v>
      </c>
      <c r="B88" s="870" t="s">
        <v>415</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76</v>
      </c>
      <c r="AG88" s="923"/>
      <c r="AH88" s="923"/>
      <c r="AI88" s="923"/>
      <c r="AJ88" s="923"/>
      <c r="AK88" s="920"/>
      <c r="AL88" s="920"/>
      <c r="AM88" s="920"/>
      <c r="AN88" s="920"/>
      <c r="AO88" s="920"/>
      <c r="AP88" s="923">
        <v>8</v>
      </c>
      <c r="AQ88" s="923"/>
      <c r="AR88" s="923"/>
      <c r="AS88" s="923"/>
      <c r="AT88" s="923"/>
      <c r="AU88" s="923" t="s">
        <v>579</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416</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c r="CS102" s="931"/>
      <c r="CT102" s="931"/>
      <c r="CU102" s="931"/>
      <c r="CV102" s="972"/>
      <c r="CW102" s="971"/>
      <c r="CX102" s="931"/>
      <c r="CY102" s="931"/>
      <c r="CZ102" s="931"/>
      <c r="DA102" s="972"/>
      <c r="DB102" s="971"/>
      <c r="DC102" s="931"/>
      <c r="DD102" s="931"/>
      <c r="DE102" s="931"/>
      <c r="DF102" s="972"/>
      <c r="DG102" s="971"/>
      <c r="DH102" s="931"/>
      <c r="DI102" s="931"/>
      <c r="DJ102" s="931"/>
      <c r="DK102" s="972"/>
      <c r="DL102" s="971"/>
      <c r="DM102" s="931"/>
      <c r="DN102" s="931"/>
      <c r="DO102" s="931"/>
      <c r="DP102" s="972"/>
      <c r="DQ102" s="971"/>
      <c r="DR102" s="931"/>
      <c r="DS102" s="931"/>
      <c r="DT102" s="931"/>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417</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418</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421</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422</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423</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424</v>
      </c>
      <c r="AB109" s="974"/>
      <c r="AC109" s="974"/>
      <c r="AD109" s="974"/>
      <c r="AE109" s="975"/>
      <c r="AF109" s="973" t="s">
        <v>304</v>
      </c>
      <c r="AG109" s="974"/>
      <c r="AH109" s="974"/>
      <c r="AI109" s="974"/>
      <c r="AJ109" s="975"/>
      <c r="AK109" s="973" t="s">
        <v>303</v>
      </c>
      <c r="AL109" s="974"/>
      <c r="AM109" s="974"/>
      <c r="AN109" s="974"/>
      <c r="AO109" s="975"/>
      <c r="AP109" s="973" t="s">
        <v>425</v>
      </c>
      <c r="AQ109" s="974"/>
      <c r="AR109" s="974"/>
      <c r="AS109" s="974"/>
      <c r="AT109" s="976"/>
      <c r="AU109" s="993" t="s">
        <v>423</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424</v>
      </c>
      <c r="BR109" s="974"/>
      <c r="BS109" s="974"/>
      <c r="BT109" s="974"/>
      <c r="BU109" s="975"/>
      <c r="BV109" s="973" t="s">
        <v>304</v>
      </c>
      <c r="BW109" s="974"/>
      <c r="BX109" s="974"/>
      <c r="BY109" s="974"/>
      <c r="BZ109" s="975"/>
      <c r="CA109" s="973" t="s">
        <v>303</v>
      </c>
      <c r="CB109" s="974"/>
      <c r="CC109" s="974"/>
      <c r="CD109" s="974"/>
      <c r="CE109" s="975"/>
      <c r="CF109" s="994" t="s">
        <v>425</v>
      </c>
      <c r="CG109" s="994"/>
      <c r="CH109" s="994"/>
      <c r="CI109" s="994"/>
      <c r="CJ109" s="994"/>
      <c r="CK109" s="973" t="s">
        <v>426</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424</v>
      </c>
      <c r="DH109" s="974"/>
      <c r="DI109" s="974"/>
      <c r="DJ109" s="974"/>
      <c r="DK109" s="975"/>
      <c r="DL109" s="973" t="s">
        <v>304</v>
      </c>
      <c r="DM109" s="974"/>
      <c r="DN109" s="974"/>
      <c r="DO109" s="974"/>
      <c r="DP109" s="975"/>
      <c r="DQ109" s="973" t="s">
        <v>303</v>
      </c>
      <c r="DR109" s="974"/>
      <c r="DS109" s="974"/>
      <c r="DT109" s="974"/>
      <c r="DU109" s="975"/>
      <c r="DV109" s="973" t="s">
        <v>425</v>
      </c>
      <c r="DW109" s="974"/>
      <c r="DX109" s="974"/>
      <c r="DY109" s="974"/>
      <c r="DZ109" s="976"/>
    </row>
    <row r="110" spans="1:131" s="246" customFormat="1" ht="26.25" customHeight="1" x14ac:dyDescent="0.15">
      <c r="A110" s="977" t="s">
        <v>427</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174971</v>
      </c>
      <c r="AB110" s="981"/>
      <c r="AC110" s="981"/>
      <c r="AD110" s="981"/>
      <c r="AE110" s="982"/>
      <c r="AF110" s="983">
        <v>192664</v>
      </c>
      <c r="AG110" s="981"/>
      <c r="AH110" s="981"/>
      <c r="AI110" s="981"/>
      <c r="AJ110" s="982"/>
      <c r="AK110" s="983">
        <v>204459</v>
      </c>
      <c r="AL110" s="981"/>
      <c r="AM110" s="981"/>
      <c r="AN110" s="981"/>
      <c r="AO110" s="982"/>
      <c r="AP110" s="984">
        <v>18.3</v>
      </c>
      <c r="AQ110" s="985"/>
      <c r="AR110" s="985"/>
      <c r="AS110" s="985"/>
      <c r="AT110" s="986"/>
      <c r="AU110" s="987" t="s">
        <v>73</v>
      </c>
      <c r="AV110" s="988"/>
      <c r="AW110" s="988"/>
      <c r="AX110" s="988"/>
      <c r="AY110" s="988"/>
      <c r="AZ110" s="1029" t="s">
        <v>428</v>
      </c>
      <c r="BA110" s="978"/>
      <c r="BB110" s="978"/>
      <c r="BC110" s="978"/>
      <c r="BD110" s="978"/>
      <c r="BE110" s="978"/>
      <c r="BF110" s="978"/>
      <c r="BG110" s="978"/>
      <c r="BH110" s="978"/>
      <c r="BI110" s="978"/>
      <c r="BJ110" s="978"/>
      <c r="BK110" s="978"/>
      <c r="BL110" s="978"/>
      <c r="BM110" s="978"/>
      <c r="BN110" s="978"/>
      <c r="BO110" s="978"/>
      <c r="BP110" s="979"/>
      <c r="BQ110" s="1015">
        <v>3179162</v>
      </c>
      <c r="BR110" s="1016"/>
      <c r="BS110" s="1016"/>
      <c r="BT110" s="1016"/>
      <c r="BU110" s="1016"/>
      <c r="BV110" s="1016">
        <v>3203115</v>
      </c>
      <c r="BW110" s="1016"/>
      <c r="BX110" s="1016"/>
      <c r="BY110" s="1016"/>
      <c r="BZ110" s="1016"/>
      <c r="CA110" s="1016">
        <v>3296050</v>
      </c>
      <c r="CB110" s="1016"/>
      <c r="CC110" s="1016"/>
      <c r="CD110" s="1016"/>
      <c r="CE110" s="1016"/>
      <c r="CF110" s="1030">
        <v>295.8</v>
      </c>
      <c r="CG110" s="1031"/>
      <c r="CH110" s="1031"/>
      <c r="CI110" s="1031"/>
      <c r="CJ110" s="1031"/>
      <c r="CK110" s="1032" t="s">
        <v>429</v>
      </c>
      <c r="CL110" s="1033"/>
      <c r="CM110" s="1012" t="s">
        <v>430</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431</v>
      </c>
      <c r="DH110" s="1016"/>
      <c r="DI110" s="1016"/>
      <c r="DJ110" s="1016"/>
      <c r="DK110" s="1016"/>
      <c r="DL110" s="1016" t="s">
        <v>432</v>
      </c>
      <c r="DM110" s="1016"/>
      <c r="DN110" s="1016"/>
      <c r="DO110" s="1016"/>
      <c r="DP110" s="1016"/>
      <c r="DQ110" s="1016" t="s">
        <v>387</v>
      </c>
      <c r="DR110" s="1016"/>
      <c r="DS110" s="1016"/>
      <c r="DT110" s="1016"/>
      <c r="DU110" s="1016"/>
      <c r="DV110" s="1017" t="s">
        <v>387</v>
      </c>
      <c r="DW110" s="1017"/>
      <c r="DX110" s="1017"/>
      <c r="DY110" s="1017"/>
      <c r="DZ110" s="1018"/>
    </row>
    <row r="111" spans="1:131" s="246" customFormat="1" ht="26.25" customHeight="1" x14ac:dyDescent="0.15">
      <c r="A111" s="1019" t="s">
        <v>433</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407</v>
      </c>
      <c r="AB111" s="1023"/>
      <c r="AC111" s="1023"/>
      <c r="AD111" s="1023"/>
      <c r="AE111" s="1024"/>
      <c r="AF111" s="1025" t="s">
        <v>434</v>
      </c>
      <c r="AG111" s="1023"/>
      <c r="AH111" s="1023"/>
      <c r="AI111" s="1023"/>
      <c r="AJ111" s="1024"/>
      <c r="AK111" s="1025" t="s">
        <v>431</v>
      </c>
      <c r="AL111" s="1023"/>
      <c r="AM111" s="1023"/>
      <c r="AN111" s="1023"/>
      <c r="AO111" s="1024"/>
      <c r="AP111" s="1026" t="s">
        <v>434</v>
      </c>
      <c r="AQ111" s="1027"/>
      <c r="AR111" s="1027"/>
      <c r="AS111" s="1027"/>
      <c r="AT111" s="1028"/>
      <c r="AU111" s="989"/>
      <c r="AV111" s="990"/>
      <c r="AW111" s="990"/>
      <c r="AX111" s="990"/>
      <c r="AY111" s="990"/>
      <c r="AZ111" s="1038" t="s">
        <v>435</v>
      </c>
      <c r="BA111" s="1039"/>
      <c r="BB111" s="1039"/>
      <c r="BC111" s="1039"/>
      <c r="BD111" s="1039"/>
      <c r="BE111" s="1039"/>
      <c r="BF111" s="1039"/>
      <c r="BG111" s="1039"/>
      <c r="BH111" s="1039"/>
      <c r="BI111" s="1039"/>
      <c r="BJ111" s="1039"/>
      <c r="BK111" s="1039"/>
      <c r="BL111" s="1039"/>
      <c r="BM111" s="1039"/>
      <c r="BN111" s="1039"/>
      <c r="BO111" s="1039"/>
      <c r="BP111" s="1040"/>
      <c r="BQ111" s="1008" t="s">
        <v>387</v>
      </c>
      <c r="BR111" s="1009"/>
      <c r="BS111" s="1009"/>
      <c r="BT111" s="1009"/>
      <c r="BU111" s="1009"/>
      <c r="BV111" s="1009" t="s">
        <v>434</v>
      </c>
      <c r="BW111" s="1009"/>
      <c r="BX111" s="1009"/>
      <c r="BY111" s="1009"/>
      <c r="BZ111" s="1009"/>
      <c r="CA111" s="1009" t="s">
        <v>436</v>
      </c>
      <c r="CB111" s="1009"/>
      <c r="CC111" s="1009"/>
      <c r="CD111" s="1009"/>
      <c r="CE111" s="1009"/>
      <c r="CF111" s="1003" t="s">
        <v>387</v>
      </c>
      <c r="CG111" s="1004"/>
      <c r="CH111" s="1004"/>
      <c r="CI111" s="1004"/>
      <c r="CJ111" s="1004"/>
      <c r="CK111" s="1034"/>
      <c r="CL111" s="1035"/>
      <c r="CM111" s="1005" t="s">
        <v>437</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434</v>
      </c>
      <c r="DH111" s="1009"/>
      <c r="DI111" s="1009"/>
      <c r="DJ111" s="1009"/>
      <c r="DK111" s="1009"/>
      <c r="DL111" s="1009" t="s">
        <v>434</v>
      </c>
      <c r="DM111" s="1009"/>
      <c r="DN111" s="1009"/>
      <c r="DO111" s="1009"/>
      <c r="DP111" s="1009"/>
      <c r="DQ111" s="1009" t="s">
        <v>387</v>
      </c>
      <c r="DR111" s="1009"/>
      <c r="DS111" s="1009"/>
      <c r="DT111" s="1009"/>
      <c r="DU111" s="1009"/>
      <c r="DV111" s="1010" t="s">
        <v>434</v>
      </c>
      <c r="DW111" s="1010"/>
      <c r="DX111" s="1010"/>
      <c r="DY111" s="1010"/>
      <c r="DZ111" s="1011"/>
    </row>
    <row r="112" spans="1:131" s="246" customFormat="1" ht="26.25" customHeight="1" x14ac:dyDescent="0.15">
      <c r="A112" s="1041" t="s">
        <v>438</v>
      </c>
      <c r="B112" s="1042"/>
      <c r="C112" s="1039" t="s">
        <v>439</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434</v>
      </c>
      <c r="AB112" s="1048"/>
      <c r="AC112" s="1048"/>
      <c r="AD112" s="1048"/>
      <c r="AE112" s="1049"/>
      <c r="AF112" s="1050" t="s">
        <v>434</v>
      </c>
      <c r="AG112" s="1048"/>
      <c r="AH112" s="1048"/>
      <c r="AI112" s="1048"/>
      <c r="AJ112" s="1049"/>
      <c r="AK112" s="1050" t="s">
        <v>434</v>
      </c>
      <c r="AL112" s="1048"/>
      <c r="AM112" s="1048"/>
      <c r="AN112" s="1048"/>
      <c r="AO112" s="1049"/>
      <c r="AP112" s="1051" t="s">
        <v>387</v>
      </c>
      <c r="AQ112" s="1052"/>
      <c r="AR112" s="1052"/>
      <c r="AS112" s="1052"/>
      <c r="AT112" s="1053"/>
      <c r="AU112" s="989"/>
      <c r="AV112" s="990"/>
      <c r="AW112" s="990"/>
      <c r="AX112" s="990"/>
      <c r="AY112" s="990"/>
      <c r="AZ112" s="1038" t="s">
        <v>440</v>
      </c>
      <c r="BA112" s="1039"/>
      <c r="BB112" s="1039"/>
      <c r="BC112" s="1039"/>
      <c r="BD112" s="1039"/>
      <c r="BE112" s="1039"/>
      <c r="BF112" s="1039"/>
      <c r="BG112" s="1039"/>
      <c r="BH112" s="1039"/>
      <c r="BI112" s="1039"/>
      <c r="BJ112" s="1039"/>
      <c r="BK112" s="1039"/>
      <c r="BL112" s="1039"/>
      <c r="BM112" s="1039"/>
      <c r="BN112" s="1039"/>
      <c r="BO112" s="1039"/>
      <c r="BP112" s="1040"/>
      <c r="BQ112" s="1008">
        <v>269605</v>
      </c>
      <c r="BR112" s="1009"/>
      <c r="BS112" s="1009"/>
      <c r="BT112" s="1009"/>
      <c r="BU112" s="1009"/>
      <c r="BV112" s="1009">
        <v>271225</v>
      </c>
      <c r="BW112" s="1009"/>
      <c r="BX112" s="1009"/>
      <c r="BY112" s="1009"/>
      <c r="BZ112" s="1009"/>
      <c r="CA112" s="1009">
        <v>253284</v>
      </c>
      <c r="CB112" s="1009"/>
      <c r="CC112" s="1009"/>
      <c r="CD112" s="1009"/>
      <c r="CE112" s="1009"/>
      <c r="CF112" s="1003">
        <v>22.7</v>
      </c>
      <c r="CG112" s="1004"/>
      <c r="CH112" s="1004"/>
      <c r="CI112" s="1004"/>
      <c r="CJ112" s="1004"/>
      <c r="CK112" s="1034"/>
      <c r="CL112" s="1035"/>
      <c r="CM112" s="1005" t="s">
        <v>441</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434</v>
      </c>
      <c r="DH112" s="1009"/>
      <c r="DI112" s="1009"/>
      <c r="DJ112" s="1009"/>
      <c r="DK112" s="1009"/>
      <c r="DL112" s="1009" t="s">
        <v>434</v>
      </c>
      <c r="DM112" s="1009"/>
      <c r="DN112" s="1009"/>
      <c r="DO112" s="1009"/>
      <c r="DP112" s="1009"/>
      <c r="DQ112" s="1009" t="s">
        <v>434</v>
      </c>
      <c r="DR112" s="1009"/>
      <c r="DS112" s="1009"/>
      <c r="DT112" s="1009"/>
      <c r="DU112" s="1009"/>
      <c r="DV112" s="1010" t="s">
        <v>434</v>
      </c>
      <c r="DW112" s="1010"/>
      <c r="DX112" s="1010"/>
      <c r="DY112" s="1010"/>
      <c r="DZ112" s="1011"/>
    </row>
    <row r="113" spans="1:130" s="246" customFormat="1" ht="26.25" customHeight="1" x14ac:dyDescent="0.15">
      <c r="A113" s="1043"/>
      <c r="B113" s="1044"/>
      <c r="C113" s="1039" t="s">
        <v>442</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24210</v>
      </c>
      <c r="AB113" s="1023"/>
      <c r="AC113" s="1023"/>
      <c r="AD113" s="1023"/>
      <c r="AE113" s="1024"/>
      <c r="AF113" s="1025">
        <v>24883</v>
      </c>
      <c r="AG113" s="1023"/>
      <c r="AH113" s="1023"/>
      <c r="AI113" s="1023"/>
      <c r="AJ113" s="1024"/>
      <c r="AK113" s="1025">
        <v>24842</v>
      </c>
      <c r="AL113" s="1023"/>
      <c r="AM113" s="1023"/>
      <c r="AN113" s="1023"/>
      <c r="AO113" s="1024"/>
      <c r="AP113" s="1026">
        <v>2.2000000000000002</v>
      </c>
      <c r="AQ113" s="1027"/>
      <c r="AR113" s="1027"/>
      <c r="AS113" s="1027"/>
      <c r="AT113" s="1028"/>
      <c r="AU113" s="989"/>
      <c r="AV113" s="990"/>
      <c r="AW113" s="990"/>
      <c r="AX113" s="990"/>
      <c r="AY113" s="990"/>
      <c r="AZ113" s="1038" t="s">
        <v>443</v>
      </c>
      <c r="BA113" s="1039"/>
      <c r="BB113" s="1039"/>
      <c r="BC113" s="1039"/>
      <c r="BD113" s="1039"/>
      <c r="BE113" s="1039"/>
      <c r="BF113" s="1039"/>
      <c r="BG113" s="1039"/>
      <c r="BH113" s="1039"/>
      <c r="BI113" s="1039"/>
      <c r="BJ113" s="1039"/>
      <c r="BK113" s="1039"/>
      <c r="BL113" s="1039"/>
      <c r="BM113" s="1039"/>
      <c r="BN113" s="1039"/>
      <c r="BO113" s="1039"/>
      <c r="BP113" s="1040"/>
      <c r="BQ113" s="1008" t="s">
        <v>434</v>
      </c>
      <c r="BR113" s="1009"/>
      <c r="BS113" s="1009"/>
      <c r="BT113" s="1009"/>
      <c r="BU113" s="1009"/>
      <c r="BV113" s="1009" t="s">
        <v>434</v>
      </c>
      <c r="BW113" s="1009"/>
      <c r="BX113" s="1009"/>
      <c r="BY113" s="1009"/>
      <c r="BZ113" s="1009"/>
      <c r="CA113" s="1009" t="s">
        <v>434</v>
      </c>
      <c r="CB113" s="1009"/>
      <c r="CC113" s="1009"/>
      <c r="CD113" s="1009"/>
      <c r="CE113" s="1009"/>
      <c r="CF113" s="1003" t="s">
        <v>387</v>
      </c>
      <c r="CG113" s="1004"/>
      <c r="CH113" s="1004"/>
      <c r="CI113" s="1004"/>
      <c r="CJ113" s="1004"/>
      <c r="CK113" s="1034"/>
      <c r="CL113" s="1035"/>
      <c r="CM113" s="1005" t="s">
        <v>444</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434</v>
      </c>
      <c r="DH113" s="1048"/>
      <c r="DI113" s="1048"/>
      <c r="DJ113" s="1048"/>
      <c r="DK113" s="1049"/>
      <c r="DL113" s="1050" t="s">
        <v>434</v>
      </c>
      <c r="DM113" s="1048"/>
      <c r="DN113" s="1048"/>
      <c r="DO113" s="1048"/>
      <c r="DP113" s="1049"/>
      <c r="DQ113" s="1050" t="s">
        <v>431</v>
      </c>
      <c r="DR113" s="1048"/>
      <c r="DS113" s="1048"/>
      <c r="DT113" s="1048"/>
      <c r="DU113" s="1049"/>
      <c r="DV113" s="1051" t="s">
        <v>431</v>
      </c>
      <c r="DW113" s="1052"/>
      <c r="DX113" s="1052"/>
      <c r="DY113" s="1052"/>
      <c r="DZ113" s="1053"/>
    </row>
    <row r="114" spans="1:130" s="246" customFormat="1" ht="26.25" customHeight="1" x14ac:dyDescent="0.15">
      <c r="A114" s="1043"/>
      <c r="B114" s="1044"/>
      <c r="C114" s="1039" t="s">
        <v>445</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6749</v>
      </c>
      <c r="AB114" s="1048"/>
      <c r="AC114" s="1048"/>
      <c r="AD114" s="1048"/>
      <c r="AE114" s="1049"/>
      <c r="AF114" s="1050">
        <v>4817</v>
      </c>
      <c r="AG114" s="1048"/>
      <c r="AH114" s="1048"/>
      <c r="AI114" s="1048"/>
      <c r="AJ114" s="1049"/>
      <c r="AK114" s="1050">
        <v>262</v>
      </c>
      <c r="AL114" s="1048"/>
      <c r="AM114" s="1048"/>
      <c r="AN114" s="1048"/>
      <c r="AO114" s="1049"/>
      <c r="AP114" s="1051">
        <v>0</v>
      </c>
      <c r="AQ114" s="1052"/>
      <c r="AR114" s="1052"/>
      <c r="AS114" s="1052"/>
      <c r="AT114" s="1053"/>
      <c r="AU114" s="989"/>
      <c r="AV114" s="990"/>
      <c r="AW114" s="990"/>
      <c r="AX114" s="990"/>
      <c r="AY114" s="990"/>
      <c r="AZ114" s="1038" t="s">
        <v>446</v>
      </c>
      <c r="BA114" s="1039"/>
      <c r="BB114" s="1039"/>
      <c r="BC114" s="1039"/>
      <c r="BD114" s="1039"/>
      <c r="BE114" s="1039"/>
      <c r="BF114" s="1039"/>
      <c r="BG114" s="1039"/>
      <c r="BH114" s="1039"/>
      <c r="BI114" s="1039"/>
      <c r="BJ114" s="1039"/>
      <c r="BK114" s="1039"/>
      <c r="BL114" s="1039"/>
      <c r="BM114" s="1039"/>
      <c r="BN114" s="1039"/>
      <c r="BO114" s="1039"/>
      <c r="BP114" s="1040"/>
      <c r="BQ114" s="1008">
        <v>94534</v>
      </c>
      <c r="BR114" s="1009"/>
      <c r="BS114" s="1009"/>
      <c r="BT114" s="1009"/>
      <c r="BU114" s="1009"/>
      <c r="BV114" s="1009">
        <v>29696</v>
      </c>
      <c r="BW114" s="1009"/>
      <c r="BX114" s="1009"/>
      <c r="BY114" s="1009"/>
      <c r="BZ114" s="1009"/>
      <c r="CA114" s="1009" t="s">
        <v>431</v>
      </c>
      <c r="CB114" s="1009"/>
      <c r="CC114" s="1009"/>
      <c r="CD114" s="1009"/>
      <c r="CE114" s="1009"/>
      <c r="CF114" s="1003" t="s">
        <v>431</v>
      </c>
      <c r="CG114" s="1004"/>
      <c r="CH114" s="1004"/>
      <c r="CI114" s="1004"/>
      <c r="CJ114" s="1004"/>
      <c r="CK114" s="1034"/>
      <c r="CL114" s="1035"/>
      <c r="CM114" s="1005" t="s">
        <v>447</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434</v>
      </c>
      <c r="DH114" s="1048"/>
      <c r="DI114" s="1048"/>
      <c r="DJ114" s="1048"/>
      <c r="DK114" s="1049"/>
      <c r="DL114" s="1050" t="s">
        <v>436</v>
      </c>
      <c r="DM114" s="1048"/>
      <c r="DN114" s="1048"/>
      <c r="DO114" s="1048"/>
      <c r="DP114" s="1049"/>
      <c r="DQ114" s="1050" t="s">
        <v>431</v>
      </c>
      <c r="DR114" s="1048"/>
      <c r="DS114" s="1048"/>
      <c r="DT114" s="1048"/>
      <c r="DU114" s="1049"/>
      <c r="DV114" s="1051" t="s">
        <v>387</v>
      </c>
      <c r="DW114" s="1052"/>
      <c r="DX114" s="1052"/>
      <c r="DY114" s="1052"/>
      <c r="DZ114" s="1053"/>
    </row>
    <row r="115" spans="1:130" s="246" customFormat="1" ht="26.25" customHeight="1" x14ac:dyDescent="0.15">
      <c r="A115" s="1043"/>
      <c r="B115" s="1044"/>
      <c r="C115" s="1039" t="s">
        <v>448</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434</v>
      </c>
      <c r="AB115" s="1023"/>
      <c r="AC115" s="1023"/>
      <c r="AD115" s="1023"/>
      <c r="AE115" s="1024"/>
      <c r="AF115" s="1025" t="s">
        <v>387</v>
      </c>
      <c r="AG115" s="1023"/>
      <c r="AH115" s="1023"/>
      <c r="AI115" s="1023"/>
      <c r="AJ115" s="1024"/>
      <c r="AK115" s="1025" t="s">
        <v>387</v>
      </c>
      <c r="AL115" s="1023"/>
      <c r="AM115" s="1023"/>
      <c r="AN115" s="1023"/>
      <c r="AO115" s="1024"/>
      <c r="AP115" s="1026" t="s">
        <v>387</v>
      </c>
      <c r="AQ115" s="1027"/>
      <c r="AR115" s="1027"/>
      <c r="AS115" s="1027"/>
      <c r="AT115" s="1028"/>
      <c r="AU115" s="989"/>
      <c r="AV115" s="990"/>
      <c r="AW115" s="990"/>
      <c r="AX115" s="990"/>
      <c r="AY115" s="990"/>
      <c r="AZ115" s="1038" t="s">
        <v>449</v>
      </c>
      <c r="BA115" s="1039"/>
      <c r="BB115" s="1039"/>
      <c r="BC115" s="1039"/>
      <c r="BD115" s="1039"/>
      <c r="BE115" s="1039"/>
      <c r="BF115" s="1039"/>
      <c r="BG115" s="1039"/>
      <c r="BH115" s="1039"/>
      <c r="BI115" s="1039"/>
      <c r="BJ115" s="1039"/>
      <c r="BK115" s="1039"/>
      <c r="BL115" s="1039"/>
      <c r="BM115" s="1039"/>
      <c r="BN115" s="1039"/>
      <c r="BO115" s="1039"/>
      <c r="BP115" s="1040"/>
      <c r="BQ115" s="1008" t="s">
        <v>436</v>
      </c>
      <c r="BR115" s="1009"/>
      <c r="BS115" s="1009"/>
      <c r="BT115" s="1009"/>
      <c r="BU115" s="1009"/>
      <c r="BV115" s="1009" t="s">
        <v>434</v>
      </c>
      <c r="BW115" s="1009"/>
      <c r="BX115" s="1009"/>
      <c r="BY115" s="1009"/>
      <c r="BZ115" s="1009"/>
      <c r="CA115" s="1009" t="s">
        <v>434</v>
      </c>
      <c r="CB115" s="1009"/>
      <c r="CC115" s="1009"/>
      <c r="CD115" s="1009"/>
      <c r="CE115" s="1009"/>
      <c r="CF115" s="1003" t="s">
        <v>431</v>
      </c>
      <c r="CG115" s="1004"/>
      <c r="CH115" s="1004"/>
      <c r="CI115" s="1004"/>
      <c r="CJ115" s="1004"/>
      <c r="CK115" s="1034"/>
      <c r="CL115" s="1035"/>
      <c r="CM115" s="1038" t="s">
        <v>450</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387</v>
      </c>
      <c r="DH115" s="1048"/>
      <c r="DI115" s="1048"/>
      <c r="DJ115" s="1048"/>
      <c r="DK115" s="1049"/>
      <c r="DL115" s="1050" t="s">
        <v>431</v>
      </c>
      <c r="DM115" s="1048"/>
      <c r="DN115" s="1048"/>
      <c r="DO115" s="1048"/>
      <c r="DP115" s="1049"/>
      <c r="DQ115" s="1050" t="s">
        <v>434</v>
      </c>
      <c r="DR115" s="1048"/>
      <c r="DS115" s="1048"/>
      <c r="DT115" s="1048"/>
      <c r="DU115" s="1049"/>
      <c r="DV115" s="1051" t="s">
        <v>434</v>
      </c>
      <c r="DW115" s="1052"/>
      <c r="DX115" s="1052"/>
      <c r="DY115" s="1052"/>
      <c r="DZ115" s="1053"/>
    </row>
    <row r="116" spans="1:130" s="246" customFormat="1" ht="26.25" customHeight="1" x14ac:dyDescent="0.15">
      <c r="A116" s="1045"/>
      <c r="B116" s="1046"/>
      <c r="C116" s="1054" t="s">
        <v>451</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387</v>
      </c>
      <c r="AB116" s="1048"/>
      <c r="AC116" s="1048"/>
      <c r="AD116" s="1048"/>
      <c r="AE116" s="1049"/>
      <c r="AF116" s="1050">
        <v>28</v>
      </c>
      <c r="AG116" s="1048"/>
      <c r="AH116" s="1048"/>
      <c r="AI116" s="1048"/>
      <c r="AJ116" s="1049"/>
      <c r="AK116" s="1050">
        <v>56</v>
      </c>
      <c r="AL116" s="1048"/>
      <c r="AM116" s="1048"/>
      <c r="AN116" s="1048"/>
      <c r="AO116" s="1049"/>
      <c r="AP116" s="1051">
        <v>0</v>
      </c>
      <c r="AQ116" s="1052"/>
      <c r="AR116" s="1052"/>
      <c r="AS116" s="1052"/>
      <c r="AT116" s="1053"/>
      <c r="AU116" s="989"/>
      <c r="AV116" s="990"/>
      <c r="AW116" s="990"/>
      <c r="AX116" s="990"/>
      <c r="AY116" s="990"/>
      <c r="AZ116" s="1056" t="s">
        <v>452</v>
      </c>
      <c r="BA116" s="1057"/>
      <c r="BB116" s="1057"/>
      <c r="BC116" s="1057"/>
      <c r="BD116" s="1057"/>
      <c r="BE116" s="1057"/>
      <c r="BF116" s="1057"/>
      <c r="BG116" s="1057"/>
      <c r="BH116" s="1057"/>
      <c r="BI116" s="1057"/>
      <c r="BJ116" s="1057"/>
      <c r="BK116" s="1057"/>
      <c r="BL116" s="1057"/>
      <c r="BM116" s="1057"/>
      <c r="BN116" s="1057"/>
      <c r="BO116" s="1057"/>
      <c r="BP116" s="1058"/>
      <c r="BQ116" s="1008" t="s">
        <v>434</v>
      </c>
      <c r="BR116" s="1009"/>
      <c r="BS116" s="1009"/>
      <c r="BT116" s="1009"/>
      <c r="BU116" s="1009"/>
      <c r="BV116" s="1009" t="s">
        <v>434</v>
      </c>
      <c r="BW116" s="1009"/>
      <c r="BX116" s="1009"/>
      <c r="BY116" s="1009"/>
      <c r="BZ116" s="1009"/>
      <c r="CA116" s="1009" t="s">
        <v>434</v>
      </c>
      <c r="CB116" s="1009"/>
      <c r="CC116" s="1009"/>
      <c r="CD116" s="1009"/>
      <c r="CE116" s="1009"/>
      <c r="CF116" s="1003" t="s">
        <v>434</v>
      </c>
      <c r="CG116" s="1004"/>
      <c r="CH116" s="1004"/>
      <c r="CI116" s="1004"/>
      <c r="CJ116" s="1004"/>
      <c r="CK116" s="1034"/>
      <c r="CL116" s="1035"/>
      <c r="CM116" s="1005" t="s">
        <v>453</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434</v>
      </c>
      <c r="DH116" s="1048"/>
      <c r="DI116" s="1048"/>
      <c r="DJ116" s="1048"/>
      <c r="DK116" s="1049"/>
      <c r="DL116" s="1050" t="s">
        <v>431</v>
      </c>
      <c r="DM116" s="1048"/>
      <c r="DN116" s="1048"/>
      <c r="DO116" s="1048"/>
      <c r="DP116" s="1049"/>
      <c r="DQ116" s="1050" t="s">
        <v>387</v>
      </c>
      <c r="DR116" s="1048"/>
      <c r="DS116" s="1048"/>
      <c r="DT116" s="1048"/>
      <c r="DU116" s="1049"/>
      <c r="DV116" s="1051" t="s">
        <v>387</v>
      </c>
      <c r="DW116" s="1052"/>
      <c r="DX116" s="1052"/>
      <c r="DY116" s="1052"/>
      <c r="DZ116" s="1053"/>
    </row>
    <row r="117" spans="1:130" s="246" customFormat="1" ht="26.25" customHeight="1" x14ac:dyDescent="0.15">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454</v>
      </c>
      <c r="Z117" s="975"/>
      <c r="AA117" s="1065">
        <v>205930</v>
      </c>
      <c r="AB117" s="1066"/>
      <c r="AC117" s="1066"/>
      <c r="AD117" s="1066"/>
      <c r="AE117" s="1067"/>
      <c r="AF117" s="1068">
        <v>222392</v>
      </c>
      <c r="AG117" s="1066"/>
      <c r="AH117" s="1066"/>
      <c r="AI117" s="1066"/>
      <c r="AJ117" s="1067"/>
      <c r="AK117" s="1068">
        <v>229619</v>
      </c>
      <c r="AL117" s="1066"/>
      <c r="AM117" s="1066"/>
      <c r="AN117" s="1066"/>
      <c r="AO117" s="1067"/>
      <c r="AP117" s="1069"/>
      <c r="AQ117" s="1070"/>
      <c r="AR117" s="1070"/>
      <c r="AS117" s="1070"/>
      <c r="AT117" s="1071"/>
      <c r="AU117" s="989"/>
      <c r="AV117" s="990"/>
      <c r="AW117" s="990"/>
      <c r="AX117" s="990"/>
      <c r="AY117" s="990"/>
      <c r="AZ117" s="1056" t="s">
        <v>455</v>
      </c>
      <c r="BA117" s="1057"/>
      <c r="BB117" s="1057"/>
      <c r="BC117" s="1057"/>
      <c r="BD117" s="1057"/>
      <c r="BE117" s="1057"/>
      <c r="BF117" s="1057"/>
      <c r="BG117" s="1057"/>
      <c r="BH117" s="1057"/>
      <c r="BI117" s="1057"/>
      <c r="BJ117" s="1057"/>
      <c r="BK117" s="1057"/>
      <c r="BL117" s="1057"/>
      <c r="BM117" s="1057"/>
      <c r="BN117" s="1057"/>
      <c r="BO117" s="1057"/>
      <c r="BP117" s="1058"/>
      <c r="BQ117" s="1008" t="s">
        <v>456</v>
      </c>
      <c r="BR117" s="1009"/>
      <c r="BS117" s="1009"/>
      <c r="BT117" s="1009"/>
      <c r="BU117" s="1009"/>
      <c r="BV117" s="1009" t="s">
        <v>456</v>
      </c>
      <c r="BW117" s="1009"/>
      <c r="BX117" s="1009"/>
      <c r="BY117" s="1009"/>
      <c r="BZ117" s="1009"/>
      <c r="CA117" s="1009" t="s">
        <v>387</v>
      </c>
      <c r="CB117" s="1009"/>
      <c r="CC117" s="1009"/>
      <c r="CD117" s="1009"/>
      <c r="CE117" s="1009"/>
      <c r="CF117" s="1003" t="s">
        <v>434</v>
      </c>
      <c r="CG117" s="1004"/>
      <c r="CH117" s="1004"/>
      <c r="CI117" s="1004"/>
      <c r="CJ117" s="1004"/>
      <c r="CK117" s="1034"/>
      <c r="CL117" s="1035"/>
      <c r="CM117" s="1005" t="s">
        <v>457</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434</v>
      </c>
      <c r="DH117" s="1048"/>
      <c r="DI117" s="1048"/>
      <c r="DJ117" s="1048"/>
      <c r="DK117" s="1049"/>
      <c r="DL117" s="1050" t="s">
        <v>434</v>
      </c>
      <c r="DM117" s="1048"/>
      <c r="DN117" s="1048"/>
      <c r="DO117" s="1048"/>
      <c r="DP117" s="1049"/>
      <c r="DQ117" s="1050" t="s">
        <v>434</v>
      </c>
      <c r="DR117" s="1048"/>
      <c r="DS117" s="1048"/>
      <c r="DT117" s="1048"/>
      <c r="DU117" s="1049"/>
      <c r="DV117" s="1051" t="s">
        <v>458</v>
      </c>
      <c r="DW117" s="1052"/>
      <c r="DX117" s="1052"/>
      <c r="DY117" s="1052"/>
      <c r="DZ117" s="1053"/>
    </row>
    <row r="118" spans="1:130" s="246" customFormat="1" ht="26.25" customHeight="1" x14ac:dyDescent="0.15">
      <c r="A118" s="993" t="s">
        <v>426</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424</v>
      </c>
      <c r="AB118" s="974"/>
      <c r="AC118" s="974"/>
      <c r="AD118" s="974"/>
      <c r="AE118" s="975"/>
      <c r="AF118" s="973" t="s">
        <v>304</v>
      </c>
      <c r="AG118" s="974"/>
      <c r="AH118" s="974"/>
      <c r="AI118" s="974"/>
      <c r="AJ118" s="975"/>
      <c r="AK118" s="973" t="s">
        <v>303</v>
      </c>
      <c r="AL118" s="974"/>
      <c r="AM118" s="974"/>
      <c r="AN118" s="974"/>
      <c r="AO118" s="975"/>
      <c r="AP118" s="1060" t="s">
        <v>425</v>
      </c>
      <c r="AQ118" s="1061"/>
      <c r="AR118" s="1061"/>
      <c r="AS118" s="1061"/>
      <c r="AT118" s="1062"/>
      <c r="AU118" s="989"/>
      <c r="AV118" s="990"/>
      <c r="AW118" s="990"/>
      <c r="AX118" s="990"/>
      <c r="AY118" s="990"/>
      <c r="AZ118" s="1063" t="s">
        <v>459</v>
      </c>
      <c r="BA118" s="1054"/>
      <c r="BB118" s="1054"/>
      <c r="BC118" s="1054"/>
      <c r="BD118" s="1054"/>
      <c r="BE118" s="1054"/>
      <c r="BF118" s="1054"/>
      <c r="BG118" s="1054"/>
      <c r="BH118" s="1054"/>
      <c r="BI118" s="1054"/>
      <c r="BJ118" s="1054"/>
      <c r="BK118" s="1054"/>
      <c r="BL118" s="1054"/>
      <c r="BM118" s="1054"/>
      <c r="BN118" s="1054"/>
      <c r="BO118" s="1054"/>
      <c r="BP118" s="1055"/>
      <c r="BQ118" s="1086" t="s">
        <v>387</v>
      </c>
      <c r="BR118" s="1087"/>
      <c r="BS118" s="1087"/>
      <c r="BT118" s="1087"/>
      <c r="BU118" s="1087"/>
      <c r="BV118" s="1087" t="s">
        <v>434</v>
      </c>
      <c r="BW118" s="1087"/>
      <c r="BX118" s="1087"/>
      <c r="BY118" s="1087"/>
      <c r="BZ118" s="1087"/>
      <c r="CA118" s="1087" t="s">
        <v>431</v>
      </c>
      <c r="CB118" s="1087"/>
      <c r="CC118" s="1087"/>
      <c r="CD118" s="1087"/>
      <c r="CE118" s="1087"/>
      <c r="CF118" s="1003" t="s">
        <v>434</v>
      </c>
      <c r="CG118" s="1004"/>
      <c r="CH118" s="1004"/>
      <c r="CI118" s="1004"/>
      <c r="CJ118" s="1004"/>
      <c r="CK118" s="1034"/>
      <c r="CL118" s="1035"/>
      <c r="CM118" s="1005" t="s">
        <v>460</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458</v>
      </c>
      <c r="DH118" s="1048"/>
      <c r="DI118" s="1048"/>
      <c r="DJ118" s="1048"/>
      <c r="DK118" s="1049"/>
      <c r="DL118" s="1050" t="s">
        <v>458</v>
      </c>
      <c r="DM118" s="1048"/>
      <c r="DN118" s="1048"/>
      <c r="DO118" s="1048"/>
      <c r="DP118" s="1049"/>
      <c r="DQ118" s="1050" t="s">
        <v>431</v>
      </c>
      <c r="DR118" s="1048"/>
      <c r="DS118" s="1048"/>
      <c r="DT118" s="1048"/>
      <c r="DU118" s="1049"/>
      <c r="DV118" s="1051" t="s">
        <v>458</v>
      </c>
      <c r="DW118" s="1052"/>
      <c r="DX118" s="1052"/>
      <c r="DY118" s="1052"/>
      <c r="DZ118" s="1053"/>
    </row>
    <row r="119" spans="1:130" s="246" customFormat="1" ht="26.25" customHeight="1" x14ac:dyDescent="0.15">
      <c r="A119" s="1147" t="s">
        <v>429</v>
      </c>
      <c r="B119" s="1033"/>
      <c r="C119" s="1012" t="s">
        <v>430</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434</v>
      </c>
      <c r="AB119" s="981"/>
      <c r="AC119" s="981"/>
      <c r="AD119" s="981"/>
      <c r="AE119" s="982"/>
      <c r="AF119" s="983" t="s">
        <v>434</v>
      </c>
      <c r="AG119" s="981"/>
      <c r="AH119" s="981"/>
      <c r="AI119" s="981"/>
      <c r="AJ119" s="982"/>
      <c r="AK119" s="983" t="s">
        <v>434</v>
      </c>
      <c r="AL119" s="981"/>
      <c r="AM119" s="981"/>
      <c r="AN119" s="981"/>
      <c r="AO119" s="982"/>
      <c r="AP119" s="984" t="s">
        <v>434</v>
      </c>
      <c r="AQ119" s="985"/>
      <c r="AR119" s="985"/>
      <c r="AS119" s="985"/>
      <c r="AT119" s="986"/>
      <c r="AU119" s="991"/>
      <c r="AV119" s="992"/>
      <c r="AW119" s="992"/>
      <c r="AX119" s="992"/>
      <c r="AY119" s="992"/>
      <c r="AZ119" s="277" t="s">
        <v>185</v>
      </c>
      <c r="BA119" s="277"/>
      <c r="BB119" s="277"/>
      <c r="BC119" s="277"/>
      <c r="BD119" s="277"/>
      <c r="BE119" s="277"/>
      <c r="BF119" s="277"/>
      <c r="BG119" s="277"/>
      <c r="BH119" s="277"/>
      <c r="BI119" s="277"/>
      <c r="BJ119" s="277"/>
      <c r="BK119" s="277"/>
      <c r="BL119" s="277"/>
      <c r="BM119" s="277"/>
      <c r="BN119" s="277"/>
      <c r="BO119" s="1064" t="s">
        <v>461</v>
      </c>
      <c r="BP119" s="1095"/>
      <c r="BQ119" s="1086">
        <v>3543301</v>
      </c>
      <c r="BR119" s="1087"/>
      <c r="BS119" s="1087"/>
      <c r="BT119" s="1087"/>
      <c r="BU119" s="1087"/>
      <c r="BV119" s="1087">
        <v>3504036</v>
      </c>
      <c r="BW119" s="1087"/>
      <c r="BX119" s="1087"/>
      <c r="BY119" s="1087"/>
      <c r="BZ119" s="1087"/>
      <c r="CA119" s="1087">
        <v>3549334</v>
      </c>
      <c r="CB119" s="1087"/>
      <c r="CC119" s="1087"/>
      <c r="CD119" s="1087"/>
      <c r="CE119" s="1087"/>
      <c r="CF119" s="1088"/>
      <c r="CG119" s="1089"/>
      <c r="CH119" s="1089"/>
      <c r="CI119" s="1089"/>
      <c r="CJ119" s="1090"/>
      <c r="CK119" s="1036"/>
      <c r="CL119" s="1037"/>
      <c r="CM119" s="1091" t="s">
        <v>462</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387</v>
      </c>
      <c r="DH119" s="1073"/>
      <c r="DI119" s="1073"/>
      <c r="DJ119" s="1073"/>
      <c r="DK119" s="1074"/>
      <c r="DL119" s="1072" t="s">
        <v>434</v>
      </c>
      <c r="DM119" s="1073"/>
      <c r="DN119" s="1073"/>
      <c r="DO119" s="1073"/>
      <c r="DP119" s="1074"/>
      <c r="DQ119" s="1072" t="s">
        <v>434</v>
      </c>
      <c r="DR119" s="1073"/>
      <c r="DS119" s="1073"/>
      <c r="DT119" s="1073"/>
      <c r="DU119" s="1074"/>
      <c r="DV119" s="1075" t="s">
        <v>434</v>
      </c>
      <c r="DW119" s="1076"/>
      <c r="DX119" s="1076"/>
      <c r="DY119" s="1076"/>
      <c r="DZ119" s="1077"/>
    </row>
    <row r="120" spans="1:130" s="246" customFormat="1" ht="26.25" customHeight="1" x14ac:dyDescent="0.15">
      <c r="A120" s="1148"/>
      <c r="B120" s="1035"/>
      <c r="C120" s="1005" t="s">
        <v>437</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458</v>
      </c>
      <c r="AB120" s="1048"/>
      <c r="AC120" s="1048"/>
      <c r="AD120" s="1048"/>
      <c r="AE120" s="1049"/>
      <c r="AF120" s="1050" t="s">
        <v>434</v>
      </c>
      <c r="AG120" s="1048"/>
      <c r="AH120" s="1048"/>
      <c r="AI120" s="1048"/>
      <c r="AJ120" s="1049"/>
      <c r="AK120" s="1050" t="s">
        <v>434</v>
      </c>
      <c r="AL120" s="1048"/>
      <c r="AM120" s="1048"/>
      <c r="AN120" s="1048"/>
      <c r="AO120" s="1049"/>
      <c r="AP120" s="1051" t="s">
        <v>387</v>
      </c>
      <c r="AQ120" s="1052"/>
      <c r="AR120" s="1052"/>
      <c r="AS120" s="1052"/>
      <c r="AT120" s="1053"/>
      <c r="AU120" s="1078" t="s">
        <v>463</v>
      </c>
      <c r="AV120" s="1079"/>
      <c r="AW120" s="1079"/>
      <c r="AX120" s="1079"/>
      <c r="AY120" s="1080"/>
      <c r="AZ120" s="1029" t="s">
        <v>464</v>
      </c>
      <c r="BA120" s="978"/>
      <c r="BB120" s="978"/>
      <c r="BC120" s="978"/>
      <c r="BD120" s="978"/>
      <c r="BE120" s="978"/>
      <c r="BF120" s="978"/>
      <c r="BG120" s="978"/>
      <c r="BH120" s="978"/>
      <c r="BI120" s="978"/>
      <c r="BJ120" s="978"/>
      <c r="BK120" s="978"/>
      <c r="BL120" s="978"/>
      <c r="BM120" s="978"/>
      <c r="BN120" s="978"/>
      <c r="BO120" s="978"/>
      <c r="BP120" s="979"/>
      <c r="BQ120" s="1015">
        <v>1176034</v>
      </c>
      <c r="BR120" s="1016"/>
      <c r="BS120" s="1016"/>
      <c r="BT120" s="1016"/>
      <c r="BU120" s="1016"/>
      <c r="BV120" s="1016">
        <v>979972</v>
      </c>
      <c r="BW120" s="1016"/>
      <c r="BX120" s="1016"/>
      <c r="BY120" s="1016"/>
      <c r="BZ120" s="1016"/>
      <c r="CA120" s="1016">
        <v>763594</v>
      </c>
      <c r="CB120" s="1016"/>
      <c r="CC120" s="1016"/>
      <c r="CD120" s="1016"/>
      <c r="CE120" s="1016"/>
      <c r="CF120" s="1030">
        <v>68.5</v>
      </c>
      <c r="CG120" s="1031"/>
      <c r="CH120" s="1031"/>
      <c r="CI120" s="1031"/>
      <c r="CJ120" s="1031"/>
      <c r="CK120" s="1096" t="s">
        <v>465</v>
      </c>
      <c r="CL120" s="1097"/>
      <c r="CM120" s="1097"/>
      <c r="CN120" s="1097"/>
      <c r="CO120" s="1098"/>
      <c r="CP120" s="1104" t="s">
        <v>466</v>
      </c>
      <c r="CQ120" s="1105"/>
      <c r="CR120" s="1105"/>
      <c r="CS120" s="1105"/>
      <c r="CT120" s="1105"/>
      <c r="CU120" s="1105"/>
      <c r="CV120" s="1105"/>
      <c r="CW120" s="1105"/>
      <c r="CX120" s="1105"/>
      <c r="CY120" s="1105"/>
      <c r="CZ120" s="1105"/>
      <c r="DA120" s="1105"/>
      <c r="DB120" s="1105"/>
      <c r="DC120" s="1105"/>
      <c r="DD120" s="1105"/>
      <c r="DE120" s="1105"/>
      <c r="DF120" s="1106"/>
      <c r="DG120" s="1015">
        <v>157775</v>
      </c>
      <c r="DH120" s="1016"/>
      <c r="DI120" s="1016"/>
      <c r="DJ120" s="1016"/>
      <c r="DK120" s="1016"/>
      <c r="DL120" s="1016">
        <v>165475</v>
      </c>
      <c r="DM120" s="1016"/>
      <c r="DN120" s="1016"/>
      <c r="DO120" s="1016"/>
      <c r="DP120" s="1016"/>
      <c r="DQ120" s="1016">
        <v>153145</v>
      </c>
      <c r="DR120" s="1016"/>
      <c r="DS120" s="1016"/>
      <c r="DT120" s="1016"/>
      <c r="DU120" s="1016"/>
      <c r="DV120" s="1017">
        <v>13.7</v>
      </c>
      <c r="DW120" s="1017"/>
      <c r="DX120" s="1017"/>
      <c r="DY120" s="1017"/>
      <c r="DZ120" s="1018"/>
    </row>
    <row r="121" spans="1:130" s="246" customFormat="1" ht="26.25" customHeight="1" x14ac:dyDescent="0.15">
      <c r="A121" s="1148"/>
      <c r="B121" s="1035"/>
      <c r="C121" s="1056" t="s">
        <v>467</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407</v>
      </c>
      <c r="AB121" s="1048"/>
      <c r="AC121" s="1048"/>
      <c r="AD121" s="1048"/>
      <c r="AE121" s="1049"/>
      <c r="AF121" s="1050" t="s">
        <v>434</v>
      </c>
      <c r="AG121" s="1048"/>
      <c r="AH121" s="1048"/>
      <c r="AI121" s="1048"/>
      <c r="AJ121" s="1049"/>
      <c r="AK121" s="1050" t="s">
        <v>434</v>
      </c>
      <c r="AL121" s="1048"/>
      <c r="AM121" s="1048"/>
      <c r="AN121" s="1048"/>
      <c r="AO121" s="1049"/>
      <c r="AP121" s="1051" t="s">
        <v>458</v>
      </c>
      <c r="AQ121" s="1052"/>
      <c r="AR121" s="1052"/>
      <c r="AS121" s="1052"/>
      <c r="AT121" s="1053"/>
      <c r="AU121" s="1081"/>
      <c r="AV121" s="1082"/>
      <c r="AW121" s="1082"/>
      <c r="AX121" s="1082"/>
      <c r="AY121" s="1083"/>
      <c r="AZ121" s="1038" t="s">
        <v>468</v>
      </c>
      <c r="BA121" s="1039"/>
      <c r="BB121" s="1039"/>
      <c r="BC121" s="1039"/>
      <c r="BD121" s="1039"/>
      <c r="BE121" s="1039"/>
      <c r="BF121" s="1039"/>
      <c r="BG121" s="1039"/>
      <c r="BH121" s="1039"/>
      <c r="BI121" s="1039"/>
      <c r="BJ121" s="1039"/>
      <c r="BK121" s="1039"/>
      <c r="BL121" s="1039"/>
      <c r="BM121" s="1039"/>
      <c r="BN121" s="1039"/>
      <c r="BO121" s="1039"/>
      <c r="BP121" s="1040"/>
      <c r="BQ121" s="1008">
        <v>272599</v>
      </c>
      <c r="BR121" s="1009"/>
      <c r="BS121" s="1009"/>
      <c r="BT121" s="1009"/>
      <c r="BU121" s="1009"/>
      <c r="BV121" s="1009">
        <v>253034</v>
      </c>
      <c r="BW121" s="1009"/>
      <c r="BX121" s="1009"/>
      <c r="BY121" s="1009"/>
      <c r="BZ121" s="1009"/>
      <c r="CA121" s="1009">
        <v>249284</v>
      </c>
      <c r="CB121" s="1009"/>
      <c r="CC121" s="1009"/>
      <c r="CD121" s="1009"/>
      <c r="CE121" s="1009"/>
      <c r="CF121" s="1003">
        <v>22.4</v>
      </c>
      <c r="CG121" s="1004"/>
      <c r="CH121" s="1004"/>
      <c r="CI121" s="1004"/>
      <c r="CJ121" s="1004"/>
      <c r="CK121" s="1099"/>
      <c r="CL121" s="1100"/>
      <c r="CM121" s="1100"/>
      <c r="CN121" s="1100"/>
      <c r="CO121" s="1101"/>
      <c r="CP121" s="1109" t="s">
        <v>469</v>
      </c>
      <c r="CQ121" s="1110"/>
      <c r="CR121" s="1110"/>
      <c r="CS121" s="1110"/>
      <c r="CT121" s="1110"/>
      <c r="CU121" s="1110"/>
      <c r="CV121" s="1110"/>
      <c r="CW121" s="1110"/>
      <c r="CX121" s="1110"/>
      <c r="CY121" s="1110"/>
      <c r="CZ121" s="1110"/>
      <c r="DA121" s="1110"/>
      <c r="DB121" s="1110"/>
      <c r="DC121" s="1110"/>
      <c r="DD121" s="1110"/>
      <c r="DE121" s="1110"/>
      <c r="DF121" s="1111"/>
      <c r="DG121" s="1008">
        <v>79993</v>
      </c>
      <c r="DH121" s="1009"/>
      <c r="DI121" s="1009"/>
      <c r="DJ121" s="1009"/>
      <c r="DK121" s="1009"/>
      <c r="DL121" s="1009">
        <v>105750</v>
      </c>
      <c r="DM121" s="1009"/>
      <c r="DN121" s="1009"/>
      <c r="DO121" s="1009"/>
      <c r="DP121" s="1009"/>
      <c r="DQ121" s="1009">
        <v>100139</v>
      </c>
      <c r="DR121" s="1009"/>
      <c r="DS121" s="1009"/>
      <c r="DT121" s="1009"/>
      <c r="DU121" s="1009"/>
      <c r="DV121" s="1010">
        <v>9</v>
      </c>
      <c r="DW121" s="1010"/>
      <c r="DX121" s="1010"/>
      <c r="DY121" s="1010"/>
      <c r="DZ121" s="1011"/>
    </row>
    <row r="122" spans="1:130" s="246" customFormat="1" ht="26.25" customHeight="1" x14ac:dyDescent="0.15">
      <c r="A122" s="1148"/>
      <c r="B122" s="1035"/>
      <c r="C122" s="1005" t="s">
        <v>447</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458</v>
      </c>
      <c r="AB122" s="1048"/>
      <c r="AC122" s="1048"/>
      <c r="AD122" s="1048"/>
      <c r="AE122" s="1049"/>
      <c r="AF122" s="1050" t="s">
        <v>458</v>
      </c>
      <c r="AG122" s="1048"/>
      <c r="AH122" s="1048"/>
      <c r="AI122" s="1048"/>
      <c r="AJ122" s="1049"/>
      <c r="AK122" s="1050" t="s">
        <v>431</v>
      </c>
      <c r="AL122" s="1048"/>
      <c r="AM122" s="1048"/>
      <c r="AN122" s="1048"/>
      <c r="AO122" s="1049"/>
      <c r="AP122" s="1051" t="s">
        <v>407</v>
      </c>
      <c r="AQ122" s="1052"/>
      <c r="AR122" s="1052"/>
      <c r="AS122" s="1052"/>
      <c r="AT122" s="1053"/>
      <c r="AU122" s="1081"/>
      <c r="AV122" s="1082"/>
      <c r="AW122" s="1082"/>
      <c r="AX122" s="1082"/>
      <c r="AY122" s="1083"/>
      <c r="AZ122" s="1063" t="s">
        <v>470</v>
      </c>
      <c r="BA122" s="1054"/>
      <c r="BB122" s="1054"/>
      <c r="BC122" s="1054"/>
      <c r="BD122" s="1054"/>
      <c r="BE122" s="1054"/>
      <c r="BF122" s="1054"/>
      <c r="BG122" s="1054"/>
      <c r="BH122" s="1054"/>
      <c r="BI122" s="1054"/>
      <c r="BJ122" s="1054"/>
      <c r="BK122" s="1054"/>
      <c r="BL122" s="1054"/>
      <c r="BM122" s="1054"/>
      <c r="BN122" s="1054"/>
      <c r="BO122" s="1054"/>
      <c r="BP122" s="1055"/>
      <c r="BQ122" s="1086">
        <v>2204265</v>
      </c>
      <c r="BR122" s="1087"/>
      <c r="BS122" s="1087"/>
      <c r="BT122" s="1087"/>
      <c r="BU122" s="1087"/>
      <c r="BV122" s="1087">
        <v>2203729</v>
      </c>
      <c r="BW122" s="1087"/>
      <c r="BX122" s="1087"/>
      <c r="BY122" s="1087"/>
      <c r="BZ122" s="1087"/>
      <c r="CA122" s="1087">
        <v>2243641</v>
      </c>
      <c r="CB122" s="1087"/>
      <c r="CC122" s="1087"/>
      <c r="CD122" s="1087"/>
      <c r="CE122" s="1087"/>
      <c r="CF122" s="1107">
        <v>201.3</v>
      </c>
      <c r="CG122" s="1108"/>
      <c r="CH122" s="1108"/>
      <c r="CI122" s="1108"/>
      <c r="CJ122" s="1108"/>
      <c r="CK122" s="1099"/>
      <c r="CL122" s="1100"/>
      <c r="CM122" s="1100"/>
      <c r="CN122" s="1100"/>
      <c r="CO122" s="1101"/>
      <c r="CP122" s="1109" t="s">
        <v>471</v>
      </c>
      <c r="CQ122" s="1110"/>
      <c r="CR122" s="1110"/>
      <c r="CS122" s="1110"/>
      <c r="CT122" s="1110"/>
      <c r="CU122" s="1110"/>
      <c r="CV122" s="1110"/>
      <c r="CW122" s="1110"/>
      <c r="CX122" s="1110"/>
      <c r="CY122" s="1110"/>
      <c r="CZ122" s="1110"/>
      <c r="DA122" s="1110"/>
      <c r="DB122" s="1110"/>
      <c r="DC122" s="1110"/>
      <c r="DD122" s="1110"/>
      <c r="DE122" s="1110"/>
      <c r="DF122" s="1111"/>
      <c r="DG122" s="1008" t="s">
        <v>387</v>
      </c>
      <c r="DH122" s="1009"/>
      <c r="DI122" s="1009"/>
      <c r="DJ122" s="1009"/>
      <c r="DK122" s="1009"/>
      <c r="DL122" s="1009" t="s">
        <v>434</v>
      </c>
      <c r="DM122" s="1009"/>
      <c r="DN122" s="1009"/>
      <c r="DO122" s="1009"/>
      <c r="DP122" s="1009"/>
      <c r="DQ122" s="1009" t="s">
        <v>458</v>
      </c>
      <c r="DR122" s="1009"/>
      <c r="DS122" s="1009"/>
      <c r="DT122" s="1009"/>
      <c r="DU122" s="1009"/>
      <c r="DV122" s="1010" t="s">
        <v>434</v>
      </c>
      <c r="DW122" s="1010"/>
      <c r="DX122" s="1010"/>
      <c r="DY122" s="1010"/>
      <c r="DZ122" s="1011"/>
    </row>
    <row r="123" spans="1:130" s="246" customFormat="1" ht="26.25" customHeight="1" x14ac:dyDescent="0.15">
      <c r="A123" s="1148"/>
      <c r="B123" s="1035"/>
      <c r="C123" s="1005" t="s">
        <v>453</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458</v>
      </c>
      <c r="AB123" s="1048"/>
      <c r="AC123" s="1048"/>
      <c r="AD123" s="1048"/>
      <c r="AE123" s="1049"/>
      <c r="AF123" s="1050" t="s">
        <v>434</v>
      </c>
      <c r="AG123" s="1048"/>
      <c r="AH123" s="1048"/>
      <c r="AI123" s="1048"/>
      <c r="AJ123" s="1049"/>
      <c r="AK123" s="1050" t="s">
        <v>434</v>
      </c>
      <c r="AL123" s="1048"/>
      <c r="AM123" s="1048"/>
      <c r="AN123" s="1048"/>
      <c r="AO123" s="1049"/>
      <c r="AP123" s="1051" t="s">
        <v>434</v>
      </c>
      <c r="AQ123" s="1052"/>
      <c r="AR123" s="1052"/>
      <c r="AS123" s="1052"/>
      <c r="AT123" s="1053"/>
      <c r="AU123" s="1084"/>
      <c r="AV123" s="1085"/>
      <c r="AW123" s="1085"/>
      <c r="AX123" s="1085"/>
      <c r="AY123" s="1085"/>
      <c r="AZ123" s="277" t="s">
        <v>185</v>
      </c>
      <c r="BA123" s="277"/>
      <c r="BB123" s="277"/>
      <c r="BC123" s="277"/>
      <c r="BD123" s="277"/>
      <c r="BE123" s="277"/>
      <c r="BF123" s="277"/>
      <c r="BG123" s="277"/>
      <c r="BH123" s="277"/>
      <c r="BI123" s="277"/>
      <c r="BJ123" s="277"/>
      <c r="BK123" s="277"/>
      <c r="BL123" s="277"/>
      <c r="BM123" s="277"/>
      <c r="BN123" s="277"/>
      <c r="BO123" s="1064" t="s">
        <v>472</v>
      </c>
      <c r="BP123" s="1095"/>
      <c r="BQ123" s="1154">
        <v>3652898</v>
      </c>
      <c r="BR123" s="1155"/>
      <c r="BS123" s="1155"/>
      <c r="BT123" s="1155"/>
      <c r="BU123" s="1155"/>
      <c r="BV123" s="1155">
        <v>3436735</v>
      </c>
      <c r="BW123" s="1155"/>
      <c r="BX123" s="1155"/>
      <c r="BY123" s="1155"/>
      <c r="BZ123" s="1155"/>
      <c r="CA123" s="1155">
        <v>3256519</v>
      </c>
      <c r="CB123" s="1155"/>
      <c r="CC123" s="1155"/>
      <c r="CD123" s="1155"/>
      <c r="CE123" s="1155"/>
      <c r="CF123" s="1088"/>
      <c r="CG123" s="1089"/>
      <c r="CH123" s="1089"/>
      <c r="CI123" s="1089"/>
      <c r="CJ123" s="1090"/>
      <c r="CK123" s="1099"/>
      <c r="CL123" s="1100"/>
      <c r="CM123" s="1100"/>
      <c r="CN123" s="1100"/>
      <c r="CO123" s="1101"/>
      <c r="CP123" s="1109" t="s">
        <v>399</v>
      </c>
      <c r="CQ123" s="1110"/>
      <c r="CR123" s="1110"/>
      <c r="CS123" s="1110"/>
      <c r="CT123" s="1110"/>
      <c r="CU123" s="1110"/>
      <c r="CV123" s="1110"/>
      <c r="CW123" s="1110"/>
      <c r="CX123" s="1110"/>
      <c r="CY123" s="1110"/>
      <c r="CZ123" s="1110"/>
      <c r="DA123" s="1110"/>
      <c r="DB123" s="1110"/>
      <c r="DC123" s="1110"/>
      <c r="DD123" s="1110"/>
      <c r="DE123" s="1110"/>
      <c r="DF123" s="1111"/>
      <c r="DG123" s="1047" t="s">
        <v>387</v>
      </c>
      <c r="DH123" s="1048"/>
      <c r="DI123" s="1048"/>
      <c r="DJ123" s="1048"/>
      <c r="DK123" s="1049"/>
      <c r="DL123" s="1050" t="s">
        <v>434</v>
      </c>
      <c r="DM123" s="1048"/>
      <c r="DN123" s="1048"/>
      <c r="DO123" s="1048"/>
      <c r="DP123" s="1049"/>
      <c r="DQ123" s="1050" t="s">
        <v>434</v>
      </c>
      <c r="DR123" s="1048"/>
      <c r="DS123" s="1048"/>
      <c r="DT123" s="1048"/>
      <c r="DU123" s="1049"/>
      <c r="DV123" s="1051" t="s">
        <v>458</v>
      </c>
      <c r="DW123" s="1052"/>
      <c r="DX123" s="1052"/>
      <c r="DY123" s="1052"/>
      <c r="DZ123" s="1053"/>
    </row>
    <row r="124" spans="1:130" s="246" customFormat="1" ht="26.25" customHeight="1" thickBot="1" x14ac:dyDescent="0.2">
      <c r="A124" s="1148"/>
      <c r="B124" s="1035"/>
      <c r="C124" s="1005" t="s">
        <v>457</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458</v>
      </c>
      <c r="AB124" s="1048"/>
      <c r="AC124" s="1048"/>
      <c r="AD124" s="1048"/>
      <c r="AE124" s="1049"/>
      <c r="AF124" s="1050" t="s">
        <v>431</v>
      </c>
      <c r="AG124" s="1048"/>
      <c r="AH124" s="1048"/>
      <c r="AI124" s="1048"/>
      <c r="AJ124" s="1049"/>
      <c r="AK124" s="1050" t="s">
        <v>387</v>
      </c>
      <c r="AL124" s="1048"/>
      <c r="AM124" s="1048"/>
      <c r="AN124" s="1048"/>
      <c r="AO124" s="1049"/>
      <c r="AP124" s="1051" t="s">
        <v>434</v>
      </c>
      <c r="AQ124" s="1052"/>
      <c r="AR124" s="1052"/>
      <c r="AS124" s="1052"/>
      <c r="AT124" s="1053"/>
      <c r="AU124" s="1150" t="s">
        <v>473</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387</v>
      </c>
      <c r="BR124" s="1117"/>
      <c r="BS124" s="1117"/>
      <c r="BT124" s="1117"/>
      <c r="BU124" s="1117"/>
      <c r="BV124" s="1117">
        <v>5.6</v>
      </c>
      <c r="BW124" s="1117"/>
      <c r="BX124" s="1117"/>
      <c r="BY124" s="1117"/>
      <c r="BZ124" s="1117"/>
      <c r="CA124" s="1117">
        <v>26.2</v>
      </c>
      <c r="CB124" s="1117"/>
      <c r="CC124" s="1117"/>
      <c r="CD124" s="1117"/>
      <c r="CE124" s="1117"/>
      <c r="CF124" s="1118"/>
      <c r="CG124" s="1119"/>
      <c r="CH124" s="1119"/>
      <c r="CI124" s="1119"/>
      <c r="CJ124" s="1120"/>
      <c r="CK124" s="1102"/>
      <c r="CL124" s="1102"/>
      <c r="CM124" s="1102"/>
      <c r="CN124" s="1102"/>
      <c r="CO124" s="1103"/>
      <c r="CP124" s="1109" t="s">
        <v>474</v>
      </c>
      <c r="CQ124" s="1110"/>
      <c r="CR124" s="1110"/>
      <c r="CS124" s="1110"/>
      <c r="CT124" s="1110"/>
      <c r="CU124" s="1110"/>
      <c r="CV124" s="1110"/>
      <c r="CW124" s="1110"/>
      <c r="CX124" s="1110"/>
      <c r="CY124" s="1110"/>
      <c r="CZ124" s="1110"/>
      <c r="DA124" s="1110"/>
      <c r="DB124" s="1110"/>
      <c r="DC124" s="1110"/>
      <c r="DD124" s="1110"/>
      <c r="DE124" s="1110"/>
      <c r="DF124" s="1111"/>
      <c r="DG124" s="1094" t="s">
        <v>387</v>
      </c>
      <c r="DH124" s="1073"/>
      <c r="DI124" s="1073"/>
      <c r="DJ124" s="1073"/>
      <c r="DK124" s="1074"/>
      <c r="DL124" s="1072" t="s">
        <v>387</v>
      </c>
      <c r="DM124" s="1073"/>
      <c r="DN124" s="1073"/>
      <c r="DO124" s="1073"/>
      <c r="DP124" s="1074"/>
      <c r="DQ124" s="1072" t="s">
        <v>387</v>
      </c>
      <c r="DR124" s="1073"/>
      <c r="DS124" s="1073"/>
      <c r="DT124" s="1073"/>
      <c r="DU124" s="1074"/>
      <c r="DV124" s="1075" t="s">
        <v>431</v>
      </c>
      <c r="DW124" s="1076"/>
      <c r="DX124" s="1076"/>
      <c r="DY124" s="1076"/>
      <c r="DZ124" s="1077"/>
    </row>
    <row r="125" spans="1:130" s="246" customFormat="1" ht="26.25" customHeight="1" x14ac:dyDescent="0.15">
      <c r="A125" s="1148"/>
      <c r="B125" s="1035"/>
      <c r="C125" s="1005" t="s">
        <v>460</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434</v>
      </c>
      <c r="AB125" s="1048"/>
      <c r="AC125" s="1048"/>
      <c r="AD125" s="1048"/>
      <c r="AE125" s="1049"/>
      <c r="AF125" s="1050" t="s">
        <v>434</v>
      </c>
      <c r="AG125" s="1048"/>
      <c r="AH125" s="1048"/>
      <c r="AI125" s="1048"/>
      <c r="AJ125" s="1049"/>
      <c r="AK125" s="1050" t="s">
        <v>434</v>
      </c>
      <c r="AL125" s="1048"/>
      <c r="AM125" s="1048"/>
      <c r="AN125" s="1048"/>
      <c r="AO125" s="1049"/>
      <c r="AP125" s="1051" t="s">
        <v>434</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475</v>
      </c>
      <c r="CL125" s="1097"/>
      <c r="CM125" s="1097"/>
      <c r="CN125" s="1097"/>
      <c r="CO125" s="1098"/>
      <c r="CP125" s="1029" t="s">
        <v>476</v>
      </c>
      <c r="CQ125" s="978"/>
      <c r="CR125" s="978"/>
      <c r="CS125" s="978"/>
      <c r="CT125" s="978"/>
      <c r="CU125" s="978"/>
      <c r="CV125" s="978"/>
      <c r="CW125" s="978"/>
      <c r="CX125" s="978"/>
      <c r="CY125" s="978"/>
      <c r="CZ125" s="978"/>
      <c r="DA125" s="978"/>
      <c r="DB125" s="978"/>
      <c r="DC125" s="978"/>
      <c r="DD125" s="978"/>
      <c r="DE125" s="978"/>
      <c r="DF125" s="979"/>
      <c r="DG125" s="1015" t="s">
        <v>387</v>
      </c>
      <c r="DH125" s="1016"/>
      <c r="DI125" s="1016"/>
      <c r="DJ125" s="1016"/>
      <c r="DK125" s="1016"/>
      <c r="DL125" s="1016" t="s">
        <v>434</v>
      </c>
      <c r="DM125" s="1016"/>
      <c r="DN125" s="1016"/>
      <c r="DO125" s="1016"/>
      <c r="DP125" s="1016"/>
      <c r="DQ125" s="1016" t="s">
        <v>431</v>
      </c>
      <c r="DR125" s="1016"/>
      <c r="DS125" s="1016"/>
      <c r="DT125" s="1016"/>
      <c r="DU125" s="1016"/>
      <c r="DV125" s="1017" t="s">
        <v>387</v>
      </c>
      <c r="DW125" s="1017"/>
      <c r="DX125" s="1017"/>
      <c r="DY125" s="1017"/>
      <c r="DZ125" s="1018"/>
    </row>
    <row r="126" spans="1:130" s="246" customFormat="1" ht="26.25" customHeight="1" thickBot="1" x14ac:dyDescent="0.2">
      <c r="A126" s="1148"/>
      <c r="B126" s="1035"/>
      <c r="C126" s="1005" t="s">
        <v>462</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434</v>
      </c>
      <c r="AB126" s="1048"/>
      <c r="AC126" s="1048"/>
      <c r="AD126" s="1048"/>
      <c r="AE126" s="1049"/>
      <c r="AF126" s="1050" t="s">
        <v>387</v>
      </c>
      <c r="AG126" s="1048"/>
      <c r="AH126" s="1048"/>
      <c r="AI126" s="1048"/>
      <c r="AJ126" s="1049"/>
      <c r="AK126" s="1050" t="s">
        <v>434</v>
      </c>
      <c r="AL126" s="1048"/>
      <c r="AM126" s="1048"/>
      <c r="AN126" s="1048"/>
      <c r="AO126" s="1049"/>
      <c r="AP126" s="1051" t="s">
        <v>387</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477</v>
      </c>
      <c r="CQ126" s="1039"/>
      <c r="CR126" s="1039"/>
      <c r="CS126" s="1039"/>
      <c r="CT126" s="1039"/>
      <c r="CU126" s="1039"/>
      <c r="CV126" s="1039"/>
      <c r="CW126" s="1039"/>
      <c r="CX126" s="1039"/>
      <c r="CY126" s="1039"/>
      <c r="CZ126" s="1039"/>
      <c r="DA126" s="1039"/>
      <c r="DB126" s="1039"/>
      <c r="DC126" s="1039"/>
      <c r="DD126" s="1039"/>
      <c r="DE126" s="1039"/>
      <c r="DF126" s="1040"/>
      <c r="DG126" s="1008" t="s">
        <v>431</v>
      </c>
      <c r="DH126" s="1009"/>
      <c r="DI126" s="1009"/>
      <c r="DJ126" s="1009"/>
      <c r="DK126" s="1009"/>
      <c r="DL126" s="1009" t="s">
        <v>434</v>
      </c>
      <c r="DM126" s="1009"/>
      <c r="DN126" s="1009"/>
      <c r="DO126" s="1009"/>
      <c r="DP126" s="1009"/>
      <c r="DQ126" s="1009" t="s">
        <v>387</v>
      </c>
      <c r="DR126" s="1009"/>
      <c r="DS126" s="1009"/>
      <c r="DT126" s="1009"/>
      <c r="DU126" s="1009"/>
      <c r="DV126" s="1010" t="s">
        <v>431</v>
      </c>
      <c r="DW126" s="1010"/>
      <c r="DX126" s="1010"/>
      <c r="DY126" s="1010"/>
      <c r="DZ126" s="1011"/>
    </row>
    <row r="127" spans="1:130" s="246" customFormat="1" ht="26.25" customHeight="1" x14ac:dyDescent="0.15">
      <c r="A127" s="1149"/>
      <c r="B127" s="1037"/>
      <c r="C127" s="1091" t="s">
        <v>478</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434</v>
      </c>
      <c r="AB127" s="1048"/>
      <c r="AC127" s="1048"/>
      <c r="AD127" s="1048"/>
      <c r="AE127" s="1049"/>
      <c r="AF127" s="1050" t="s">
        <v>434</v>
      </c>
      <c r="AG127" s="1048"/>
      <c r="AH127" s="1048"/>
      <c r="AI127" s="1048"/>
      <c r="AJ127" s="1049"/>
      <c r="AK127" s="1050" t="s">
        <v>387</v>
      </c>
      <c r="AL127" s="1048"/>
      <c r="AM127" s="1048"/>
      <c r="AN127" s="1048"/>
      <c r="AO127" s="1049"/>
      <c r="AP127" s="1051" t="s">
        <v>387</v>
      </c>
      <c r="AQ127" s="1052"/>
      <c r="AR127" s="1052"/>
      <c r="AS127" s="1052"/>
      <c r="AT127" s="1053"/>
      <c r="AU127" s="282"/>
      <c r="AV127" s="282"/>
      <c r="AW127" s="282"/>
      <c r="AX127" s="1121" t="s">
        <v>479</v>
      </c>
      <c r="AY127" s="1122"/>
      <c r="AZ127" s="1122"/>
      <c r="BA127" s="1122"/>
      <c r="BB127" s="1122"/>
      <c r="BC127" s="1122"/>
      <c r="BD127" s="1122"/>
      <c r="BE127" s="1123"/>
      <c r="BF127" s="1124" t="s">
        <v>480</v>
      </c>
      <c r="BG127" s="1122"/>
      <c r="BH127" s="1122"/>
      <c r="BI127" s="1122"/>
      <c r="BJ127" s="1122"/>
      <c r="BK127" s="1122"/>
      <c r="BL127" s="1123"/>
      <c r="BM127" s="1124" t="s">
        <v>481</v>
      </c>
      <c r="BN127" s="1122"/>
      <c r="BO127" s="1122"/>
      <c r="BP127" s="1122"/>
      <c r="BQ127" s="1122"/>
      <c r="BR127" s="1122"/>
      <c r="BS127" s="1123"/>
      <c r="BT127" s="1124" t="s">
        <v>482</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483</v>
      </c>
      <c r="CQ127" s="1039"/>
      <c r="CR127" s="1039"/>
      <c r="CS127" s="1039"/>
      <c r="CT127" s="1039"/>
      <c r="CU127" s="1039"/>
      <c r="CV127" s="1039"/>
      <c r="CW127" s="1039"/>
      <c r="CX127" s="1039"/>
      <c r="CY127" s="1039"/>
      <c r="CZ127" s="1039"/>
      <c r="DA127" s="1039"/>
      <c r="DB127" s="1039"/>
      <c r="DC127" s="1039"/>
      <c r="DD127" s="1039"/>
      <c r="DE127" s="1039"/>
      <c r="DF127" s="1040"/>
      <c r="DG127" s="1008" t="s">
        <v>387</v>
      </c>
      <c r="DH127" s="1009"/>
      <c r="DI127" s="1009"/>
      <c r="DJ127" s="1009"/>
      <c r="DK127" s="1009"/>
      <c r="DL127" s="1009" t="s">
        <v>431</v>
      </c>
      <c r="DM127" s="1009"/>
      <c r="DN127" s="1009"/>
      <c r="DO127" s="1009"/>
      <c r="DP127" s="1009"/>
      <c r="DQ127" s="1009" t="s">
        <v>434</v>
      </c>
      <c r="DR127" s="1009"/>
      <c r="DS127" s="1009"/>
      <c r="DT127" s="1009"/>
      <c r="DU127" s="1009"/>
      <c r="DV127" s="1010" t="s">
        <v>431</v>
      </c>
      <c r="DW127" s="1010"/>
      <c r="DX127" s="1010"/>
      <c r="DY127" s="1010"/>
      <c r="DZ127" s="1011"/>
    </row>
    <row r="128" spans="1:130" s="246" customFormat="1" ht="26.25" customHeight="1" thickBot="1" x14ac:dyDescent="0.2">
      <c r="A128" s="1132" t="s">
        <v>484</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485</v>
      </c>
      <c r="X128" s="1134"/>
      <c r="Y128" s="1134"/>
      <c r="Z128" s="1135"/>
      <c r="AA128" s="1136">
        <v>9877</v>
      </c>
      <c r="AB128" s="1137"/>
      <c r="AC128" s="1137"/>
      <c r="AD128" s="1137"/>
      <c r="AE128" s="1138"/>
      <c r="AF128" s="1139">
        <v>11104</v>
      </c>
      <c r="AG128" s="1137"/>
      <c r="AH128" s="1137"/>
      <c r="AI128" s="1137"/>
      <c r="AJ128" s="1138"/>
      <c r="AK128" s="1139">
        <v>13941</v>
      </c>
      <c r="AL128" s="1137"/>
      <c r="AM128" s="1137"/>
      <c r="AN128" s="1137"/>
      <c r="AO128" s="1138"/>
      <c r="AP128" s="1140"/>
      <c r="AQ128" s="1141"/>
      <c r="AR128" s="1141"/>
      <c r="AS128" s="1141"/>
      <c r="AT128" s="1142"/>
      <c r="AU128" s="282"/>
      <c r="AV128" s="282"/>
      <c r="AW128" s="282"/>
      <c r="AX128" s="977" t="s">
        <v>486</v>
      </c>
      <c r="AY128" s="978"/>
      <c r="AZ128" s="978"/>
      <c r="BA128" s="978"/>
      <c r="BB128" s="978"/>
      <c r="BC128" s="978"/>
      <c r="BD128" s="978"/>
      <c r="BE128" s="979"/>
      <c r="BF128" s="1143" t="s">
        <v>434</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487</v>
      </c>
      <c r="CQ128" s="1126"/>
      <c r="CR128" s="1126"/>
      <c r="CS128" s="1126"/>
      <c r="CT128" s="1126"/>
      <c r="CU128" s="1126"/>
      <c r="CV128" s="1126"/>
      <c r="CW128" s="1126"/>
      <c r="CX128" s="1126"/>
      <c r="CY128" s="1126"/>
      <c r="CZ128" s="1126"/>
      <c r="DA128" s="1126"/>
      <c r="DB128" s="1126"/>
      <c r="DC128" s="1126"/>
      <c r="DD128" s="1126"/>
      <c r="DE128" s="1126"/>
      <c r="DF128" s="1127"/>
      <c r="DG128" s="1128" t="s">
        <v>488</v>
      </c>
      <c r="DH128" s="1129"/>
      <c r="DI128" s="1129"/>
      <c r="DJ128" s="1129"/>
      <c r="DK128" s="1129"/>
      <c r="DL128" s="1129" t="s">
        <v>127</v>
      </c>
      <c r="DM128" s="1129"/>
      <c r="DN128" s="1129"/>
      <c r="DO128" s="1129"/>
      <c r="DP128" s="1129"/>
      <c r="DQ128" s="1129" t="s">
        <v>489</v>
      </c>
      <c r="DR128" s="1129"/>
      <c r="DS128" s="1129"/>
      <c r="DT128" s="1129"/>
      <c r="DU128" s="1129"/>
      <c r="DV128" s="1130" t="s">
        <v>490</v>
      </c>
      <c r="DW128" s="1130"/>
      <c r="DX128" s="1130"/>
      <c r="DY128" s="1130"/>
      <c r="DZ128" s="1131"/>
    </row>
    <row r="129" spans="1:131" s="246" customFormat="1" ht="26.25" customHeight="1" x14ac:dyDescent="0.15">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491</v>
      </c>
      <c r="X129" s="1163"/>
      <c r="Y129" s="1163"/>
      <c r="Z129" s="1164"/>
      <c r="AA129" s="1047">
        <v>1399754</v>
      </c>
      <c r="AB129" s="1048"/>
      <c r="AC129" s="1048"/>
      <c r="AD129" s="1048"/>
      <c r="AE129" s="1049"/>
      <c r="AF129" s="1050">
        <v>1341350</v>
      </c>
      <c r="AG129" s="1048"/>
      <c r="AH129" s="1048"/>
      <c r="AI129" s="1048"/>
      <c r="AJ129" s="1049"/>
      <c r="AK129" s="1050">
        <v>1270987</v>
      </c>
      <c r="AL129" s="1048"/>
      <c r="AM129" s="1048"/>
      <c r="AN129" s="1048"/>
      <c r="AO129" s="1049"/>
      <c r="AP129" s="1165"/>
      <c r="AQ129" s="1166"/>
      <c r="AR129" s="1166"/>
      <c r="AS129" s="1166"/>
      <c r="AT129" s="1167"/>
      <c r="AU129" s="284"/>
      <c r="AV129" s="284"/>
      <c r="AW129" s="284"/>
      <c r="AX129" s="1156" t="s">
        <v>492</v>
      </c>
      <c r="AY129" s="1039"/>
      <c r="AZ129" s="1039"/>
      <c r="BA129" s="1039"/>
      <c r="BB129" s="1039"/>
      <c r="BC129" s="1039"/>
      <c r="BD129" s="1039"/>
      <c r="BE129" s="1040"/>
      <c r="BF129" s="1157" t="s">
        <v>493</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494</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495</v>
      </c>
      <c r="X130" s="1163"/>
      <c r="Y130" s="1163"/>
      <c r="Z130" s="1164"/>
      <c r="AA130" s="1047">
        <v>162931</v>
      </c>
      <c r="AB130" s="1048"/>
      <c r="AC130" s="1048"/>
      <c r="AD130" s="1048"/>
      <c r="AE130" s="1049"/>
      <c r="AF130" s="1050">
        <v>154291</v>
      </c>
      <c r="AG130" s="1048"/>
      <c r="AH130" s="1048"/>
      <c r="AI130" s="1048"/>
      <c r="AJ130" s="1049"/>
      <c r="AK130" s="1050">
        <v>156648</v>
      </c>
      <c r="AL130" s="1048"/>
      <c r="AM130" s="1048"/>
      <c r="AN130" s="1048"/>
      <c r="AO130" s="1049"/>
      <c r="AP130" s="1165"/>
      <c r="AQ130" s="1166"/>
      <c r="AR130" s="1166"/>
      <c r="AS130" s="1166"/>
      <c r="AT130" s="1167"/>
      <c r="AU130" s="284"/>
      <c r="AV130" s="284"/>
      <c r="AW130" s="284"/>
      <c r="AX130" s="1156" t="s">
        <v>496</v>
      </c>
      <c r="AY130" s="1039"/>
      <c r="AZ130" s="1039"/>
      <c r="BA130" s="1039"/>
      <c r="BB130" s="1039"/>
      <c r="BC130" s="1039"/>
      <c r="BD130" s="1039"/>
      <c r="BE130" s="1040"/>
      <c r="BF130" s="1193">
        <v>4.2</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497</v>
      </c>
      <c r="X131" s="1201"/>
      <c r="Y131" s="1201"/>
      <c r="Z131" s="1202"/>
      <c r="AA131" s="1094">
        <v>1236823</v>
      </c>
      <c r="AB131" s="1073"/>
      <c r="AC131" s="1073"/>
      <c r="AD131" s="1073"/>
      <c r="AE131" s="1074"/>
      <c r="AF131" s="1072">
        <v>1187059</v>
      </c>
      <c r="AG131" s="1073"/>
      <c r="AH131" s="1073"/>
      <c r="AI131" s="1073"/>
      <c r="AJ131" s="1074"/>
      <c r="AK131" s="1072">
        <v>1114339</v>
      </c>
      <c r="AL131" s="1073"/>
      <c r="AM131" s="1073"/>
      <c r="AN131" s="1073"/>
      <c r="AO131" s="1074"/>
      <c r="AP131" s="1203"/>
      <c r="AQ131" s="1204"/>
      <c r="AR131" s="1204"/>
      <c r="AS131" s="1204"/>
      <c r="AT131" s="1205"/>
      <c r="AU131" s="284"/>
      <c r="AV131" s="284"/>
      <c r="AW131" s="284"/>
      <c r="AX131" s="1175" t="s">
        <v>498</v>
      </c>
      <c r="AY131" s="1126"/>
      <c r="AZ131" s="1126"/>
      <c r="BA131" s="1126"/>
      <c r="BB131" s="1126"/>
      <c r="BC131" s="1126"/>
      <c r="BD131" s="1126"/>
      <c r="BE131" s="1127"/>
      <c r="BF131" s="1176">
        <v>26.2</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499</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500</v>
      </c>
      <c r="W132" s="1186"/>
      <c r="X132" s="1186"/>
      <c r="Y132" s="1186"/>
      <c r="Z132" s="1187"/>
      <c r="AA132" s="1188">
        <v>2.6779903030000001</v>
      </c>
      <c r="AB132" s="1189"/>
      <c r="AC132" s="1189"/>
      <c r="AD132" s="1189"/>
      <c r="AE132" s="1190"/>
      <c r="AF132" s="1191">
        <v>4.8015305049999997</v>
      </c>
      <c r="AG132" s="1189"/>
      <c r="AH132" s="1189"/>
      <c r="AI132" s="1189"/>
      <c r="AJ132" s="1190"/>
      <c r="AK132" s="1191">
        <v>5.2973107820000003</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501</v>
      </c>
      <c r="W133" s="1169"/>
      <c r="X133" s="1169"/>
      <c r="Y133" s="1169"/>
      <c r="Z133" s="1170"/>
      <c r="AA133" s="1171">
        <v>2.5</v>
      </c>
      <c r="AB133" s="1172"/>
      <c r="AC133" s="1172"/>
      <c r="AD133" s="1172"/>
      <c r="AE133" s="1173"/>
      <c r="AF133" s="1171">
        <v>3.2</v>
      </c>
      <c r="AG133" s="1172"/>
      <c r="AH133" s="1172"/>
      <c r="AI133" s="1172"/>
      <c r="AJ133" s="1173"/>
      <c r="AK133" s="1171">
        <v>4.2</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CCpQJzUl2Q7B6WJ0b0Y+OeuXbsjiAWlGdq1MyWJMLX/w8/PR7OkofQziuwbdNL1ZNyLNRhoJcszF+ecw8CujA==" saltValue="PkLN2aCv2E22DaSvvOhn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Q16" zoomScaleNormal="85" zoomScaleSheetLayoutView="100" workbookViewId="0">
      <selection activeCell="DB29" sqref="DB2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Eci53J690wx6mN/7g4VaSu8rBrB3NV5FL956zWcY8Ab2Sv60tlDKPIOhKwiSL3l5bAVDpGhT/uHv71P999vjA==" saltValue="kkeY96H9btNckJtp3HEpW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S5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P6emXj9XxONPOPBpYw+9SCpWaYt1BX4KHFwMsixr0tfptpQRA/F/jQwVdKnwi9t8ovovM9MLIHESfYmvE7PhA==" saltValue="mXCY8OdK22yAlRBMFkMl8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510</v>
      </c>
      <c r="AL9" s="1212"/>
      <c r="AM9" s="1212"/>
      <c r="AN9" s="1213"/>
      <c r="AO9" s="312">
        <v>502393</v>
      </c>
      <c r="AP9" s="312">
        <v>658444</v>
      </c>
      <c r="AQ9" s="313">
        <v>213574</v>
      </c>
      <c r="AR9" s="314">
        <v>208.3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511</v>
      </c>
      <c r="AL10" s="1212"/>
      <c r="AM10" s="1212"/>
      <c r="AN10" s="1213"/>
      <c r="AO10" s="315">
        <v>42859</v>
      </c>
      <c r="AP10" s="315">
        <v>56172</v>
      </c>
      <c r="AQ10" s="316">
        <v>27269</v>
      </c>
      <c r="AR10" s="317">
        <v>106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512</v>
      </c>
      <c r="AL11" s="1212"/>
      <c r="AM11" s="1212"/>
      <c r="AN11" s="1213"/>
      <c r="AO11" s="315">
        <v>87637</v>
      </c>
      <c r="AP11" s="315">
        <v>114858</v>
      </c>
      <c r="AQ11" s="316">
        <v>27363</v>
      </c>
      <c r="AR11" s="317">
        <v>319.8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513</v>
      </c>
      <c r="AL12" s="1212"/>
      <c r="AM12" s="1212"/>
      <c r="AN12" s="1213"/>
      <c r="AO12" s="315" t="s">
        <v>514</v>
      </c>
      <c r="AP12" s="315" t="s">
        <v>514</v>
      </c>
      <c r="AQ12" s="316">
        <v>4914</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515</v>
      </c>
      <c r="AL13" s="1212"/>
      <c r="AM13" s="1212"/>
      <c r="AN13" s="1213"/>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516</v>
      </c>
      <c r="AL14" s="1212"/>
      <c r="AM14" s="1212"/>
      <c r="AN14" s="1213"/>
      <c r="AO14" s="315" t="s">
        <v>514</v>
      </c>
      <c r="AP14" s="315" t="s">
        <v>514</v>
      </c>
      <c r="AQ14" s="316">
        <v>8817</v>
      </c>
      <c r="AR14" s="317" t="s">
        <v>514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517</v>
      </c>
      <c r="AL15" s="1212"/>
      <c r="AM15" s="1212"/>
      <c r="AN15" s="1213"/>
      <c r="AO15" s="315">
        <v>4865</v>
      </c>
      <c r="AP15" s="315">
        <v>6376</v>
      </c>
      <c r="AQ15" s="316">
        <v>5079</v>
      </c>
      <c r="AR15" s="317">
        <v>25.5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518</v>
      </c>
      <c r="AL16" s="1215"/>
      <c r="AM16" s="1215"/>
      <c r="AN16" s="1216"/>
      <c r="AO16" s="315">
        <v>-43279</v>
      </c>
      <c r="AP16" s="315">
        <v>-56722</v>
      </c>
      <c r="AQ16" s="316">
        <v>-19713</v>
      </c>
      <c r="AR16" s="317">
        <v>187.7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185</v>
      </c>
      <c r="AL17" s="1215"/>
      <c r="AM17" s="1215"/>
      <c r="AN17" s="1216"/>
      <c r="AO17" s="315">
        <v>594475</v>
      </c>
      <c r="AP17" s="315">
        <v>779128</v>
      </c>
      <c r="AQ17" s="316">
        <v>267304</v>
      </c>
      <c r="AR17" s="317">
        <v>191.5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523</v>
      </c>
      <c r="AL21" s="1207"/>
      <c r="AM21" s="1207"/>
      <c r="AN21" s="1208"/>
      <c r="AO21" s="327">
        <v>77.33</v>
      </c>
      <c r="AP21" s="328">
        <v>25.06</v>
      </c>
      <c r="AQ21" s="329">
        <v>52.27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524</v>
      </c>
      <c r="AL22" s="1207"/>
      <c r="AM22" s="1207"/>
      <c r="AN22" s="1208"/>
      <c r="AO22" s="332">
        <v>99.7</v>
      </c>
      <c r="AP22" s="333">
        <v>93.7</v>
      </c>
      <c r="AQ22" s="334">
        <v>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528</v>
      </c>
      <c r="AL32" s="1223"/>
      <c r="AM32" s="1223"/>
      <c r="AN32" s="1224"/>
      <c r="AO32" s="342">
        <v>204459</v>
      </c>
      <c r="AP32" s="342">
        <v>267967</v>
      </c>
      <c r="AQ32" s="343">
        <v>151350</v>
      </c>
      <c r="AR32" s="344">
        <v>77.099999999999994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529</v>
      </c>
      <c r="AL33" s="1223"/>
      <c r="AM33" s="1223"/>
      <c r="AN33" s="1224"/>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530</v>
      </c>
      <c r="AL34" s="1223"/>
      <c r="AM34" s="1223"/>
      <c r="AN34" s="1224"/>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531</v>
      </c>
      <c r="AL35" s="1223"/>
      <c r="AM35" s="1223"/>
      <c r="AN35" s="1224"/>
      <c r="AO35" s="342">
        <v>24842</v>
      </c>
      <c r="AP35" s="342">
        <v>32558</v>
      </c>
      <c r="AQ35" s="343">
        <v>30589</v>
      </c>
      <c r="AR35" s="344">
        <v>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532</v>
      </c>
      <c r="AL36" s="1223"/>
      <c r="AM36" s="1223"/>
      <c r="AN36" s="1224"/>
      <c r="AO36" s="342">
        <v>262</v>
      </c>
      <c r="AP36" s="342">
        <v>343</v>
      </c>
      <c r="AQ36" s="343">
        <v>6092</v>
      </c>
      <c r="AR36" s="344">
        <v>-94.4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533</v>
      </c>
      <c r="AL37" s="1223"/>
      <c r="AM37" s="1223"/>
      <c r="AN37" s="1224"/>
      <c r="AO37" s="342" t="s">
        <v>514</v>
      </c>
      <c r="AP37" s="342" t="s">
        <v>514</v>
      </c>
      <c r="AQ37" s="343">
        <v>1860</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534</v>
      </c>
      <c r="AL38" s="1226"/>
      <c r="AM38" s="1226"/>
      <c r="AN38" s="1227"/>
      <c r="AO38" s="345">
        <v>56</v>
      </c>
      <c r="AP38" s="345">
        <v>73</v>
      </c>
      <c r="AQ38" s="346">
        <v>61</v>
      </c>
      <c r="AR38" s="334">
        <v>19.7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535</v>
      </c>
      <c r="AL39" s="1226"/>
      <c r="AM39" s="1226"/>
      <c r="AN39" s="1227"/>
      <c r="AO39" s="342">
        <v>-13941</v>
      </c>
      <c r="AP39" s="342">
        <v>-18271</v>
      </c>
      <c r="AQ39" s="343">
        <v>-9157</v>
      </c>
      <c r="AR39" s="344">
        <v>99.5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536</v>
      </c>
      <c r="AL40" s="1223"/>
      <c r="AM40" s="1223"/>
      <c r="AN40" s="1224"/>
      <c r="AO40" s="342">
        <v>-156648</v>
      </c>
      <c r="AP40" s="342">
        <v>-205305</v>
      </c>
      <c r="AQ40" s="343">
        <v>-135364</v>
      </c>
      <c r="AR40" s="344">
        <v>51.7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298</v>
      </c>
      <c r="AL41" s="1229"/>
      <c r="AM41" s="1229"/>
      <c r="AN41" s="1230"/>
      <c r="AO41" s="342">
        <v>59030</v>
      </c>
      <c r="AP41" s="342">
        <v>77366</v>
      </c>
      <c r="AQ41" s="343">
        <v>45431</v>
      </c>
      <c r="AR41" s="344">
        <v>70.3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505</v>
      </c>
      <c r="AN49" s="1219" t="s">
        <v>540</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352648</v>
      </c>
      <c r="AN51" s="364">
        <v>440810</v>
      </c>
      <c r="AO51" s="365">
        <v>-61.5</v>
      </c>
      <c r="AP51" s="366">
        <v>288550</v>
      </c>
      <c r="AQ51" s="367">
        <v>20.8</v>
      </c>
      <c r="AR51" s="368">
        <v>-82.3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324171</v>
      </c>
      <c r="AN52" s="372">
        <v>405214</v>
      </c>
      <c r="AO52" s="373">
        <v>-37.1</v>
      </c>
      <c r="AP52" s="374">
        <v>141525</v>
      </c>
      <c r="AQ52" s="375">
        <v>10.1</v>
      </c>
      <c r="AR52" s="376">
        <v>-47.2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558246</v>
      </c>
      <c r="AN53" s="364">
        <v>712048</v>
      </c>
      <c r="AO53" s="365">
        <v>61.5</v>
      </c>
      <c r="AP53" s="366">
        <v>287914</v>
      </c>
      <c r="AQ53" s="367">
        <v>-0.2</v>
      </c>
      <c r="AR53" s="368">
        <v>61.7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422764</v>
      </c>
      <c r="AN54" s="372">
        <v>539240</v>
      </c>
      <c r="AO54" s="373">
        <v>33.1</v>
      </c>
      <c r="AP54" s="374">
        <v>146531</v>
      </c>
      <c r="AQ54" s="375">
        <v>3.5</v>
      </c>
      <c r="AR54" s="376">
        <v>29.6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761476</v>
      </c>
      <c r="AN55" s="364">
        <v>963894</v>
      </c>
      <c r="AO55" s="365">
        <v>35.4</v>
      </c>
      <c r="AP55" s="366">
        <v>310300</v>
      </c>
      <c r="AQ55" s="367">
        <v>7.8</v>
      </c>
      <c r="AR55" s="368">
        <v>27.6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597818</v>
      </c>
      <c r="AN56" s="372">
        <v>756732</v>
      </c>
      <c r="AO56" s="373">
        <v>40.299999999999997</v>
      </c>
      <c r="AP56" s="374">
        <v>157576</v>
      </c>
      <c r="AQ56" s="375">
        <v>7.5</v>
      </c>
      <c r="AR56" s="376">
        <v>32.799999999999997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946937</v>
      </c>
      <c r="AN57" s="364">
        <v>1228193</v>
      </c>
      <c r="AO57" s="365">
        <v>27.4</v>
      </c>
      <c r="AP57" s="366">
        <v>317319</v>
      </c>
      <c r="AQ57" s="367">
        <v>2.2999999999999998</v>
      </c>
      <c r="AR57" s="368">
        <v>25.1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782709</v>
      </c>
      <c r="AN58" s="372">
        <v>1015187</v>
      </c>
      <c r="AO58" s="373">
        <v>34.200000000000003</v>
      </c>
      <c r="AP58" s="374">
        <v>164214</v>
      </c>
      <c r="AQ58" s="375">
        <v>4.2</v>
      </c>
      <c r="AR58" s="376">
        <v>30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676146</v>
      </c>
      <c r="AN59" s="364">
        <v>886168</v>
      </c>
      <c r="AO59" s="365">
        <v>-27.8</v>
      </c>
      <c r="AP59" s="366">
        <v>289738</v>
      </c>
      <c r="AQ59" s="367">
        <v>-8.6999999999999993</v>
      </c>
      <c r="AR59" s="368">
        <v>-19.100000000000001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312548</v>
      </c>
      <c r="AN60" s="372">
        <v>409630</v>
      </c>
      <c r="AO60" s="373">
        <v>-59.6</v>
      </c>
      <c r="AP60" s="374">
        <v>156238</v>
      </c>
      <c r="AQ60" s="375">
        <v>-4.9000000000000004</v>
      </c>
      <c r="AR60" s="376">
        <v>-54.7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659091</v>
      </c>
      <c r="AN61" s="379">
        <v>846223</v>
      </c>
      <c r="AO61" s="380">
        <v>7</v>
      </c>
      <c r="AP61" s="381">
        <v>298764</v>
      </c>
      <c r="AQ61" s="382">
        <v>4.4000000000000004</v>
      </c>
      <c r="AR61" s="368">
        <v>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488002</v>
      </c>
      <c r="AN62" s="372">
        <v>625201</v>
      </c>
      <c r="AO62" s="373">
        <v>2.2000000000000002</v>
      </c>
      <c r="AP62" s="374">
        <v>153217</v>
      </c>
      <c r="AQ62" s="375">
        <v>4.0999999999999996</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b5X5uBOtqgsOdjMd91C4gqN1Be72VXGBGDiYs/CabSxEqBOVMECqxLPhM41ZY+73dJ9GDtSuIA0sIvvueNLkw==" saltValue="sl/q/A1fEZAFW10Q2hyt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E83" zoomScaleNormal="100" zoomScaleSheetLayoutView="55" workbookViewId="0">
      <selection activeCell="BJ77" sqref="BJ7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ZUVN4CG3fSbYWzlm/ERCTm2dT9lkHOgiFjyJYK/bw8OmoQL+k86Eg1bPm8S0GIg4nWZL/Vp+9Bet7v3IyjA==" saltValue="1BMoe/LaD8hluz7ZJC9L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D7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i7hWFITdxteHBHzoMrSMnvle9meCpRmnPIB1hzAw+RuRSLFkJQjEbHvHanOuEpNF62XUYhEdXRLGvJyv0ri/g==" saltValue="espL7xxJ+fj9QTD3dUO8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D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1" t="s">
        <v>3</v>
      </c>
      <c r="D47" s="1231"/>
      <c r="E47" s="1232"/>
      <c r="F47" s="11">
        <v>35.81</v>
      </c>
      <c r="G47" s="12">
        <v>35.520000000000003</v>
      </c>
      <c r="H47" s="12">
        <v>39.270000000000003</v>
      </c>
      <c r="I47" s="12">
        <v>31.5</v>
      </c>
      <c r="J47" s="13">
        <v>22.47</v>
      </c>
    </row>
    <row r="48" spans="2:10" ht="57.75" customHeight="1" x14ac:dyDescent="0.15">
      <c r="B48" s="14"/>
      <c r="C48" s="1233" t="s">
        <v>4</v>
      </c>
      <c r="D48" s="1233"/>
      <c r="E48" s="1234"/>
      <c r="F48" s="15">
        <v>8.57</v>
      </c>
      <c r="G48" s="16">
        <v>8.66</v>
      </c>
      <c r="H48" s="16">
        <v>4.54</v>
      </c>
      <c r="I48" s="16">
        <v>6.07</v>
      </c>
      <c r="J48" s="17">
        <v>6.64</v>
      </c>
    </row>
    <row r="49" spans="2:10" ht="57.75" customHeight="1" thickBot="1" x14ac:dyDescent="0.2">
      <c r="B49" s="18"/>
      <c r="C49" s="1235" t="s">
        <v>5</v>
      </c>
      <c r="D49" s="1235"/>
      <c r="E49" s="1236"/>
      <c r="F49" s="19" t="s">
        <v>560</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mHH/vrCgFj+jURvDwdzluW8dKAX57IHXIxhFjKp02vLK6NbZ2oe7AulyxbQ33VQ7Ue9R+PSV6DMAVLDQg9TWQ==" saltValue="7iW7qi9ZoQQ6AHGKMRcD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2020-02-10T02:03:43Z</dcterms:created>
  <dcterms:modified xsi:type="dcterms:W3CDTF">2020-10-07T03:23:12Z</dcterms:modified>
  <cp:category/>
</cp:coreProperties>
</file>